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DCBA9359-1D10-4EE8-8BF5-0FD343260D9C}" xr6:coauthVersionLast="44" xr6:coauthVersionMax="44" xr10:uidLastSave="{00000000-0000-0000-0000-000000000000}"/>
  <bookViews>
    <workbookView xWindow="-20610" yWindow="-120" windowWidth="2073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7" l="1"/>
  <c r="B38" i="7"/>
  <c r="C39" i="7"/>
  <c r="C38" i="7"/>
  <c r="C12" i="1"/>
  <c r="C31" i="7"/>
  <c r="B31" i="7"/>
  <c r="B26" i="7"/>
  <c r="C26" i="7"/>
  <c r="C20" i="7"/>
  <c r="C21" i="7"/>
  <c r="B17" i="7"/>
  <c r="C16" i="7"/>
  <c r="C17" i="7"/>
  <c r="C13" i="7"/>
  <c r="B13" i="7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  <author>tc={21C6BA53-CD67-488A-AF50-46F0C9894415}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2" authorId="5" shapeId="0" xr:uid="{21C6BA53-CD67-488A-AF50-46F0C98944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<sst xmlns="http://schemas.openxmlformats.org/spreadsheetml/2006/main" count="69" uniqueCount="46">
  <si>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</si>
  <si>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</si>
  <si>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</si>
  <si>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</si>
  <si>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</si>
  <si>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</si>
  <si>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</si>
  <si>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</si>
  <si>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</si>
  <si>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</si>
  <si>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</si>
  <si>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</si>
  <si>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</si>
  <si>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</si>
  <si>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</si>
  <si>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</si>
  <si>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</si>
  <si>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</si>
  <si>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</si>
  <si>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</si>
  <si>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</si>
  <si>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</si>
  <si>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</si>
  <si>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</si>
  <si>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</si>
  <si>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</si>
  <si>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</si>
  <si>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</si>
  <si>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</si>
  <si>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</si>
  <si>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</si>
  <si>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</si>
  <si>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</si>
  <si>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</si>
  <si>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</si>
  <si>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</si>
  <si>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</si>
  <si>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9. Contrato E&amp;P VIM-1; Pozo Basilea-1,Inició perforación 19-may-21; T.D: 22-jun-21, A3
10. Contrato E&amp;P LLA-32, Pozo Carcayu-1, Inició perforación 16-jun-21; T.D: 27-jun-21,A3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</si>
  <si>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</si>
  <si>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</si>
  <si>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>Agosto</t>
  </si>
  <si>
    <t>SUB TOTAL AGOSTO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</si>
  <si>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10,69%</t>
  </si>
  <si>
    <t>Contrato E&amp;P SN-18
Programa: SN-18-2D-2020
Total sísmica 2D: 83,38 Km²
Total Km Programa Sísmico:  83,38 Km 2D Equivalente
Fecha de Inicio Topografía: 20-ago-21
Fecha de Inicio Perforación:  
Fecha de Inicio Registro: 
Avance Sísmica: 0,0%</t>
  </si>
  <si>
    <t xml:space="preserve">11. Contrato E&amp;P MIDAS; Pozo Ayombero Sur-1,Inició perforación 1-jul-21; T.D: 9-jul-21, A-2a
12. Contrato E&amp;P RC-7; Pozo Basari-1,Inició perforación 3-jun-21; T.D: 17-jul-21, A3
</t>
  </si>
  <si>
    <t xml:space="preserve">13. Contrato E&amp;P LLA-34; Pozo Guerrere-1,Inició perforación 21-jul-21; T.D: 9-agol-21, A-2c
14. Contrato E&amp;P LLA-34; Pozo Tigui Este-1,Inició perforación 22-jul-21; T.D: 11-ago-21, A-2a
15. Contrato de Asociación FORTUNA; Pozo perla Negra-1,Inició perforación 19-jul-21; T.D: 22-ago-21, A3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</si>
</sst>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  <threadedComment ref="D32" dT="2021-03-31T15:59:21.69" personId="{68B573CC-D3D9-43B2-9DB8-B9CB5090B70B}" id="{21C6BA53-CD67-488A-AF50-46F0C9894415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showGridLines="0" topLeftCell="A9" zoomScale="130" zoomScaleNormal="130" zoomScaleSheetLayoutView="100" workbookViewId="0">
      <selection activeCell="H14" sqref="H14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4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35" t="s">
        <v>25</v>
      </c>
      <c r="C2" s="36"/>
      <c r="D2" s="37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8">
        <v>1</v>
      </c>
      <c r="D5" s="29" t="s">
        <v>12</v>
      </c>
    </row>
    <row r="6" spans="2:4" ht="38.25" x14ac:dyDescent="0.25">
      <c r="B6" s="7" t="s">
        <v>14</v>
      </c>
      <c r="C6" s="28">
        <v>2</v>
      </c>
      <c r="D6" s="29" t="s">
        <v>36</v>
      </c>
    </row>
    <row r="7" spans="2:4" ht="38.25" x14ac:dyDescent="0.25">
      <c r="B7" s="7" t="s">
        <v>21</v>
      </c>
      <c r="C7" s="28">
        <v>2</v>
      </c>
      <c r="D7" s="29" t="s">
        <v>38</v>
      </c>
    </row>
    <row r="8" spans="2:4" ht="51" x14ac:dyDescent="0.25">
      <c r="B8" s="7" t="s">
        <v>26</v>
      </c>
      <c r="C8" s="28">
        <v>3</v>
      </c>
      <c r="D8" s="29" t="s">
        <v>39</v>
      </c>
    </row>
    <row r="9" spans="2:4" ht="25.5" x14ac:dyDescent="0.25">
      <c r="B9" s="7" t="s">
        <v>28</v>
      </c>
      <c r="C9" s="28">
        <v>2</v>
      </c>
      <c r="D9" s="29" t="s">
        <v>37</v>
      </c>
    </row>
    <row r="10" spans="2:4" ht="51" x14ac:dyDescent="0.25">
      <c r="B10" s="32" t="s">
        <v>32</v>
      </c>
      <c r="C10" s="33">
        <v>2</v>
      </c>
      <c r="D10" s="34" t="s">
        <v>44</v>
      </c>
    </row>
    <row r="11" spans="2:4" ht="89.25" x14ac:dyDescent="0.25">
      <c r="B11" s="27" t="s">
        <v>40</v>
      </c>
      <c r="C11" s="30">
        <v>3</v>
      </c>
      <c r="D11" s="31" t="s">
        <v>45</v>
      </c>
    </row>
    <row r="12" spans="2:4" x14ac:dyDescent="0.25">
      <c r="B12" s="11" t="s">
        <v>6</v>
      </c>
      <c r="C12" s="15">
        <f>SUM(C4:C11)</f>
        <v>15</v>
      </c>
      <c r="D12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39"/>
  <sheetViews>
    <sheetView showGridLines="0" tabSelected="1" topLeftCell="A37" zoomScale="55" zoomScaleNormal="55" workbookViewId="0">
      <selection activeCell="D46" sqref="D46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42" t="s">
        <v>0</v>
      </c>
      <c r="B1" s="43" t="s">
        <v>4</v>
      </c>
      <c r="C1" s="44" t="s">
        <v>5</v>
      </c>
      <c r="D1" s="41" t="s">
        <v>3</v>
      </c>
    </row>
    <row r="2" spans="1:6" ht="62.25" customHeight="1" x14ac:dyDescent="0.25">
      <c r="A2" s="42"/>
      <c r="B2" s="43"/>
      <c r="C2" s="44"/>
      <c r="D2" s="41"/>
    </row>
    <row r="3" spans="1:6" s="3" customFormat="1" ht="176.25" customHeight="1" x14ac:dyDescent="0.25">
      <c r="A3" s="38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39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38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39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40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38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39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40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38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39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40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38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39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40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38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39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39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40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38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39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39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40"/>
      <c r="B30" s="17">
        <v>0</v>
      </c>
      <c r="C30" s="17">
        <v>0</v>
      </c>
      <c r="D30" s="9" t="s">
        <v>35</v>
      </c>
    </row>
    <row r="31" spans="1:6" s="3" customFormat="1" ht="36" customHeight="1" x14ac:dyDescent="0.25">
      <c r="A31" s="13" t="s">
        <v>33</v>
      </c>
      <c r="B31" s="21">
        <f>SUM(B27:B30)</f>
        <v>122.14</v>
      </c>
      <c r="C31" s="25">
        <f>SUM(C27:C30)</f>
        <v>906.43200000000002</v>
      </c>
      <c r="D31" s="14"/>
    </row>
    <row r="32" spans="1:6" s="3" customFormat="1" ht="176.25" customHeight="1" x14ac:dyDescent="0.25">
      <c r="A32" s="38" t="s">
        <v>40</v>
      </c>
      <c r="B32" s="23">
        <v>0</v>
      </c>
      <c r="C32" s="24">
        <v>412.512</v>
      </c>
      <c r="D32" s="9" t="s">
        <v>23</v>
      </c>
      <c r="E32" s="22"/>
      <c r="F32" s="22"/>
    </row>
    <row r="33" spans="1:4" s="3" customFormat="1" ht="186.75" customHeight="1" x14ac:dyDescent="0.25">
      <c r="A33" s="39"/>
      <c r="B33" s="23">
        <v>0</v>
      </c>
      <c r="C33" s="23">
        <v>179.2</v>
      </c>
      <c r="D33" s="9" t="s">
        <v>24</v>
      </c>
    </row>
    <row r="34" spans="1:4" s="3" customFormat="1" ht="186.75" customHeight="1" x14ac:dyDescent="0.25">
      <c r="A34" s="39"/>
      <c r="B34" s="17">
        <v>0</v>
      </c>
      <c r="C34" s="17">
        <v>314.72000000000003</v>
      </c>
      <c r="D34" s="9" t="s">
        <v>34</v>
      </c>
    </row>
    <row r="35" spans="1:4" s="3" customFormat="1" ht="170.25" customHeight="1" x14ac:dyDescent="0.25">
      <c r="A35" s="39"/>
      <c r="B35" s="17">
        <v>0</v>
      </c>
      <c r="C35" s="17">
        <v>0</v>
      </c>
      <c r="D35" s="9" t="s">
        <v>35</v>
      </c>
    </row>
    <row r="36" spans="1:4" s="3" customFormat="1" ht="170.25" customHeight="1" x14ac:dyDescent="0.25">
      <c r="A36" s="39"/>
      <c r="B36" s="17">
        <v>0</v>
      </c>
      <c r="C36" s="17">
        <v>0</v>
      </c>
      <c r="D36" s="9" t="s">
        <v>43</v>
      </c>
    </row>
    <row r="37" spans="1:4" s="3" customFormat="1" ht="170.25" customHeight="1" x14ac:dyDescent="0.25">
      <c r="A37" s="40"/>
      <c r="B37" s="17">
        <v>23.09</v>
      </c>
      <c r="C37" s="17">
        <v>23.09</v>
      </c>
      <c r="D37" s="9" t="s">
        <v>42</v>
      </c>
    </row>
    <row r="38" spans="1:4" s="3" customFormat="1" ht="36" customHeight="1" x14ac:dyDescent="0.25">
      <c r="A38" s="13" t="s">
        <v>41</v>
      </c>
      <c r="B38" s="21">
        <f>SUM(B32:B37)</f>
        <v>23.09</v>
      </c>
      <c r="C38" s="21">
        <f>SUM(C32:C37)</f>
        <v>929.52200000000005</v>
      </c>
      <c r="D38" s="14"/>
    </row>
    <row r="39" spans="1:4" s="3" customFormat="1" ht="18.75" x14ac:dyDescent="0.25">
      <c r="A39" s="10" t="s">
        <v>6</v>
      </c>
      <c r="B39" s="26">
        <f>B5+B9+B13+B17+B21+B26+B31+B38</f>
        <v>929.51299999999992</v>
      </c>
      <c r="C39" s="21">
        <f>C38</f>
        <v>929.52200000000005</v>
      </c>
      <c r="D39" s="8"/>
    </row>
  </sheetData>
  <mergeCells count="12">
    <mergeCell ref="A32:A37"/>
    <mergeCell ref="A27:A30"/>
    <mergeCell ref="A22:A25"/>
    <mergeCell ref="A18:A20"/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2021-09-03T14:25:20Z</dcterms:modified>
</cp:coreProperties>
</file>