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634F4006-5124-45E7-A211-7C8B610A92F9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D7" i="1"/>
  <c r="C28" i="5"/>
  <c r="B28" i="5"/>
  <c r="C27" i="5"/>
  <c r="B27" i="5"/>
  <c r="C20" i="5" l="1"/>
  <c r="B20" i="5"/>
  <c r="D5" i="1"/>
  <c r="D6" i="1" s="1"/>
  <c r="C13" i="5" l="1"/>
  <c r="B13" i="5"/>
  <c r="C7" i="5"/>
  <c r="B5" i="5" l="1"/>
  <c r="B7" i="5" s="1"/>
</calcChain>
</file>

<file path=xl/sharedStrings.xml><?xml version="1.0" encoding="utf-8"?>
<sst xmlns="http://schemas.openxmlformats.org/spreadsheetml/2006/main" count="48" uniqueCount="27">
  <si>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</si>
  <si>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</si>
  <si>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</si>
  <si>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</si>
  <si>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</si>
  <si>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</si>
  <si>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</si>
  <si>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</si>
  <si>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</si>
  <si>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</si>
  <si>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</si>
  <si>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</si>
  <si>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</si>
  <si>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</si>
  <si>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</si>
  <si>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</si>
  <si>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Contrato E&amp;P VIM-5
Programa: CHARANGO 3D
Total sísmica 3D: 363,37 Km²
Total Km Programa Sísmico:  581,392 Km 2D Equivalente
Fecha de Inicio Topografía: 7-feb-22
Avance Sísmica: 0%</t>
  </si>
  <si>
    <t>5. Contrato E&amp;P VIM 21; Pozo Carambolo-1, Inició perforación 13-feb-22; T.D: 16-feb-22 A3</t>
  </si>
  <si>
    <t>Marzo</t>
  </si>
  <si>
    <t>SUB TOTAL MARZO</t>
  </si>
  <si>
    <t>Contrato E&amp;P VIM-5
Programa: CHARANGO 3D
Total sísmica 3D: 363,37 Km²
Total Km Programa Sísmico:  581,392 Km 2D Equivalente
Fecha de Inicio Topografía: 7-feb-22
Fecha de Inicio Perforación: 4-mar-22
Avance Sísmica: 0%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</si>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</sst>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showGridLines="0" tabSelected="1" zoomScaleNormal="100" zoomScaleSheetLayoutView="100" workbookViewId="0">
      <selection activeCell="H6" sqref="H6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0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2" t="s">
        <v>11</v>
      </c>
      <c r="C2" s="23"/>
      <c r="D2" s="23"/>
      <c r="E2" s="24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4</v>
      </c>
      <c r="D4" s="7">
        <v>4</v>
      </c>
      <c r="E4" s="17" t="s">
        <v>26</v>
      </c>
    </row>
    <row r="5" spans="2:5" ht="25.5" x14ac:dyDescent="0.25">
      <c r="B5" s="7" t="s">
        <v>14</v>
      </c>
      <c r="C5" s="7">
        <v>1</v>
      </c>
      <c r="D5" s="7">
        <f>+C5+D4</f>
        <v>5</v>
      </c>
      <c r="E5" s="17" t="s">
        <v>17</v>
      </c>
    </row>
    <row r="6" spans="2:5" ht="76.5" x14ac:dyDescent="0.25">
      <c r="B6" s="7" t="s">
        <v>18</v>
      </c>
      <c r="C6" s="7">
        <v>3</v>
      </c>
      <c r="D6" s="7">
        <f>+D5+C6</f>
        <v>8</v>
      </c>
      <c r="E6" s="17" t="s">
        <v>22</v>
      </c>
    </row>
    <row r="7" spans="2:5" ht="84.75" customHeight="1" x14ac:dyDescent="0.25">
      <c r="B7" s="7" t="s">
        <v>23</v>
      </c>
      <c r="C7" s="7">
        <v>3</v>
      </c>
      <c r="D7" s="7">
        <f>+C7+D6</f>
        <v>11</v>
      </c>
      <c r="E7" s="17" t="s">
        <v>25</v>
      </c>
    </row>
    <row r="8" spans="2:5" x14ac:dyDescent="0.25">
      <c r="B8" s="20" t="s">
        <v>12</v>
      </c>
      <c r="C8" s="21">
        <f>+C7+C6+C5+C4</f>
        <v>11</v>
      </c>
      <c r="D8" s="21">
        <f>+D7</f>
        <v>11</v>
      </c>
      <c r="E8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I28"/>
  <sheetViews>
    <sheetView showGridLines="0" zoomScale="55" zoomScaleNormal="55" workbookViewId="0">
      <selection activeCell="D4" sqref="D4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8" t="s">
        <v>0</v>
      </c>
      <c r="B1" s="29" t="s">
        <v>5</v>
      </c>
      <c r="C1" s="30" t="s">
        <v>6</v>
      </c>
      <c r="D1" s="27" t="s">
        <v>4</v>
      </c>
    </row>
    <row r="2" spans="1:4" ht="62.25" customHeight="1" x14ac:dyDescent="0.25">
      <c r="A2" s="28"/>
      <c r="B2" s="29"/>
      <c r="C2" s="30"/>
      <c r="D2" s="27"/>
    </row>
    <row r="3" spans="1:4" s="3" customFormat="1" ht="203.25" customHeight="1" x14ac:dyDescent="0.25">
      <c r="A3" s="25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6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6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6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5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6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6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6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6"/>
      <c r="B12" s="13">
        <v>0</v>
      </c>
      <c r="C12" s="13">
        <v>0</v>
      </c>
      <c r="D12" s="16" t="s">
        <v>16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5" t="s">
        <v>18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6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6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6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6"/>
      <c r="B18" s="13">
        <v>0</v>
      </c>
      <c r="C18" s="13">
        <v>0</v>
      </c>
      <c r="D18" s="16" t="s">
        <v>20</v>
      </c>
    </row>
    <row r="19" spans="1:4" s="3" customFormat="1" ht="143.25" customHeight="1" x14ac:dyDescent="0.25">
      <c r="A19" s="26"/>
      <c r="B19" s="13">
        <v>0</v>
      </c>
      <c r="C19" s="13">
        <v>0</v>
      </c>
      <c r="D19" s="16" t="s">
        <v>21</v>
      </c>
    </row>
    <row r="20" spans="1:4" s="3" customFormat="1" ht="36" customHeight="1" x14ac:dyDescent="0.25">
      <c r="A20" s="10" t="s">
        <v>19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5" t="s">
        <v>23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6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6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6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6"/>
      <c r="B25" s="13">
        <v>0</v>
      </c>
      <c r="C25" s="13">
        <v>0</v>
      </c>
      <c r="D25" s="16" t="s">
        <v>20</v>
      </c>
    </row>
    <row r="26" spans="1:4" s="3" customFormat="1" ht="143.25" customHeight="1" x14ac:dyDescent="0.25">
      <c r="A26" s="26"/>
      <c r="B26" s="13">
        <v>0</v>
      </c>
      <c r="C26" s="13">
        <v>0</v>
      </c>
      <c r="D26" s="16" t="s">
        <v>21</v>
      </c>
    </row>
    <row r="27" spans="1:4" s="3" customFormat="1" ht="36" customHeight="1" x14ac:dyDescent="0.25">
      <c r="A27" s="10" t="s">
        <v>24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18.75" x14ac:dyDescent="0.25">
      <c r="A28" s="18" t="s">
        <v>12</v>
      </c>
      <c r="B28" s="19">
        <f>B13+B7+B20+B27</f>
        <v>1125.9873525000003</v>
      </c>
      <c r="C28" s="19">
        <f>C27</f>
        <v>1125.9913525000002</v>
      </c>
      <c r="D28" s="8"/>
    </row>
  </sheetData>
  <mergeCells count="8">
    <mergeCell ref="A21:A26"/>
    <mergeCell ref="D1:D2"/>
    <mergeCell ref="A3:A6"/>
    <mergeCell ref="A14:A19"/>
    <mergeCell ref="A8:A1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2022-05-03T13:01:45Z</dcterms:modified>
</cp:coreProperties>
</file>