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Bases de Datos Misionales\Pozos y Sismica\2019\Sinergia\Mensual\"/>
    </mc:Choice>
  </mc:AlternateContent>
  <bookViews>
    <workbookView xWindow="0" yWindow="0" windowWidth="20490" windowHeight="7050"/>
  </bookViews>
  <sheets>
    <sheet name="PERFORACIÓN DE POZOS 2019" sheetId="1" r:id="rId1"/>
    <sheet name="ADQUISICIÓN SISMICA 2019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" l="1"/>
  <c r="B26" i="4" l="1"/>
  <c r="B19" i="4" l="1"/>
  <c r="B13" i="4"/>
  <c r="B7" i="4"/>
  <c r="C4" i="4"/>
  <c r="B4" i="4"/>
  <c r="C7" i="4" l="1"/>
  <c r="C13" i="4"/>
  <c r="C19" i="4"/>
  <c r="D6" i="1"/>
  <c r="D7" i="1" s="1"/>
  <c r="D8" i="1" s="1"/>
</calcChain>
</file>

<file path=xl/sharedStrings.xml><?xml version="1.0" encoding="utf-8"?>
<sst xmlns="http://schemas.openxmlformats.org/spreadsheetml/2006/main" count="48" uniqueCount="31">
  <si>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</si>
  <si>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</si>
  <si>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</si>
  <si>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</si>
  <si>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</si>
  <si>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</si>
  <si>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</si>
  <si>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Perforación de pozos 2019</t>
  </si>
  <si>
    <t>Febrero</t>
  </si>
  <si>
    <t>6. CONTRATO: VMM-1, Pozo: EUCALIPTO-1 Inició perforación 3-feb-19; T.D.: 12-feb- 19, A-3</t>
  </si>
  <si>
    <t>Marzo</t>
  </si>
  <si>
    <t>1. CONTRATO: CASANARE ESTE,Pozo: NOSTROMO-1, Inició perforación 22-dic-18; T.D.: 9-ene-19, A3.
2. CONTRATO : SABANERO, Pozo:  SEJE-1D, Inició perforación 5-ene-19; T.D.:14-ene-19, A3.
3. CONTRATO :LLA-58, Pozo: FRANKMAVE NORTE-1, Inició perforación 7-ene-19; TD: 15-ene-19, A3.
4. CONTRATO : PUT-7 , Pozo: ALMENDRILLO -1,  Inició perforación 13-dic-18; TD: 16-ene-19, A3.
5. CONTRATO: LA CIRA INFANTAS, Pozo: CIRA 7000-ST, Inició perforación 4-ene-19; T.D.: 27-ene-19, A2c.</t>
  </si>
  <si>
    <t>Contrato E&amp;P ALEA 1848 A
Programa: ALEA 1848 A 3D
133,92 Km 2D Equivalente
Fecha de Inicio Topografía: 16-ene-19.
Avance Sísmica (0%).</t>
  </si>
  <si>
    <t>Contrato E&amp;P ALEA 1848 A
Programa: ALEA 1848 A 3D
133,92 Km 2D Equivalente
Fecha de Inicio Topografía: 16-ene-19.
Fecha de Inicio Perforación: 6-feb-19.
Avance Sísmica (0%).</t>
  </si>
  <si>
    <t>Abril</t>
  </si>
  <si>
    <t>7. CONTRATO:CPO-8,Pozo:PROVENZA-1, Inició perforación 28-feb-19; T.D.: 5-mar-19, A3.
8. CONTRATO : CPO-5, Pozo: CALAO-1X, Inició perforación 1-feb-19; T.D.:13-mar-19, A3.
9. CONTRATO :LLA-56, Pozo: MATALÍ-1, Inició perforación 18-feb-19; T.D.:19-mar-19, A3.
10. CONTRATO : MERECURE , Pozo: TAMARINIZA-1,  Inició perforación 12-mar-19; T.D.:25-mar-19, A3..
11. CONTRATO: SAMAN, Pozo: MAMEY WEST-1, Inició perforación 19-feb-19; T.D.:26-mar-19, A2c.</t>
  </si>
  <si>
    <t xml:space="preserve">12. CONTRATO: EL PORTON,Pozo:PROSPERIDAD-1, Inició perforación 31-dic-18; T.D.: 15-abr-19, A3.
13. CONTRATO :CAPACHOS, Pozo: ANDINA NORTE-1, Inició perforación 1-feb-19; T.D.:20-abr-19, A3.
14. CONTRATO : PUT-7, Pozo: PECARÍ-1, Inició perforación 22-mar-19; T.D.:23-abr-19, A2c.
</t>
  </si>
  <si>
    <t>Contrato E&amp;P CPO-13
Programa: PENDARE NORTE Y LA PLUMA 3D 2019
174,40 Km 2D Equivalente
Fecha de Inicio Topografía: 9-feb-19.
Fecha de Inicio Registro: 24-feb-19.
Avance Sísmica (8,17%).</t>
  </si>
  <si>
    <t>Contrato E&amp;P CPO-13
Programa: PENDARE NORTE Y LA PLUMA 3D 2019
174,40 Km 2D Equivalente
Fecha de Inicio Topografía: 9-feb-19.
Fecha de Inicio Registro: 24-feb-19.
Avance Sísmica (95,69%).</t>
  </si>
  <si>
    <t>Convenio de Explotación  NANCY BURDINE MAXIME
Programa: NANCY  3D
161,472 Km 2D Equivalente
Fecha de Inicio Topografía: 15-mar-19.
Avance Sísmica (0%)</t>
  </si>
  <si>
    <t>Contrato E&amp;P CPO-11
Programa: LA FLOR 2D
223  Km 2D Equivalente
Fecha de Inicio Topografía: 20-mar-19.
Avance Sísmica (0%)</t>
  </si>
  <si>
    <t>Contrato E&amp;P VIM-5
Programa: GUACHARACA 3D
248 Km 2D Equivalente
Fecha de Inicio Topografía: 20-mar-19.
Avance Sísmica (0%)</t>
  </si>
  <si>
    <t>Contrato E&amp;P CPO-13
Programa: PENDARE NORTE Y LA PLUMA 3D 2019
174,40 Km 2D Equivalente
Fecha de Inicio Topografía: 9-feb-19.
Fecha de Inicio Registro: 24-feb-19.
Avance Sísmica (100%).</t>
  </si>
  <si>
    <t>Convenio de Explotación  NANCY BURDINE MAXIME
Programa: NANCY  3D
161,472 Km 2D Equivalente
Fecha de Inicio Topografía: 15-mar-19.
Fecha de Inicio Perforación: 13-abr-19.
Avance Sísmica (0%)</t>
  </si>
  <si>
    <t>Contrato E&amp;P CPO-11
Programa: LA FLOR 2D
223  Km 2D Equivalente
Fecha de Inicio Topografía: 20-mar-19.
Fecha de Inicio Perforación: 6-abr-19.
Avance Sísmica (0%)</t>
  </si>
  <si>
    <t>Contrato E&amp;P VIM-5
Programa: GUACHARACA 3D
248 Km 2D Equivalente
Fecha de Inicio Topografía: 20-mar-19.
Fecha de Inicio Perforación: 4-abr-19.
Avance Sísmica (0%)</t>
  </si>
  <si>
    <t>TOTAL</t>
  </si>
  <si>
    <t>Mayo</t>
  </si>
  <si>
    <t>Contrato E&amp;P CPO-11
Programa: LA FLOR 2D
223  Km 2D Equivalente
Fecha de Inicio Topografía: 20-mar-19.
Fecha de Inicio Perforación: 6-abr-19.
Fecha de Inicio Registro: 4-may-19.
Avance Sísmica (100%)</t>
  </si>
  <si>
    <t>Contrato E&amp;P PUT-4
Programa: PUT-4 3D 2018
162,506 Km 2D Equivalente
Fecha de Inicio Topografía: 18-may-19.
Avance Sísmica (0%)</t>
  </si>
  <si>
    <t xml:space="preserve">15. CONTRATO: MAPACHE,Pozo:CASTAÑA-1, Inició perforación 21-abr-19; T.D.: 4-may-19, A3.
16. CONTRATO: TAPIR,Pozo:RIO CRAVO ESTE-1-1, Inició perforación 25-mar-19; T.D.: 13-may-19, A3.
17. CONTRATO: MAPACHE,Pozo:CASTAÑA-1ST, Inició perforación 10-may-19; T.D.: 18-may-19, A3.
18. CONTRATO:CPE-6,Pozo: AMANECER-1, Inició perforación 17-may-19; T.D.: 20-may-19, A3. 
19. CONTRATO:CHIPIRÓN,Pozo: PASTORA SOUTH-1, Inició perforación 28-abr-19; T.D.: 23-may-19, A3.
20. CONTRATO:VIM-5,Pozo: ACORDEÓN-1, Inició perforación 11-may-19; T.D.: 25-may-19, A3.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</si>
</sst>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2" fontId="0" fillId="0" borderId="0" xfId="0" applyNumberForma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showGridLines="0" tabSelected="1" topLeftCell="A4" zoomScaleNormal="100" zoomScaleSheetLayoutView="100" workbookViewId="0">
      <selection activeCell="E8" sqref="E8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1" t="s">
        <v>7</v>
      </c>
      <c r="C2" s="22"/>
      <c r="D2" s="22"/>
      <c r="E2" s="23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9" t="s">
        <v>1</v>
      </c>
      <c r="C4" s="9">
        <v>5</v>
      </c>
      <c r="D4" s="9">
        <v>5</v>
      </c>
      <c r="E4" s="10" t="s">
        <v>11</v>
      </c>
    </row>
    <row r="5" spans="2:5" x14ac:dyDescent="0.25">
      <c r="B5" s="9" t="s">
        <v>8</v>
      </c>
      <c r="C5" s="9">
        <v>1</v>
      </c>
      <c r="D5" s="9">
        <v>6</v>
      </c>
      <c r="E5" s="10" t="s">
        <v>9</v>
      </c>
    </row>
    <row r="6" spans="2:5" ht="63.75" x14ac:dyDescent="0.25">
      <c r="B6" s="9" t="s">
        <v>10</v>
      </c>
      <c r="C6" s="9">
        <v>5</v>
      </c>
      <c r="D6" s="9">
        <f>D5+C6</f>
        <v>11</v>
      </c>
      <c r="E6" s="10" t="s">
        <v>15</v>
      </c>
    </row>
    <row r="7" spans="2:5" ht="51" x14ac:dyDescent="0.25">
      <c r="B7" s="9" t="s">
        <v>14</v>
      </c>
      <c r="C7" s="9">
        <v>3</v>
      </c>
      <c r="D7" s="9">
        <f>D6+C7</f>
        <v>14</v>
      </c>
      <c r="E7" s="10" t="s">
        <v>16</v>
      </c>
    </row>
    <row r="8" spans="2:5" ht="114.75" x14ac:dyDescent="0.25">
      <c r="B8" s="7" t="s">
        <v>27</v>
      </c>
      <c r="C8" s="7">
        <v>6</v>
      </c>
      <c r="D8" s="7">
        <f>D7+C8</f>
        <v>20</v>
      </c>
      <c r="E8" s="8" t="s">
        <v>30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opLeftCell="A13" zoomScale="70" zoomScaleNormal="70" workbookViewId="0">
      <selection activeCell="E15" sqref="E15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28" t="s">
        <v>0</v>
      </c>
      <c r="B1" s="29" t="s">
        <v>5</v>
      </c>
      <c r="C1" s="30" t="s">
        <v>6</v>
      </c>
      <c r="D1" s="27" t="s">
        <v>4</v>
      </c>
    </row>
    <row r="2" spans="1:4" ht="62.25" customHeight="1" x14ac:dyDescent="0.25">
      <c r="A2" s="28"/>
      <c r="B2" s="29"/>
      <c r="C2" s="30"/>
      <c r="D2" s="27"/>
    </row>
    <row r="3" spans="1:4" ht="111" customHeight="1" x14ac:dyDescent="0.25">
      <c r="A3" s="11" t="s">
        <v>1</v>
      </c>
      <c r="B3" s="13">
        <v>0</v>
      </c>
      <c r="C3" s="13">
        <v>0</v>
      </c>
      <c r="D3" s="12" t="s">
        <v>12</v>
      </c>
    </row>
    <row r="4" spans="1:4" ht="36" customHeight="1" x14ac:dyDescent="0.25">
      <c r="A4" s="14" t="s">
        <v>26</v>
      </c>
      <c r="B4" s="15">
        <f>B3</f>
        <v>0</v>
      </c>
      <c r="C4" s="15">
        <f>C3</f>
        <v>0</v>
      </c>
      <c r="D4" s="16"/>
    </row>
    <row r="5" spans="1:4" ht="141.75" customHeight="1" x14ac:dyDescent="0.25">
      <c r="A5" s="24" t="s">
        <v>8</v>
      </c>
      <c r="B5" s="13">
        <v>0</v>
      </c>
      <c r="C5" s="13">
        <v>0</v>
      </c>
      <c r="D5" s="12" t="s">
        <v>13</v>
      </c>
    </row>
    <row r="6" spans="1:4" ht="123.75" customHeight="1" x14ac:dyDescent="0.25">
      <c r="A6" s="26"/>
      <c r="B6" s="13">
        <v>2.58</v>
      </c>
      <c r="C6" s="13">
        <v>2.58</v>
      </c>
      <c r="D6" s="12" t="s">
        <v>17</v>
      </c>
    </row>
    <row r="7" spans="1:4" ht="35.25" customHeight="1" x14ac:dyDescent="0.25">
      <c r="A7" s="14" t="s">
        <v>26</v>
      </c>
      <c r="B7" s="15">
        <f>B5+B6</f>
        <v>2.58</v>
      </c>
      <c r="C7" s="17">
        <f>B7+C4</f>
        <v>2.58</v>
      </c>
      <c r="D7" s="16"/>
    </row>
    <row r="8" spans="1:4" ht="115.5" customHeight="1" x14ac:dyDescent="0.25">
      <c r="A8" s="24" t="s">
        <v>10</v>
      </c>
      <c r="B8" s="13">
        <v>0</v>
      </c>
      <c r="C8" s="13">
        <v>0</v>
      </c>
      <c r="D8" s="12" t="s">
        <v>13</v>
      </c>
    </row>
    <row r="9" spans="1:4" ht="161.25" customHeight="1" x14ac:dyDescent="0.25">
      <c r="A9" s="25"/>
      <c r="B9" s="13">
        <v>164.3</v>
      </c>
      <c r="C9" s="13">
        <v>166.88</v>
      </c>
      <c r="D9" s="12" t="s">
        <v>18</v>
      </c>
    </row>
    <row r="10" spans="1:4" ht="161.25" customHeight="1" x14ac:dyDescent="0.25">
      <c r="A10" s="25"/>
      <c r="B10" s="13">
        <v>0</v>
      </c>
      <c r="C10" s="13">
        <v>0</v>
      </c>
      <c r="D10" s="12" t="s">
        <v>19</v>
      </c>
    </row>
    <row r="11" spans="1:4" ht="139.5" customHeight="1" x14ac:dyDescent="0.25">
      <c r="A11" s="25"/>
      <c r="B11" s="13">
        <v>0</v>
      </c>
      <c r="C11" s="13">
        <v>0</v>
      </c>
      <c r="D11" s="12" t="s">
        <v>20</v>
      </c>
    </row>
    <row r="12" spans="1:4" ht="128.25" customHeight="1" x14ac:dyDescent="0.25">
      <c r="A12" s="26"/>
      <c r="B12" s="13">
        <v>0</v>
      </c>
      <c r="C12" s="13">
        <v>0</v>
      </c>
      <c r="D12" s="18" t="s">
        <v>21</v>
      </c>
    </row>
    <row r="13" spans="1:4" ht="42.75" customHeight="1" x14ac:dyDescent="0.25">
      <c r="A13" s="14" t="s">
        <v>26</v>
      </c>
      <c r="B13" s="15">
        <f>SUM(B8:B12)</f>
        <v>164.3</v>
      </c>
      <c r="C13" s="17">
        <f>B13+C7</f>
        <v>166.88000000000002</v>
      </c>
      <c r="D13" s="19"/>
    </row>
    <row r="14" spans="1:4" ht="128.25" customHeight="1" x14ac:dyDescent="0.25">
      <c r="A14" s="24" t="s">
        <v>14</v>
      </c>
      <c r="B14" s="13">
        <v>0</v>
      </c>
      <c r="C14" s="13">
        <v>0</v>
      </c>
      <c r="D14" s="12" t="s">
        <v>13</v>
      </c>
    </row>
    <row r="15" spans="1:4" ht="124.5" customHeight="1" x14ac:dyDescent="0.25">
      <c r="A15" s="25"/>
      <c r="B15" s="13">
        <v>7.52</v>
      </c>
      <c r="C15" s="13">
        <v>174.4</v>
      </c>
      <c r="D15" s="12" t="s">
        <v>22</v>
      </c>
    </row>
    <row r="16" spans="1:4" ht="123" customHeight="1" x14ac:dyDescent="0.25">
      <c r="A16" s="25"/>
      <c r="B16" s="13">
        <v>0</v>
      </c>
      <c r="C16" s="13">
        <v>0</v>
      </c>
      <c r="D16" s="12" t="s">
        <v>23</v>
      </c>
    </row>
    <row r="17" spans="1:5" ht="139.5" customHeight="1" x14ac:dyDescent="0.25">
      <c r="A17" s="25"/>
      <c r="B17" s="13">
        <v>0</v>
      </c>
      <c r="C17" s="13">
        <v>0</v>
      </c>
      <c r="D17" s="12" t="s">
        <v>24</v>
      </c>
    </row>
    <row r="18" spans="1:5" ht="128.25" customHeight="1" x14ac:dyDescent="0.25">
      <c r="A18" s="26"/>
      <c r="B18" s="13">
        <v>0</v>
      </c>
      <c r="C18" s="13">
        <v>0</v>
      </c>
      <c r="D18" s="18" t="s">
        <v>25</v>
      </c>
    </row>
    <row r="19" spans="1:5" ht="42.75" customHeight="1" x14ac:dyDescent="0.25">
      <c r="A19" s="14" t="s">
        <v>26</v>
      </c>
      <c r="B19" s="15">
        <f>SUM(B14:B18)</f>
        <v>7.52</v>
      </c>
      <c r="C19" s="17">
        <f>B19+C13</f>
        <v>174.40000000000003</v>
      </c>
      <c r="D19" s="19"/>
    </row>
    <row r="20" spans="1:5" ht="128.25" customHeight="1" x14ac:dyDescent="0.25">
      <c r="A20" s="24" t="s">
        <v>27</v>
      </c>
      <c r="B20" s="13">
        <v>0</v>
      </c>
      <c r="C20" s="13">
        <v>0</v>
      </c>
      <c r="D20" s="12" t="s">
        <v>13</v>
      </c>
      <c r="E20" s="20"/>
    </row>
    <row r="21" spans="1:5" ht="124.5" customHeight="1" x14ac:dyDescent="0.25">
      <c r="A21" s="25"/>
      <c r="B21" s="13">
        <v>0</v>
      </c>
      <c r="C21" s="13">
        <v>174.4</v>
      </c>
      <c r="D21" s="12" t="s">
        <v>22</v>
      </c>
    </row>
    <row r="22" spans="1:5" ht="123" customHeight="1" x14ac:dyDescent="0.25">
      <c r="A22" s="25"/>
      <c r="B22" s="13">
        <v>0</v>
      </c>
      <c r="C22" s="13">
        <v>0</v>
      </c>
      <c r="D22" s="12" t="s">
        <v>23</v>
      </c>
    </row>
    <row r="23" spans="1:5" ht="139.5" customHeight="1" x14ac:dyDescent="0.25">
      <c r="A23" s="25"/>
      <c r="B23" s="13">
        <v>211.26</v>
      </c>
      <c r="C23" s="13">
        <v>211.26</v>
      </c>
      <c r="D23" s="12" t="s">
        <v>28</v>
      </c>
    </row>
    <row r="24" spans="1:5" ht="128.25" customHeight="1" x14ac:dyDescent="0.25">
      <c r="A24" s="25"/>
      <c r="B24" s="13">
        <v>0</v>
      </c>
      <c r="C24" s="13">
        <v>0</v>
      </c>
      <c r="D24" s="18" t="s">
        <v>25</v>
      </c>
    </row>
    <row r="25" spans="1:5" ht="128.25" customHeight="1" x14ac:dyDescent="0.25">
      <c r="A25" s="26"/>
      <c r="B25" s="13">
        <v>0</v>
      </c>
      <c r="C25" s="13">
        <v>0</v>
      </c>
      <c r="D25" s="18" t="s">
        <v>29</v>
      </c>
    </row>
    <row r="26" spans="1:5" ht="42.75" customHeight="1" x14ac:dyDescent="0.25">
      <c r="A26" s="14" t="s">
        <v>26</v>
      </c>
      <c r="B26" s="15">
        <f>SUM(B20:B25)</f>
        <v>211.26</v>
      </c>
      <c r="C26" s="17">
        <f>C21+C23</f>
        <v>385.65999999999997</v>
      </c>
      <c r="D26" s="19"/>
    </row>
  </sheetData>
  <mergeCells count="8">
    <mergeCell ref="A20:A25"/>
    <mergeCell ref="D1:D2"/>
    <mergeCell ref="A5:A6"/>
    <mergeCell ref="A8:A12"/>
    <mergeCell ref="A14:A18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2019</vt:lpstr>
      <vt:lpstr>ADQUISICIÓN SISMICA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Andres Eduardo Cely G</cp:lastModifiedBy>
  <dcterms:created xsi:type="dcterms:W3CDTF">2015-09-23T17:53:52Z</dcterms:created>
  <dcterms:modified xsi:type="dcterms:W3CDTF">2019-08-12T13:25:05Z</dcterms:modified>
</cp:coreProperties>
</file>