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charts/colors3.xml" ContentType="application/vnd.ms-office.chartcolorstyle+xml"/>
  <Override PartName="/xl/worksheets/sheet1.xml" ContentType="application/vnd.openxmlformats-officedocument.spreadsheetml.worksheet+xml"/>
  <Override PartName="/xl/charts/chart3.xml" ContentType="application/vnd.openxmlformats-officedocument.drawingml.chart+xml"/>
  <Override PartName="/xl/charts/style1.xml" ContentType="application/vnd.ms-office.chartstyl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charts/style3.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xl/tables/table3.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aniel Santiago\Desktop\ANH docs\ANH PROYECTOS 2021\Seguimiento plan anticorrupción\Q1 - 2021\"/>
    </mc:Choice>
  </mc:AlternateContent>
  <bookViews>
    <workbookView xWindow="-120" yWindow="-120" windowWidth="20610" windowHeight="6870" tabRatio="967" firstSheet="1" activeTab="1"/>
  </bookViews>
  <sheets>
    <sheet name="RESUMEN" sheetId="12" state="hidden" r:id="rId1"/>
    <sheet name="RIESGOS DE CORRUPCIÓN" sheetId="1" r:id="rId2"/>
    <sheet name="RACIONALIZACIÓN TRÁMITES" sheetId="8" r:id="rId3"/>
    <sheet name="RENDICIÓN DE CUENTAS" sheetId="9" r:id="rId4"/>
    <sheet name="MECANISMOS ATENCIÓN CIUDADANO" sheetId="10" r:id="rId5"/>
    <sheet name="TRANSPARENCIA Y ACCESO INFORMAC" sheetId="11" r:id="rId6"/>
    <sheet name="ACTIVIDADES ADICIONALES" sheetId="14" r:id="rId7"/>
  </sheets>
  <definedNames>
    <definedName name="_xlnm._FilterDatabase" localSheetId="3" hidden="1">'RENDICIÓN DE CUENTAS'!$A$6:$O$31</definedName>
    <definedName name="_xlnm.Print_Area" localSheetId="6">'ACTIVIDADES ADICIONALES'!$A$1:$K$22</definedName>
    <definedName name="_xlnm.Print_Area" localSheetId="4">'MECANISMOS ATENCIÓN CIUDADANO'!$A$1:$M$26</definedName>
    <definedName name="_xlnm.Print_Area" localSheetId="2">'RACIONALIZACIÓN TRÁMITES'!$A$1:$Q$23</definedName>
    <definedName name="_xlnm.Print_Area" localSheetId="3">'RENDICIÓN DE CUENTAS'!$A$1:$O$37</definedName>
    <definedName name="_xlnm.Print_Area" localSheetId="1">'RIESGOS DE CORRUPCIÓN'!$A$1:$K$27</definedName>
    <definedName name="_xlnm.Print_Area" localSheetId="5">'TRANSPARENCIA Y ACCESO INFORMAC'!$A$1:$M$33</definedName>
    <definedName name="_xlnm.Print_Titles" localSheetId="4">'MECANISMOS ATENCIÓN CIUDADANO'!$1:$7</definedName>
    <definedName name="_xlnm.Print_Titles" localSheetId="3">'RENDICIÓN DE CUENTAS'!$9:$10</definedName>
    <definedName name="_xlnm.Print_Titles" localSheetId="5">'TRANSPARENCIA Y ACCESO INFORMAC'!$7:$10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12" l="1"/>
  <c r="E9" i="12"/>
  <c r="J25" i="11"/>
  <c r="E10" i="12"/>
  <c r="H17" i="14"/>
  <c r="E8" i="12"/>
  <c r="J22" i="10"/>
  <c r="E7" i="12"/>
  <c r="L32" i="9"/>
  <c r="E5" i="12"/>
  <c r="H22" i="1"/>
  <c r="D11" i="12" l="1"/>
  <c r="C11" i="12"/>
  <c r="T20" i="9" l="1"/>
  <c r="A27" i="8"/>
  <c r="G14" i="12"/>
  <c r="F14" i="12"/>
  <c r="G15" i="12"/>
  <c r="E11" i="12"/>
  <c r="E6" i="12"/>
  <c r="F15" i="12" l="1"/>
</calcChain>
</file>

<file path=xl/sharedStrings.xml><?xml version="1.0" encoding="utf-8"?>
<sst xmlns="http://schemas.openxmlformats.org/spreadsheetml/2006/main" count="615" uniqueCount="324">
  <si>
    <t>FORMATO SEGUIMIENTO AL PLAN ANTICORRUPCIÓN Y DE ATENCIÓN AL CIUDADANO</t>
  </si>
  <si>
    <t xml:space="preserve"> </t>
  </si>
  <si>
    <t>PLAN ANTICORRUPCIÓN Y DE ATENCIÓN AL CIUDADANO</t>
  </si>
  <si>
    <t>Componente 1: Gestión del Riesgo de Corrupción - Mapa de Riesgos de Corrupción (MRC)</t>
  </si>
  <si>
    <t>1.1</t>
  </si>
  <si>
    <t>1.2</t>
  </si>
  <si>
    <t>2.1</t>
  </si>
  <si>
    <t>3.1</t>
  </si>
  <si>
    <t>4.1</t>
  </si>
  <si>
    <t>Monitorear semestralmente la gestión del riesgo (Planes de Tratamiento).</t>
  </si>
  <si>
    <t>5.1</t>
  </si>
  <si>
    <t>Notas:</t>
  </si>
  <si>
    <t>N.A. NO APLICA PARA EL PERÍODO DE ANÁLISIS</t>
  </si>
  <si>
    <t>OCI. OFICINA DE CONTROL INTERNO</t>
  </si>
  <si>
    <t>SIGECO: APLICATIVO DEL SISTEMA INTEGRADO DE GESTIÓN Y CONTROL DE LA ANH</t>
  </si>
  <si>
    <r>
      <rPr>
        <b/>
        <sz val="12"/>
        <color theme="1"/>
        <rFont val="Calibri"/>
        <family val="2"/>
        <scheme val="minor"/>
      </rPr>
      <t>ENTIDAD:</t>
    </r>
    <r>
      <rPr>
        <sz val="12"/>
        <color theme="1"/>
        <rFont val="Calibri"/>
        <family val="2"/>
        <scheme val="minor"/>
      </rPr>
      <t xml:space="preserve"> Agencia Nacional de Hidrocarburos -ANH</t>
    </r>
  </si>
  <si>
    <t xml:space="preserve">FECHA PUBLICACIÓN: </t>
  </si>
  <si>
    <t>Componente 2. Estrategia Racionalización de Trámites</t>
  </si>
  <si>
    <t>Nombre de La Entidad</t>
  </si>
  <si>
    <t>Agencia Nacional de Hidrocarburos</t>
  </si>
  <si>
    <t>Sector Administrativo</t>
  </si>
  <si>
    <t>Minas y Energía</t>
  </si>
  <si>
    <t>Departamento</t>
  </si>
  <si>
    <t>Bogotá D.C.</t>
  </si>
  <si>
    <t>AÑO</t>
  </si>
  <si>
    <t>Municipio</t>
  </si>
  <si>
    <t>Componente 2: Planeación de la Estrategia de Racionalización</t>
  </si>
  <si>
    <t>Tecnológica</t>
  </si>
  <si>
    <t>Aprobó: MIGUEL ÁNGEL ESPINOSA RUÍZ - Jefe Oficina Control Interno</t>
  </si>
  <si>
    <t>3.2</t>
  </si>
  <si>
    <t xml:space="preserve">Componente 5: Transparencia y Acceso a la Información </t>
  </si>
  <si>
    <t>DATOS TRÁMITES A RACIONALIZAR</t>
  </si>
  <si>
    <t>ACCIONES DE RACIONALIZACIÓN A DESARROLLAR</t>
  </si>
  <si>
    <t>PLAN DE EJECUCIÓN</t>
  </si>
  <si>
    <t>Sector</t>
  </si>
  <si>
    <t>Entidad</t>
  </si>
  <si>
    <t>Número ID Trámite en SUIT</t>
  </si>
  <si>
    <t>Nombre del Trámite en SUIT</t>
  </si>
  <si>
    <t>Situación actual</t>
  </si>
  <si>
    <t>Mejora por implementar</t>
  </si>
  <si>
    <t>Beneficio al ciudadano y/o entidad</t>
  </si>
  <si>
    <t>Tipo racionalización
(administrativa / tecnológica / normativa)</t>
  </si>
  <si>
    <t>Acciones racionalización</t>
  </si>
  <si>
    <t>Fecha inicial</t>
  </si>
  <si>
    <t>Fecha final</t>
  </si>
  <si>
    <t>Fecha final Implementación</t>
  </si>
  <si>
    <t>Responsable</t>
  </si>
  <si>
    <t>Fijar los precios de exportación
del petróleo para efectos fiscales
y cambiarios</t>
  </si>
  <si>
    <t>Se va a realizar una estructuración al Sistema de gestión documental electrónica de archivo de forma el usuario (operador) enviará los documentos exigidos para el trámite, a través del portal Institucional y el certificado se entregara a través del mismo medio</t>
  </si>
  <si>
    <t>Eliminación de los desplazamientos del solicitante a las oficinas de la ANH para gestión del trámite
lo que le reduce costos al usuario y tiempo para realizar el trámite. Además de esto se esta velando por la reducción de uso de papel en la realización del mismo</t>
  </si>
  <si>
    <t>Trámite Totalmente en Línea</t>
  </si>
  <si>
    <t>AVANCE</t>
  </si>
  <si>
    <t>ELEMENTOS</t>
  </si>
  <si>
    <r>
      <rPr>
        <b/>
        <sz val="12"/>
        <color theme="1"/>
        <rFont val="Calibri"/>
        <family val="2"/>
        <scheme val="minor"/>
      </rPr>
      <t>PERÍODO:</t>
    </r>
    <r>
      <rPr>
        <sz val="12"/>
        <color theme="1"/>
        <rFont val="Calibri"/>
        <family val="2"/>
        <scheme val="minor"/>
      </rPr>
      <t xml:space="preserve">  Enero - Abril de 2020</t>
    </r>
  </si>
  <si>
    <t>Subcomponente/Procesos</t>
  </si>
  <si>
    <t>Meta o producto</t>
  </si>
  <si>
    <t>Fecha Programada</t>
  </si>
  <si>
    <t>Actividades</t>
  </si>
  <si>
    <t>fecha de Inicio</t>
  </si>
  <si>
    <t>Comentarios / Aclaraciones</t>
  </si>
  <si>
    <t>Subcomponente/proceso 1
Política de administración de riesgos</t>
  </si>
  <si>
    <t xml:space="preserve">Campaña de socialización efectuada </t>
  </si>
  <si>
    <t>Subcomponente/proceso 2
Construcción del mapa de Riesgos de Corrupción</t>
  </si>
  <si>
    <t>2.2</t>
  </si>
  <si>
    <t xml:space="preserve">(2) Talleres </t>
  </si>
  <si>
    <t>Subcomponente/proceso 3
Consulta y divulgación</t>
  </si>
  <si>
    <t xml:space="preserve">Riesgos de corrupción publicado </t>
  </si>
  <si>
    <t>Elaborar encuesta interna para evaluar la cultura frente a la administración del riesgo</t>
  </si>
  <si>
    <t xml:space="preserve">(1) Encuesta realizada </t>
  </si>
  <si>
    <t>Subcomponente/proceso 4
Monitoreo y Revisión</t>
  </si>
  <si>
    <t xml:space="preserve">Fortalecer y mejorar la herramienta de seguimiento y monitoreo de riesgos, mejorar alertas y reportes </t>
  </si>
  <si>
    <t>4.2</t>
  </si>
  <si>
    <t>(2) Reportes</t>
  </si>
  <si>
    <t>Subcomponente/proceso 5
Seguimiento</t>
  </si>
  <si>
    <t>Realizar pruebas de recorrido y monitoreo aleatorio a la gestión de los riesgos a través de las auditorías internas al Sistema de Gestión</t>
  </si>
  <si>
    <t>(1) Informe</t>
  </si>
  <si>
    <t>El trámite es presencial, para la solicitud del certificado se deben radicar en la ANH los
documentos que evidencien el cumplimiento de los requisitos exigidos y nuevamente presentarse en la ANH para la entrega del certificado</t>
  </si>
  <si>
    <t>Componente 3: Rendición de Cuentas</t>
  </si>
  <si>
    <t>PLANEACIÓN</t>
  </si>
  <si>
    <t>(1) Documento</t>
  </si>
  <si>
    <t>X</t>
  </si>
  <si>
    <t xml:space="preserve">(1) Documento </t>
  </si>
  <si>
    <t>INFORMACIÓN</t>
  </si>
  <si>
    <t>(1) informe de gestión</t>
  </si>
  <si>
    <t>DIÁLOGO</t>
  </si>
  <si>
    <t>Llevar a cabo la Audiencia Pública de Rendición de Cuentas</t>
  </si>
  <si>
    <t>(1) Audiencia Pública de Rendición de Cuentas</t>
  </si>
  <si>
    <t>RESPONSABILIDAD</t>
  </si>
  <si>
    <t>Realizar campañas de Sensibilización en materia de rendición de Cuentas y Participación Ciudadana dirigido a los funcionarios y colaboradores</t>
  </si>
  <si>
    <t>Aprestamiento</t>
  </si>
  <si>
    <t>Diseño</t>
  </si>
  <si>
    <t>Preparación</t>
  </si>
  <si>
    <t>Ejecución</t>
  </si>
  <si>
    <t>Seguimiento y Evaluación</t>
  </si>
  <si>
    <t>Fecha</t>
  </si>
  <si>
    <t>Área responsable</t>
  </si>
  <si>
    <t>Inicio</t>
  </si>
  <si>
    <t>Fin</t>
  </si>
  <si>
    <t xml:space="preserve">Participación Ciudadana </t>
  </si>
  <si>
    <t>Participación Ciudadana</t>
  </si>
  <si>
    <t xml:space="preserve">Planeación </t>
  </si>
  <si>
    <t xml:space="preserve">Comunicaciones </t>
  </si>
  <si>
    <t>Oficina Control Interno</t>
  </si>
  <si>
    <t>Participación Ciudadana y Comunicaciones</t>
  </si>
  <si>
    <t>Componente 4: Mecanismos para mejorar la atención al ciudadano</t>
  </si>
  <si>
    <t>Subcomponente</t>
  </si>
  <si>
    <t>Meta/Producto</t>
  </si>
  <si>
    <t>Cuatrimestre</t>
  </si>
  <si>
    <t>Dependencia Responsable</t>
  </si>
  <si>
    <t>(1) Política</t>
  </si>
  <si>
    <t>Planeación</t>
  </si>
  <si>
    <t>Participación Ciudadana - OTI</t>
  </si>
  <si>
    <t>Estructurar y socializar el portafolio de servicios de la Agencia Nacional de hidrocarburos</t>
  </si>
  <si>
    <t>Planeación - Participación Ciudadana</t>
  </si>
  <si>
    <t>Talento Humano</t>
  </si>
  <si>
    <t>Realizar sensibilización y/o capacitación a servidores públicos, en aspectos normativos y procedimentales para la cualificación en el servicio al ciudadano</t>
  </si>
  <si>
    <t>(1) Taller</t>
  </si>
  <si>
    <t>Talento humano</t>
  </si>
  <si>
    <t xml:space="preserve">Realizar una actividad de sensibilización y difusión del código de integridad en los servidores de la entidad y su relación con la atención al ciudadano </t>
  </si>
  <si>
    <t>Actualizar la política de datos personales de la entidad y difundir a nivel interno y externo</t>
  </si>
  <si>
    <t>Relacionamiento con el ciudadano</t>
  </si>
  <si>
    <t>Meta / Producto</t>
  </si>
  <si>
    <t>1. Lineamientos de Transparencia
Activa</t>
  </si>
  <si>
    <t>Planeación - OTI</t>
  </si>
  <si>
    <t xml:space="preserve">Verificar el registro de las hojas de vida de los servidores públicos de la Función Pública en el SIGEP </t>
  </si>
  <si>
    <t>Registro cumplimiento - 100%</t>
  </si>
  <si>
    <t>Planeación - Oficina Jurídica</t>
  </si>
  <si>
    <t>Publicar las declaraciones de bienes y renta y el registro de los conflictos de intereses - Ley 2013 del 30 de diciembre de 2019.</t>
  </si>
  <si>
    <t>2. Lineamientos de Transparencia
Pasiva</t>
  </si>
  <si>
    <t>Monitorear y socializar el cumplimiento de la ley de transparencia  y la publicación de información</t>
  </si>
  <si>
    <t>(2)  Monitoreos</t>
  </si>
  <si>
    <t>3. Elaboración de los Instrumentos de Gestión de la Información</t>
  </si>
  <si>
    <t>Revisión del estado de actualización del registro de activos de la información</t>
  </si>
  <si>
    <t xml:space="preserve">Registro cumplimiento </t>
  </si>
  <si>
    <t xml:space="preserve">OTI - Grupo de Gestión Documental </t>
  </si>
  <si>
    <t>Registro actualización</t>
  </si>
  <si>
    <t>Actualizar el esquema de publicación de Información conforme a los cambios realizados en el sitio web de la ANH</t>
  </si>
  <si>
    <t>4. Criterio diferencial de accesibilidad</t>
  </si>
  <si>
    <t>OTI</t>
  </si>
  <si>
    <t>Participación ciudadana</t>
  </si>
  <si>
    <t>5. Monitoreo del Acceso a
la Información Pública</t>
  </si>
  <si>
    <t>Registro</t>
  </si>
  <si>
    <t xml:space="preserve">Elaborar un informe de evaluación de desempeño, según resultados FURAG.   </t>
  </si>
  <si>
    <t xml:space="preserve">Publicación trimestral informe PQRDS </t>
  </si>
  <si>
    <t>Reportar  información en (ITA), índice de transparencia y acceso a la información.</t>
  </si>
  <si>
    <r>
      <rPr>
        <b/>
        <sz val="12"/>
        <color theme="1"/>
        <rFont val="Calibri"/>
        <family val="2"/>
        <scheme val="minor"/>
      </rPr>
      <t>ENTIDAD</t>
    </r>
    <r>
      <rPr>
        <sz val="12"/>
        <color theme="1"/>
        <rFont val="Calibri"/>
        <family val="2"/>
        <scheme val="minor"/>
      </rPr>
      <t>: Agencia Nacional de Hidrocarburos</t>
    </r>
  </si>
  <si>
    <t>N.A.</t>
  </si>
  <si>
    <t>Vicepresidencia de
Operaciones Regalías
y Participaciones (VORP)  y
Oficina de
Tecnologías de la
Información (OTI)</t>
  </si>
  <si>
    <t>Medición ITA</t>
  </si>
  <si>
    <t>Estructura administrativa y direccionamiento estratégico</t>
  </si>
  <si>
    <t>Fortalecimiento de los canales de atención</t>
  </si>
  <si>
    <t>(1) Actividad</t>
  </si>
  <si>
    <t>Normativo y procedimental</t>
  </si>
  <si>
    <t>Subcomponentes</t>
  </si>
  <si>
    <t>Elaboró: Damaris Blanco- Experto Oficina Control Interno</t>
  </si>
  <si>
    <t>Total</t>
  </si>
  <si>
    <t>Actividades Planeadas</t>
  </si>
  <si>
    <t>Componente</t>
  </si>
  <si>
    <t>% DE AVANCE CORTE A  AGOSTO 2021</t>
  </si>
  <si>
    <t>% DE AVANCE CORTE A  DICIEMBRE 2021</t>
  </si>
  <si>
    <t>% DE AVANCE CORTE ABRIL 
2021</t>
  </si>
  <si>
    <r>
      <rPr>
        <b/>
        <sz val="12"/>
        <color theme="1"/>
        <rFont val="Calibri"/>
        <family val="2"/>
        <scheme val="minor"/>
      </rPr>
      <t>PERÍODO:</t>
    </r>
    <r>
      <rPr>
        <sz val="12"/>
        <color theme="1"/>
        <rFont val="Calibri"/>
        <family val="2"/>
        <scheme val="minor"/>
      </rPr>
      <t xml:space="preserve">  ENERO - ABRIL de 2021</t>
    </r>
  </si>
  <si>
    <t xml:space="preserve">Política: "La administración de riesgos en la Agencia Nacional de Hidrocarburos, tendrá un carácter prioritario y estratégico, fundamentada en el modelo de operación por procesos. Por tal razón, la identificación, análisis y valoración de los riesgos se circunscribirá a los objetivos estratégicos y objetivo de cada proceso. De igual manera se alineará a las metas del Plan de Acción Institucional y al plan nacional de desarrollo vigente. "
Propósito 2021:   i). Mejorar la herramienta SIGECO, para la administraciónde riesgos de corrupción, ii) fortalecer la cultura organizacional frente a la administración del riesgo. iii). Articular la planeación institucional al sistema de riesgos; iv) Establecer sinergías con la Secretaria de Transparencia de la Presidencia de la República para la capcitación y lucha contra la corrupción con la finalidad de mejorar nuestros controles frente a posibles hechos de corrupción.. </t>
  </si>
  <si>
    <t>Elaboró:  Danie Cruz - Asesor Oficina Control Interno</t>
  </si>
  <si>
    <t>Fecha: Mayo de 2021</t>
  </si>
  <si>
    <t>Actualizar el análisis del Contexto Interno y Externo Institucional y la base de las necesidades y expectativas de las partes interesadas</t>
  </si>
  <si>
    <t>Actualizar la Política de Riesgos Institucional de acuerdo a los cambios de factores internos y externos que afecten lagestión institucional</t>
  </si>
  <si>
    <t>Análisis de Contexto Actualizado</t>
  </si>
  <si>
    <t xml:space="preserve">Gerencia de planeación </t>
  </si>
  <si>
    <t xml:space="preserve">Politica riesgos actualizada </t>
  </si>
  <si>
    <t>Actualizar módulo SIGECO de riesgos de corrupción, articulando los objetivos estratégicos al sistema de riesgos</t>
  </si>
  <si>
    <t>Modulo Actualizado</t>
  </si>
  <si>
    <t>Gerencia de planeación / Oficina de Tecnologías de la Información - OTI.</t>
  </si>
  <si>
    <t>Realizar actualización de controles a los riesgos establecidos</t>
  </si>
  <si>
    <t>Matriz de riesgos actualizada en controles</t>
  </si>
  <si>
    <t>Gerencia de planeación</t>
  </si>
  <si>
    <t>Publicar Matriz de Riesgos de Corrupción Pagina Web</t>
  </si>
  <si>
    <t>Socializar la politicas de riesgos Institucional de acuerdo a los cambios de factores internos y externos que afecten lagestión institucional</t>
  </si>
  <si>
    <t>3.3</t>
  </si>
  <si>
    <t>Realizar talleres de capacitación y sensibilización frente al riesgo de corrupción, con la participación de Secretaria de Transparencia de la Presidencia de la República.</t>
  </si>
  <si>
    <t>Implmentar el Plan de Mejoramiento que tiene como fuente generadora la auditoría realizada por la Oficina de Control Interno al sistema de riesgos de la ANH.</t>
  </si>
  <si>
    <t>Plan de Mejoramiento Finalizado</t>
  </si>
  <si>
    <t>Gerencia de Planeación</t>
  </si>
  <si>
    <t>4.3</t>
  </si>
  <si>
    <t>Propositos 2021:
1. Desarrollar prácticas permanentes de diálogo con los grupos de valor para explicar en detalle sus procesos de gestión y desempeño institucional 
2. Informar las acciones desarrolladas para el cumplimiento de propósito fundamental gestión y alcanzar sus resultados.
3. Entregar resultados de la gestión adelantada para el control social de la ciudadanía.</t>
  </si>
  <si>
    <t xml:space="preserve">Revisar y actualizar los lineamientos para la Rendición de Cuentas  de la ANH </t>
  </si>
  <si>
    <t>Conformar y capacitar un equipo de trabajo institucional  que lidere el proceso de rendición de cuentas (involucrando dependencias misionales y de apoyo)</t>
  </si>
  <si>
    <t xml:space="preserve"> Comunicación Interna</t>
  </si>
  <si>
    <t>Revisar y actualizar la estrategia de Rendición de Cuentas 2021</t>
  </si>
  <si>
    <t xml:space="preserve">Actualizar la Caracterización de los Actores y Grupos de Interés </t>
  </si>
  <si>
    <t>Elaboración y publicación Cronograma Rendición de Cuentas 2021</t>
  </si>
  <si>
    <t>Divulgar información sobre los logros, resultados y proyecciones institucionales de la ANH en el Boletín Institucional CLIC-ANH</t>
  </si>
  <si>
    <t xml:space="preserve">(5) Boletines </t>
  </si>
  <si>
    <t>Estructurar y publicar el informe de gestión consolidado de la entidad, para informar , explicar y dar a conocer los avances y resultados de la gestión.</t>
  </si>
  <si>
    <t>(11) Reportes</t>
  </si>
  <si>
    <t xml:space="preserve">Diseñar y publicar un informe de la audiencia pública rendición de cuentas ANH </t>
  </si>
  <si>
    <t>Diligenciamiento de la información del Índice de Transparencia y Acceso a la Información – ITA - de conformidad con las disposiciones del Artículo 23 de la Ley 1712 de 2014.</t>
  </si>
  <si>
    <t>Diligenciamiento y publicacion en la Web de los resultados del Índice de Desempeño  Institucional 2020. (Evaluacion FURAG - DAFP)</t>
  </si>
  <si>
    <t>(1) Informe Publicado</t>
  </si>
  <si>
    <t>Revisar, actualizar  y púbicar la política de Participación Ciudadana ANH para el 2021</t>
  </si>
  <si>
    <t>Revisar, actualizar  y púbicar la política de Servicio al Ciudadano ANH para el 2021</t>
  </si>
  <si>
    <t>Participación enlos espacios de coordinación y concurrencia con entes territoriales</t>
  </si>
  <si>
    <t>Registros de los eventos</t>
  </si>
  <si>
    <t>Revisar y actualizar  una estrategia de comunicaciones para los espacios de rendición de cuentas.</t>
  </si>
  <si>
    <t>Diseñar y aplicar una encuesta para conocer los temas a priorizar en la audiencia pública de rendición de cuentas de la ANH 2021 y divulgarla a través de lapágina web</t>
  </si>
  <si>
    <t>(1) encuesta e informe de resultados</t>
  </si>
  <si>
    <t>(2) Campañas de Sensibilización</t>
  </si>
  <si>
    <t>Elborar y publicar documentos en lenguaje ciudadano (infografías o presentaciones) dirigidos a la ciudadanía sobre rendición de cuentas.</t>
  </si>
  <si>
    <t>(2) Inforgrafías</t>
  </si>
  <si>
    <t>Analizar las recomendaciones realizadas por los órganos de control frente a los informes de rendición de cuentas y establecer correctivos que optimicen la gestión y faciliten el cumplimiento de las metas del plan  institucional.</t>
  </si>
  <si>
    <r>
      <rPr>
        <sz val="11"/>
        <color theme="1"/>
        <rFont val="Calibri"/>
        <family val="2"/>
        <scheme val="minor"/>
      </rPr>
      <t>Evaluar y verificar, por parte de la oficina de control interno, el cumplimiento de la estrategia de rendición de cuentas incluyendo la eficacia y pertinencia de los mecanismos de participación ciudadana establecidos.</t>
    </r>
    <r>
      <rPr>
        <b/>
        <sz val="11"/>
        <color theme="1"/>
        <rFont val="Calibri"/>
        <family val="2"/>
        <scheme val="minor"/>
      </rPr>
      <t xml:space="preserve"> </t>
    </r>
  </si>
  <si>
    <t>PERÍODO:  ENERO - ABRIL de 2021</t>
  </si>
  <si>
    <t>Participación Ciudadana - Talento Humano</t>
  </si>
  <si>
    <t>SCYMA</t>
  </si>
  <si>
    <t>Participación Ciudadana, Comunicaciones y Planeación</t>
  </si>
  <si>
    <t>Establecer el procedimineo para la Política de Conflicto de Intereses</t>
  </si>
  <si>
    <t>Procedimiento</t>
  </si>
  <si>
    <t>Implementación de la Política de Mejora Normativa, acorde con los líneamientos establecidos por MIPG</t>
  </si>
  <si>
    <t>% Avance de la Política</t>
  </si>
  <si>
    <t>Oficina Asesora Jurídica - Planeación</t>
  </si>
  <si>
    <t>Revisar y actualizar el manual de atención  al ciudadano y grupos de interés</t>
  </si>
  <si>
    <t>(1) Manual</t>
  </si>
  <si>
    <t>1/02/202</t>
  </si>
  <si>
    <t>Consolidar y actualizar el protocolo de atención prefrencial</t>
  </si>
  <si>
    <t>Realizar estudio de percepción a las partes interesadas frente a los servicios ofrecidos por la ANH</t>
  </si>
  <si>
    <t>Resultados del estudio</t>
  </si>
  <si>
    <t>x</t>
  </si>
  <si>
    <t>Promoción y Asiganción de áreas</t>
  </si>
  <si>
    <t>Registros</t>
  </si>
  <si>
    <t>Actualizar los procesos Intitucionales de acuerdo la el proyecto de rediseño Institucional</t>
  </si>
  <si>
    <t>Mapa de Procesos Actulizdo</t>
  </si>
  <si>
    <t>Mantener actualizado en la Web el Plan Estrategico Institucional y el Cumplimiento de las Metas Institucionales</t>
  </si>
  <si>
    <t xml:space="preserve">Mejorar la funcionalidad en la Web del asesor virtual </t>
  </si>
  <si>
    <t>Asesor Virtual Funcionando en la WEB</t>
  </si>
  <si>
    <t>Portafolio de Servicios</t>
  </si>
  <si>
    <t>Mantener actualizada la información mínima obligatoria sobre la estructura, de acuerdo con lo establecido en la Ley 1712 de 2014. (Link transparencia de la iformación pública)</t>
  </si>
  <si>
    <t>Registrar los contratos año 2021 de la ANH en el SECOP II y Pagina Web</t>
  </si>
  <si>
    <t xml:space="preserve">Actualización del inventario de activos de informacion según modelo de seguridad Mintic </t>
  </si>
  <si>
    <t>Actualización del indice de información clasificada y reservada</t>
  </si>
  <si>
    <t>Verificación del cumplimiento de los requerimientos legales vigentes para el acceso a la población en condición de discapacidad</t>
  </si>
  <si>
    <t>Publicación anual  Informe de cierre de gestión (2020)</t>
  </si>
  <si>
    <t>1. Gestión del Riesgo de Corrupción - Mapa de Riesgos de Corrupción</t>
  </si>
  <si>
    <t>2. Estrategia Racionalización de Trámites</t>
  </si>
  <si>
    <t>3. Rendición de Cuentas</t>
  </si>
  <si>
    <t>4. Mecanismos para mejorar la atención al ciudadano</t>
  </si>
  <si>
    <t>5. Transparencia y Acceso a la Información</t>
  </si>
  <si>
    <t>Componente 6: Actividades Adicionales</t>
  </si>
  <si>
    <t xml:space="preserve">Subcomponente No. 1 Iniciativas Adicionales </t>
  </si>
  <si>
    <t xml:space="preserve">Implementar estrategias para socializar y apropiar el Código de Integridad </t>
  </si>
  <si>
    <t xml:space="preserve"> - Registro de Estrategias establecidas</t>
  </si>
  <si>
    <t>Grupo de Talento Humano</t>
  </si>
  <si>
    <t xml:space="preserve">Adelantar campañas de sensibilización sobre la importancia de declarar conflictos de intereses </t>
  </si>
  <si>
    <t xml:space="preserve"> - Registro de Campañas </t>
  </si>
  <si>
    <t>Presidencia ANH - Grupo de Institucional que adelanta la estrategía</t>
  </si>
  <si>
    <t>1.3</t>
  </si>
  <si>
    <t xml:space="preserve">Asegurar que los servidores y contratistas de la entidad realicen el curso de integridad, transparencia y lucha contra la corrupción establecido por Función Pública para dar cumplimiento a la Ley 2016 de 2020 </t>
  </si>
  <si>
    <t>1.4</t>
  </si>
  <si>
    <t xml:space="preserve">Establecer o ajustar un procedimiento interno para el manejo y declaración de conflictos de intereses de conformidad con el artículo 12 de la Ley 1437 de 2011 </t>
  </si>
  <si>
    <t>Procedimiento Normalizado</t>
  </si>
  <si>
    <t>Planeación - Grupo de Institucional que adelanta la estrategía</t>
  </si>
  <si>
    <t>1.5</t>
  </si>
  <si>
    <t xml:space="preserve">Implementar estrategias para la identificación y declaración de conflictos de interés </t>
  </si>
  <si>
    <t>Estrategías Implementadas</t>
  </si>
  <si>
    <t>Grupo de Institucional que adelanta la estrategía</t>
  </si>
  <si>
    <t>1.6</t>
  </si>
  <si>
    <t xml:space="preserve">Asegurar que la declaración de bienes y renta de los servidores públicos de la entidad, se presente en los términos y condiciones de los artículos 13 al 16 de la ley 190 de 1995 </t>
  </si>
  <si>
    <t>1.7</t>
  </si>
  <si>
    <t xml:space="preserve">Asegurar que los servidores públicos y contratistas de la entidad obligados por la Ley 2013 de 2019 publiquen la declaración de bienes, rentas y conflicto de intereses en el aplicativo establecido por Función Pública </t>
  </si>
  <si>
    <t>1.8</t>
  </si>
  <si>
    <t xml:space="preserve">Identificar las áreas con riesgo de posibles conflictos de intereses en los procesos o dependencias </t>
  </si>
  <si>
    <t>Áreas Identificadas</t>
  </si>
  <si>
    <t>6. Actividades Adicionales</t>
  </si>
  <si>
    <t>Se observan documentos soporte en relación a la actualización del contexto interno y externo mediante la identificación de necesidades y expectativas de los grupos de interés, igualmente se observa matriz DOFA de la vigencia 2021 usada como insumo para la identificación de riesgos. Por confirmar que DOFA haya sido aprobada por la alta dirección.</t>
  </si>
  <si>
    <t>Se observa soporte de borrador de actualización de  la Guía de Administración del Riesgo y las oportunidades la cual contiene la política de administración de riesgos,la misma aun no se encuentra aprobada. La aprobación de la Política de Gestión de Riesgos se debe dar por parte del representante legal de la entidad, igualmente debe ser plenamente socializada y divulgada. Este compromiso se encuentra pendiente al ser una acción de mejora que se debió completar antes del cierre de 2020.</t>
  </si>
  <si>
    <t>No se observa soporte  de avance.</t>
  </si>
  <si>
    <t>Se observa como soporte el mapa de riesgos de la entidad, no obstante, no se observa de manera específica la Matriz de Riesgos de Corrupción, en la cual se hayan actualizado eventos, causas, consecuencias, y actividades de control y mitigación.</t>
  </si>
  <si>
    <t>El mapa de riesgos de corrupción publicado en el sitio web de la entidad (https://www.anh.gov.co/transparencia/planeaci%C3%B3n) no se encuentra actualizado, no contiene el contexto de riesgos actual, y no presenta acciones concretas o planes de manejo actuales para aquellos riesgos clasificados en la zona de riesgo Alto.</t>
  </si>
  <si>
    <t>Actividad aun no iniciada.</t>
  </si>
  <si>
    <t>Se observan mejoras respecto a versión previa del  módulo de riesgos en el aplicativo SIGECO, se observan mejoras en cuanto a reportes, seguimiento y variables a contemplar durante la valoración del riesgo.</t>
  </si>
  <si>
    <t xml:space="preserve">Es importante asegurar de manera oportuna los compormisos del plan de mejora, toda vez que el cierre de la mayor parte de las brechas indetificadas tenia como objetivo lograrse antes de finalizar la vigenia 2020. </t>
  </si>
  <si>
    <t>% Avance al corte</t>
  </si>
  <si>
    <t xml:space="preserve">Se observa reporte  del desarrollo del módulo  para la radicación del  trámite  Solicitud de Fijación de los precios precios de exportación
del petróleo para efectos fiscales, se observa el link: https://www.gov.co/ficha-tramites-y-servicios/T761. Igulamente se observa correo en el que se comunica que el modulo está disponible ne la página web de la ANH, botón "Trámites". </t>
  </si>
  <si>
    <t>Se observa que se elaboró y publicó el documento  de lineamientos para la rendición de cuentas, el área responsable aporta el link que fue publicado en la página web ANH en la siguiente ruta:   https://www.anh.gov.co/Atencion-al-ciudadano/Documents/Lineamientos%20para%20la%20Rendicion%20de%20Cuentas%20ANH.pdf . Se observa el documento de lineamientos para la vigencia 2020.</t>
  </si>
  <si>
    <t xml:space="preserve">Se observa que se conformó de manera preliminar el equipo, el área responsable aporta captura de pantalla de una reunión realizada respecto al tema de rendicióin de cuentas, no obstante no se observa acta de reunión o comunicación formal donde se establezca oficialmente miembros del equipo y actividades de capacitación que se desarrollarán. </t>
  </si>
  <si>
    <t xml:space="preserve">No se observa avance. Para efectos de este seguimiento el área responsable aporta link a documento correspondiente a la estratégia de rendición de cuentas del año 2019 (https://www.anh.gov.co/Atencion-al-ciudadano/Documents/PLAN%20%20ESTRAT%c3%89GICO%20DE%20RENDICIO%cc%81N%20DE%20CUENTAS%202019%20%20V3.pdf). </t>
  </si>
  <si>
    <t xml:space="preserve">No se observa avance. Para efectos de este seguimiento el área responsable aporta link a documento correspondiente a la caracterización de actores y grupos de interés del año 2020 (https://www.anh.gov.co/Atencion-al-ciudadano/Documentos/Precisiones%20sobre%20la%20Caracterizaci%c3%b3n%20enfocado%20a%20Rendici%c3%b3n%20de%20Cuentas..pdf). </t>
  </si>
  <si>
    <t>Se observa avance parcial. Para efectos de este seguimiento el área responsable aporta documento (Power point) correspondiente al cronograma de rendición de cuentas del año 2021. Sin embargo no se observa actualización formal a 2021, aprobación o link donde se encuentre la publicación del mismo. En ejecución.</t>
  </si>
  <si>
    <t>El área responsable informa que fue publicado en la pagina Web el informe de gestión de la  entidad para la vigencia 2020, en el enlace: https://www.anh.gov.co/la-anh/sobre-la-anh/informes-de-gestion/Informes%20de%20Gestion/Informe%20de%20gesti%C3%B3n%202020.pdf. Esto se corrobora tras revisión del documento publicado en la web.</t>
  </si>
  <si>
    <t>Publicar mensualmente el reporte de los resultados de la ejecución del plan de acción con el avance de proyectos estratégicos a partir de la información suministrada por cada dependencia.</t>
  </si>
  <si>
    <t>No se observa se hayan emitido los respectivos reportes mensuales de resultados.</t>
  </si>
  <si>
    <t>No reporta avance. Se encuentra dentro del plazo de ejecución.</t>
  </si>
  <si>
    <t>Se observa certificado de diligenciamiento del FURAG, el cual según se observa se realizó en abril de 2021, dando cumplimiento. Se observa que se encuentra pendiente la publicación de resultados.</t>
  </si>
  <si>
    <t>No reporta avance. Se encuentra dentro del plazo de ejecución. Se recomienda la divulgación sea oportuna con el fin de abarcar y cumplir los objetivos del 2021 desde su inicio.</t>
  </si>
  <si>
    <t xml:space="preserve">No reporta avance. </t>
  </si>
  <si>
    <t>No reporta avance dentro del periodo enero - abril de 2021. No se observa documento de estratégia o borrador del mismo. El área responsable aporta correo electrónico del día 12 de mayo de 2021, en la cual comunicaciones informa de la próxima audiencia pública de rendición de cuentas a celebrarse el día 27 de mayo de 2021.</t>
  </si>
  <si>
    <t>Se observa enlace a la encuesta alojada en la página web de la entidad (https://www.anh.gov.co/Atencion-al-ciudadano/Paginas/Caracterizacion_de_usuarios.aspx), mas no se observa que se hayan capturado y analizado los resultados de la misma.</t>
  </si>
  <si>
    <t>El área responsable aporta correo electrónico del día 12 de mayo de 2021, en la cual comunicaciones informa de la próxima audiencia pública de rendición de cuentas a celebrarse el día 27 de mayo de 2021</t>
  </si>
  <si>
    <t>No reporta avance dentro del periodo enero - abril de 2021. No se observa campaña de sensibilización. El área responsable aporta correo electrónico del día 11 de mayo de 2021, en la cual comunicaciones invita a revisar el informe de rendición de cuentas de 2020 publicado. Se aporta "Registro 3. Campaña de comunicaciones" con el correo mencionado. No obstante es informativo y no se realiza dentro del corte al 30 de abril.</t>
  </si>
  <si>
    <t>No reporta avance dentro del periodo enero - abril de 2021. No se observa infografía. El área responsable aporta una imagen (png), en la cual se informa de la próxima audiencia pública de rendición de cuentas a celebrarse el día 27 de mayo de 2021.</t>
  </si>
  <si>
    <t>Se observa que el Plan Estratégico y el Plan de Acción Institucional reposan en la página web de la entidad en el link:
https://www.anh.gov.co/transparencia/planeaci%C3%B3n</t>
  </si>
  <si>
    <t>El área responsable de la actividad informa que se encuentra desarrollo por parte de consultor externo, y que se tiene una propuesta borrador del nuevo mapa de procesos. Se observa que a lo largo del primer trimestre de 2021 se han realizado reuniones con las dependencias a fin de recoger comentarios para el logro del rediseño institucional.</t>
  </si>
  <si>
    <t>Se observa que el asesor virtual se ecuentra operando en la pagina web de la entidad. El área resposable informa que se están realizando sesiones con el proveedor para asegurar su entrega, soporte y continuo funcionamiento.</t>
  </si>
  <si>
    <t>No reporta avance. Se encuentra dentro del plazo de ejecución. Se recomienda la sensibilización y capacitación sea oportuna con el fin de abarcar y cumplir los objetivos del 2021 desde su inicio.</t>
  </si>
  <si>
    <t>No reporta avance. Se encuentra dentro del plazo de ejecución. Se recomienda la sensibilización sea oportuna con el fin de abarcar y cumplir los objetivos del 2021 desde su inicio.</t>
  </si>
  <si>
    <t xml:space="preserve">Se observa borrador de guía para el manejo de conlfictos de interés. Documento pendiente de ser circulado para revisión. </t>
  </si>
  <si>
    <t>Se observa correo remitido por OAJ en el mes de marzo de 2021, en la cual confirma la creación del equipo que particiará en el desarrollo Política de Mejora Normativa.</t>
  </si>
  <si>
    <t>Se observa comunicación via correo electrónico en la cual en el mes de febrero de 2021 se reforzó la importancia del tratamiento de datos personales. No se observa aun política definida o en borrador.</t>
  </si>
  <si>
    <t xml:space="preserve">No se observa avance. Para efectos de este seguimiento el área responsable aporta link a documento correspondiente al documento "Manual Protocolo de Atención y Servicio al Ciudadano 2018"  (https://www.anh.gov.co/la-anh/Documents/MANUAL%20DE%20PROTOCOLO%20DE%20ATENCI%c3%93N%20Y%20SERVICIO%20AL%20CIUDADANO.pdf). </t>
  </si>
  <si>
    <t>No reporta avance. Se encuentra dentro del plazo de ejecución. Se recomienda que el estudio de percepción de partes interesadas se ejecute de manera oportuna con el fin de abarcar y cumplir los objetivos del 2021 desde su inicio.</t>
  </si>
  <si>
    <t>N.A (No aplica para el periodo de análisis)</t>
  </si>
  <si>
    <t>A cierre de 2020  la Gerencia de Planeación observó que esta actividad sería reprogramada para el primer cuatrimestre 2021, por aplazamiento de auditorías inernas debido a la  emergencia sanitaria. Para Q1 de 2021 la Gerencia de Planeación informa realizar esta actvidade en el mes de julio una vez culminen las auditorías internas del sistema de gestión.</t>
  </si>
  <si>
    <t>No reporta avance. Se encuentra dentro del plazo de ejecución. El área responsable informa; "Se expide la circular 11 de 2021, solicitando diligenciamiento antes del 31 de mayo de 2021".</t>
  </si>
  <si>
    <t xml:space="preserve"> Se encuentra dentro del plazo de ejecución. El área responsable informa; "Se realizó sensibilización al grupo directivo en el seno del Comité de Gestión y Desempeño". No obstante no se evidencia soporte documental.</t>
  </si>
  <si>
    <t>Actividades terminadas</t>
  </si>
  <si>
    <t xml:space="preserve">Se observa en pagina WEB de la ANH Transparencia según Link, que los archivos estan a corte vigente según requerimientos externos. Esto es: trimestral o anual. </t>
  </si>
  <si>
    <t>Se verifico cumplimiento en Secop II para un muestreo de contratos por numeros de procesos. (ANH-24-CD-2021, ANH-54-CD-2021, ANH-220-CD-2021).Tambien se verifico en la pagina web de la entidad 3.5 ​D​irectorio de información de servidores públicos y contratistas que cruza con base de datos de la OAJ corte 30 abril de 2021, columna AV (Ultimo contrato suscrito el 277 para personas naturales).</t>
  </si>
  <si>
    <t xml:space="preserve">Dada la fecha de incio de actividad (Desde 01-01-2021), se deberia reportar un porcentaje. El responsable Emitió la Circular 011 de marzo 2021 para la poblacion objeto. </t>
  </si>
  <si>
    <t>No reporta avance en la activiadad, se encuentra en el plazo de ejecucion (Desde 01-01-2021), se recomienda ajustar las programaciones de trabajo en las areas para que se de cumplimiento.</t>
  </si>
  <si>
    <t>Se evidencio con soporte el avance de la actividad: "REGISTRO DE ACTIVOS DE INFORMACIÓN" relacion en su version No.1, péro sin código asignado de formalizacion.</t>
  </si>
  <si>
    <t>No se reporta avance en la activiadad. Pero llama la atención la fecha de programada de inicio de actividad (01-01-2021).</t>
  </si>
  <si>
    <t>Verificado - Publicado.</t>
  </si>
  <si>
    <t>No se recibe soporte de avance de la  elaboración del informe del primer trimestre de 2021</t>
  </si>
  <si>
    <t>N.A (No aplica para el periodo de análisis), El reporte de información Inicia en el mes de septiembre de 2021</t>
  </si>
  <si>
    <t>Elaboró:  Myriam Pinzón - Oficina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</si>
</sst>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240A]d&quot; de &quot;mmmm&quot; de &quot;yyyy;@"/>
    <numFmt numFmtId="165" formatCode="dd\-mm\-yy;@"/>
    <numFmt numFmtId="170" formatCode="0.0%"/>
  </numFmts>
  <fonts count="3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4"/>
      <name val="Calibri"/>
      <family val="2"/>
      <scheme val="minor"/>
    </font>
    <font>
      <sz val="11"/>
      <name val="Calibri"/>
      <family val="2"/>
      <scheme val="minor"/>
    </font>
    <font>
      <i/>
      <sz val="11"/>
      <color theme="0"/>
      <name val="Calibri"/>
      <family val="2"/>
      <scheme val="minor"/>
    </font>
    <font>
      <i/>
      <sz val="11"/>
      <color theme="1"/>
      <name val="Calibri"/>
      <family val="2"/>
      <scheme val="minor"/>
    </font>
    <font>
      <b/>
      <sz val="12"/>
      <color theme="1"/>
      <name val="Calibri"/>
      <family val="2"/>
      <scheme val="minor"/>
    </font>
    <font>
      <b/>
      <sz val="14"/>
      <color theme="0"/>
      <name val="Calibri"/>
      <family val="2"/>
      <scheme val="minor"/>
    </font>
    <font>
      <b/>
      <sz val="11"/>
      <name val="Calibri"/>
      <family val="2"/>
      <scheme val="minor"/>
    </font>
    <font>
      <sz val="12"/>
      <color theme="1"/>
      <name val="Calibri"/>
      <family val="2"/>
      <scheme val="minor"/>
    </font>
    <font>
      <sz val="10"/>
      <color theme="1"/>
      <name val="Calibri"/>
      <family val="2"/>
      <scheme val="minor"/>
    </font>
    <font>
      <sz val="10"/>
      <color theme="0"/>
      <name val="Calibri"/>
      <family val="2"/>
      <scheme val="minor"/>
    </font>
    <font>
      <sz val="10"/>
      <name val="Arial"/>
      <family val="2"/>
    </font>
    <font>
      <b/>
      <sz val="10"/>
      <color indexed="72"/>
      <name val="Arial"/>
      <family val="2"/>
    </font>
    <font>
      <sz val="22"/>
      <color theme="1"/>
      <name val="Calibri"/>
      <family val="2"/>
      <scheme val="minor"/>
    </font>
    <font>
      <b/>
      <sz val="12"/>
      <color theme="3"/>
      <name val="Calibri"/>
      <family val="2"/>
      <scheme val="minor"/>
    </font>
    <font>
      <sz val="12"/>
      <name val="Calibri"/>
      <family val="2"/>
      <scheme val="minor"/>
    </font>
    <font>
      <b/>
      <i/>
      <sz val="11"/>
      <color theme="0"/>
      <name val="Calibri"/>
      <family val="2"/>
      <scheme val="minor"/>
    </font>
    <font>
      <b/>
      <i/>
      <sz val="12"/>
      <color theme="0"/>
      <name val="Calibri"/>
      <family val="2"/>
      <scheme val="minor"/>
    </font>
    <font>
      <b/>
      <i/>
      <sz val="10"/>
      <color theme="0"/>
      <name val="Arial"/>
      <family val="2"/>
    </font>
    <font>
      <b/>
      <sz val="11"/>
      <color theme="4" tint="-0.249977111117893"/>
      <name val="Calibri"/>
      <family val="2"/>
      <scheme val="minor"/>
    </font>
    <font>
      <sz val="11"/>
      <color rgb="FFFF0000"/>
      <name val="Calibri"/>
      <family val="2"/>
      <scheme val="minor"/>
    </font>
    <font>
      <sz val="13"/>
      <color theme="1"/>
      <name val="Calibri"/>
      <family val="2"/>
      <scheme val="minor"/>
    </font>
    <font>
      <sz val="16"/>
      <color theme="1"/>
      <name val="Calibri"/>
      <family val="2"/>
      <scheme val="minor"/>
    </font>
    <font>
      <b/>
      <sz val="10"/>
      <color theme="1"/>
      <name val="Arial"/>
      <family val="2"/>
    </font>
    <font>
      <u/>
      <sz val="11"/>
      <color theme="1"/>
      <name val="Arial"/>
      <family val="2"/>
    </font>
    <font>
      <b/>
      <sz val="16"/>
      <color rgb="FF0070C0"/>
      <name val="Calibri"/>
      <family val="2"/>
      <scheme val="minor"/>
    </font>
    <font>
      <b/>
      <sz val="16"/>
      <color theme="1"/>
      <name val="Calibri"/>
      <family val="2"/>
      <scheme val="minor"/>
    </font>
    <font>
      <b/>
      <sz val="16"/>
      <color theme="4" tint="-0.249977111117893"/>
      <name val="Calibri"/>
      <family val="2"/>
      <scheme val="minor"/>
    </font>
    <font>
      <sz val="14"/>
      <color theme="1"/>
      <name val="Calibri"/>
      <family val="2"/>
      <scheme val="minor"/>
    </font>
    <font>
      <i/>
      <sz val="12"/>
      <color theme="1"/>
      <name val="Arial"/>
      <family val="2"/>
    </font>
    <font>
      <sz val="12"/>
      <color rgb="FF000000"/>
      <name val="Arial"/>
      <family val="2"/>
    </font>
    <font>
      <sz val="12"/>
      <color theme="1"/>
      <name val="Arial"/>
      <family val="2"/>
    </font>
    <font>
      <sz val="11"/>
      <color theme="0"/>
      <name val="Calibri"/>
      <family val="2"/>
      <scheme val="minor"/>
    </font>
    <font>
      <sz val="12"/>
      <color rgb="FF0070C0"/>
      <name val="Calibri"/>
      <family val="2"/>
      <scheme val="minor"/>
    </font>
    <font>
      <sz val="11"/>
      <color rgb="FF0070C0"/>
      <name val="Calibri"/>
      <family val="2"/>
      <scheme val="minor"/>
    </font>
  </fonts>
  <fills count="14">
    <fill>
      <patternFill patternType="none"/>
    </fill>
    <fill>
      <patternFill patternType="gray125"/>
    </fill>
    <fill>
      <patternFill patternType="solid">
        <fgColor theme="7" tint="0.39997558519241921"/>
        <bgColor indexed="65"/>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tint="-0.34998626667073579"/>
        <bgColor indexed="64"/>
      </patternFill>
    </fill>
    <fill>
      <patternFill patternType="solid">
        <fgColor indexed="9"/>
        <bgColor indexed="64"/>
      </patternFill>
    </fill>
    <fill>
      <patternFill patternType="solid">
        <fgColor theme="2"/>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6" tint="0.79998168889431442"/>
        <bgColor indexed="64"/>
      </patternFill>
    </fill>
    <fill>
      <patternFill patternType="solid">
        <fgColor rgb="FFFFFF00"/>
        <bgColor indexed="64"/>
      </patternFill>
    </fill>
  </fills>
  <borders count="14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medium">
        <color indexed="64"/>
      </bottom>
      <diagonal/>
    </border>
    <border>
      <left style="thin">
        <color theme="0"/>
      </left>
      <right style="thin">
        <color theme="0"/>
      </right>
      <top style="thin">
        <color theme="0"/>
      </top>
      <bottom/>
      <diagonal/>
    </border>
    <border>
      <left style="dotted">
        <color rgb="FF3366CC"/>
      </left>
      <right style="dotted">
        <color rgb="FF3366CC"/>
      </right>
      <top style="dotted">
        <color rgb="FF3366CC"/>
      </top>
      <bottom/>
      <diagonal/>
    </border>
    <border>
      <left style="thin">
        <color theme="0"/>
      </left>
      <right style="dotted">
        <color rgb="FF3366CC"/>
      </right>
      <top/>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dotted">
        <color rgb="FF3366CC"/>
      </right>
      <top style="thin">
        <color indexed="64"/>
      </top>
      <bottom/>
      <diagonal/>
    </border>
    <border>
      <left style="dotted">
        <color rgb="FF3366CC"/>
      </left>
      <right/>
      <top style="thin">
        <color indexed="64"/>
      </top>
      <bottom style="dotted">
        <color rgb="FF3366CC"/>
      </bottom>
      <diagonal/>
    </border>
    <border>
      <left/>
      <right/>
      <top style="thin">
        <color indexed="64"/>
      </top>
      <bottom style="dotted">
        <color rgb="FF3366CC"/>
      </bottom>
      <diagonal/>
    </border>
    <border>
      <left/>
      <right style="dotted">
        <color rgb="FF3366CC"/>
      </right>
      <top style="thin">
        <color indexed="64"/>
      </top>
      <bottom style="dotted">
        <color rgb="FF3366CC"/>
      </bottom>
      <diagonal/>
    </border>
    <border>
      <left style="thin">
        <color indexed="64"/>
      </left>
      <right style="thin">
        <color theme="0"/>
      </right>
      <top style="thin">
        <color theme="0"/>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style="thin">
        <color theme="0"/>
      </right>
      <top style="thin">
        <color theme="0"/>
      </top>
      <bottom style="thin">
        <color theme="0" tint="-0.34998626667073579"/>
      </bottom>
      <diagonal/>
    </border>
    <border>
      <left style="thin">
        <color theme="0"/>
      </left>
      <right style="thin">
        <color theme="0"/>
      </right>
      <top style="thin">
        <color theme="0"/>
      </top>
      <bottom style="thin">
        <color theme="0" tint="-0.34998626667073579"/>
      </bottom>
      <diagonal/>
    </border>
    <border>
      <left style="thin">
        <color theme="0"/>
      </left>
      <right style="thin">
        <color indexed="64"/>
      </right>
      <top style="thin">
        <color theme="0"/>
      </top>
      <bottom style="thin">
        <color theme="0" tint="-0.34998626667073579"/>
      </bottom>
      <diagonal/>
    </border>
    <border>
      <left/>
      <right style="thin">
        <color indexed="64"/>
      </right>
      <top/>
      <bottom style="thin">
        <color indexed="64"/>
      </bottom>
      <diagonal/>
    </border>
    <border>
      <left/>
      <right/>
      <top/>
      <bottom style="thin">
        <color theme="0" tint="-0.34998626667073579"/>
      </bottom>
      <diagonal/>
    </border>
    <border>
      <left style="thin">
        <color indexed="64"/>
      </left>
      <right style="thin">
        <color indexed="64"/>
      </right>
      <top style="medium">
        <color indexed="64"/>
      </top>
      <bottom style="thin">
        <color indexed="64"/>
      </bottom>
      <diagonal/>
    </border>
    <border>
      <left style="thin">
        <color theme="0"/>
      </left>
      <right style="thin">
        <color indexed="64"/>
      </right>
      <top style="thin">
        <color indexed="64"/>
      </top>
      <bottom style="thin">
        <color theme="0"/>
      </bottom>
      <diagonal/>
    </border>
    <border>
      <left style="thin">
        <color indexed="64"/>
      </left>
      <right style="thin">
        <color indexed="64"/>
      </right>
      <top/>
      <bottom style="thin">
        <color indexed="64"/>
      </bottom>
      <diagonal/>
    </border>
    <border>
      <left style="thin">
        <color theme="0" tint="-0.34998626667073579"/>
      </left>
      <right style="thin">
        <color indexed="64"/>
      </right>
      <top style="thin">
        <color theme="0" tint="-0.34998626667073579"/>
      </top>
      <bottom/>
      <diagonal/>
    </border>
    <border>
      <left style="hair">
        <color theme="3"/>
      </left>
      <right style="hair">
        <color theme="3"/>
      </right>
      <top style="hair">
        <color theme="3"/>
      </top>
      <bottom style="hair">
        <color theme="3"/>
      </bottom>
      <diagonal/>
    </border>
    <border>
      <left style="hair">
        <color theme="3"/>
      </left>
      <right style="medium">
        <color theme="3"/>
      </right>
      <top style="hair">
        <color theme="3"/>
      </top>
      <bottom style="hair">
        <color theme="3"/>
      </bottom>
      <diagonal/>
    </border>
    <border>
      <left style="hair">
        <color theme="3"/>
      </left>
      <right style="hair">
        <color theme="3"/>
      </right>
      <top style="hair">
        <color theme="3"/>
      </top>
      <bottom style="medium">
        <color theme="3"/>
      </bottom>
      <diagonal/>
    </border>
    <border>
      <left style="hair">
        <color theme="3"/>
      </left>
      <right style="medium">
        <color theme="3"/>
      </right>
      <top style="hair">
        <color theme="3"/>
      </top>
      <bottom style="medium">
        <color theme="3"/>
      </bottom>
      <diagonal/>
    </border>
    <border>
      <left style="thin">
        <color auto="1"/>
      </left>
      <right style="thin">
        <color indexed="64"/>
      </right>
      <top style="medium">
        <color indexed="64"/>
      </top>
      <bottom style="medium">
        <color indexed="64"/>
      </bottom>
      <diagonal/>
    </border>
    <border>
      <left/>
      <right style="dotted">
        <color rgb="FF3366CC"/>
      </right>
      <top style="medium">
        <color indexed="64"/>
      </top>
      <bottom style="dotted">
        <color rgb="FF3366CC"/>
      </bottom>
      <diagonal/>
    </border>
    <border>
      <left style="dotted">
        <color rgb="FF3366CC"/>
      </left>
      <right style="dotted">
        <color rgb="FF3366CC"/>
      </right>
      <top style="medium">
        <color indexed="64"/>
      </top>
      <bottom style="dotted">
        <color rgb="FF3366CC"/>
      </bottom>
      <diagonal/>
    </border>
    <border>
      <left/>
      <right style="dotted">
        <color rgb="FF3366CC"/>
      </right>
      <top/>
      <bottom style="dotted">
        <color rgb="FF3366CC"/>
      </bottom>
      <diagonal/>
    </border>
    <border>
      <left style="dotted">
        <color rgb="FF3366CC"/>
      </left>
      <right style="dotted">
        <color rgb="FF3366CC"/>
      </right>
      <top/>
      <bottom style="dotted">
        <color rgb="FF3366CC"/>
      </bottom>
      <diagonal/>
    </border>
    <border>
      <left/>
      <right style="dotted">
        <color rgb="FF3366CC"/>
      </right>
      <top style="dotted">
        <color rgb="FF3366CC"/>
      </top>
      <bottom style="dotted">
        <color rgb="FF3366CC"/>
      </bottom>
      <diagonal/>
    </border>
    <border>
      <left/>
      <right style="dotted">
        <color rgb="FF3366CC"/>
      </right>
      <top/>
      <bottom style="medium">
        <color indexed="64"/>
      </bottom>
      <diagonal/>
    </border>
    <border>
      <left style="dotted">
        <color rgb="FF3366CC"/>
      </left>
      <right style="dotted">
        <color rgb="FF3366CC"/>
      </right>
      <top/>
      <bottom style="medium">
        <color indexed="64"/>
      </bottom>
      <diagonal/>
    </border>
    <border>
      <left style="dotted">
        <color rgb="FF3366CC"/>
      </left>
      <right style="dotted">
        <color rgb="FF3366CC"/>
      </right>
      <top style="dotted">
        <color rgb="FF3366CC"/>
      </top>
      <bottom style="dashed">
        <color rgb="FF3366CC"/>
      </bottom>
      <diagonal/>
    </border>
    <border>
      <left/>
      <right style="dotted">
        <color rgb="FF3366CC"/>
      </right>
      <top/>
      <bottom/>
      <diagonal/>
    </border>
    <border>
      <left style="dotted">
        <color rgb="FF3366CC"/>
      </left>
      <right style="dotted">
        <color rgb="FF3366CC"/>
      </right>
      <top/>
      <bottom/>
      <diagonal/>
    </border>
    <border>
      <left style="dotted">
        <color rgb="FF3366CC"/>
      </left>
      <right style="dotted">
        <color rgb="FF3366CC"/>
      </right>
      <top style="dotted">
        <color rgb="FF3366CC"/>
      </top>
      <bottom style="dotted">
        <color rgb="FF3366CC"/>
      </bottom>
      <diagonal/>
    </border>
    <border>
      <left/>
      <right style="dotted">
        <color rgb="FF3366CC"/>
      </right>
      <top style="dotted">
        <color rgb="FF3366CC"/>
      </top>
      <bottom/>
      <diagonal/>
    </border>
    <border>
      <left/>
      <right style="dotted">
        <color rgb="FF3366CC"/>
      </right>
      <top style="dotted">
        <color rgb="FF3366CC"/>
      </top>
      <bottom style="medium">
        <color indexed="64"/>
      </bottom>
      <diagonal/>
    </border>
    <border>
      <left style="dotted">
        <color rgb="FF3366CC"/>
      </left>
      <right style="dotted">
        <color rgb="FF3366CC"/>
      </right>
      <top style="dotted">
        <color rgb="FF3366CC"/>
      </top>
      <bottom style="medium">
        <color indexed="64"/>
      </bottom>
      <diagonal/>
    </border>
    <border>
      <left style="dotted">
        <color rgb="FF3366CC"/>
      </left>
      <right style="medium">
        <color indexed="64"/>
      </right>
      <top style="medium">
        <color indexed="64"/>
      </top>
      <bottom style="dotted">
        <color rgb="FF3366CC"/>
      </bottom>
      <diagonal/>
    </border>
    <border>
      <left style="dotted">
        <color rgb="FF3366CC"/>
      </left>
      <right style="medium">
        <color indexed="64"/>
      </right>
      <top/>
      <bottom style="dotted">
        <color rgb="FF3366CC"/>
      </bottom>
      <diagonal/>
    </border>
    <border>
      <left style="dotted">
        <color rgb="FF3366CC"/>
      </left>
      <right style="medium">
        <color indexed="64"/>
      </right>
      <top/>
      <bottom style="medium">
        <color indexed="64"/>
      </bottom>
      <diagonal/>
    </border>
    <border>
      <left style="dotted">
        <color rgb="FF3366CC"/>
      </left>
      <right style="medium">
        <color indexed="64"/>
      </right>
      <top style="dotted">
        <color rgb="FF3366CC"/>
      </top>
      <bottom style="dotted">
        <color rgb="FF3366CC"/>
      </bottom>
      <diagonal/>
    </border>
    <border>
      <left style="dotted">
        <color rgb="FF3366CC"/>
      </left>
      <right style="medium">
        <color indexed="64"/>
      </right>
      <top style="dotted">
        <color rgb="FF3366CC"/>
      </top>
      <bottom style="medium">
        <color indexed="64"/>
      </bottom>
      <diagonal/>
    </border>
    <border>
      <left style="thin">
        <color indexed="64"/>
      </left>
      <right style="thin">
        <color theme="0" tint="-0.34998626667073579"/>
      </right>
      <top style="thin">
        <color theme="0" tint="-0.34998626667073579"/>
      </top>
      <bottom/>
      <diagonal/>
    </border>
    <border>
      <left style="thin">
        <color indexed="64"/>
      </left>
      <right style="thin">
        <color theme="0" tint="-0.34998626667073579"/>
      </right>
      <top/>
      <bottom/>
      <diagonal/>
    </border>
    <border>
      <left style="thin">
        <color indexed="64"/>
      </left>
      <right style="thin">
        <color theme="0" tint="-0.34998626667073579"/>
      </right>
      <top/>
      <bottom style="thin">
        <color theme="0" tint="-0.34998626667073579"/>
      </bottom>
      <diagonal/>
    </border>
    <border>
      <left style="dotted">
        <color rgb="FF0070C0"/>
      </left>
      <right style="dotted">
        <color rgb="FF3366CC"/>
      </right>
      <top style="medium">
        <color rgb="FF3366CC"/>
      </top>
      <bottom style="dotted">
        <color rgb="FF3366CC"/>
      </bottom>
      <diagonal/>
    </border>
    <border>
      <left/>
      <right style="dotted">
        <color rgb="FF3366CC"/>
      </right>
      <top style="medium">
        <color rgb="FF3366CC"/>
      </top>
      <bottom style="dotted">
        <color rgb="FF3366CC"/>
      </bottom>
      <diagonal/>
    </border>
    <border>
      <left style="dotted">
        <color rgb="FF3366CC"/>
      </left>
      <right style="dotted">
        <color rgb="FF3366CC"/>
      </right>
      <top style="medium">
        <color rgb="FF3366CC"/>
      </top>
      <bottom style="dotted">
        <color rgb="FF3366CC"/>
      </bottom>
      <diagonal/>
    </border>
    <border>
      <left style="dotted">
        <color rgb="FF3366CC"/>
      </left>
      <right style="medium">
        <color rgb="FF3366CC"/>
      </right>
      <top style="medium">
        <color rgb="FF3366CC"/>
      </top>
      <bottom style="dotted">
        <color rgb="FF3366CC"/>
      </bottom>
      <diagonal/>
    </border>
    <border>
      <left style="dotted">
        <color rgb="FF0070C0"/>
      </left>
      <right style="dotted">
        <color rgb="FF3366CC"/>
      </right>
      <top style="dotted">
        <color rgb="FF3366CC"/>
      </top>
      <bottom style="dashed">
        <color rgb="FF0070C0"/>
      </bottom>
      <diagonal/>
    </border>
    <border>
      <left/>
      <right style="dotted">
        <color rgb="FF3366CC"/>
      </right>
      <top style="dotted">
        <color rgb="FF3366CC"/>
      </top>
      <bottom style="dashed">
        <color rgb="FF0070C0"/>
      </bottom>
      <diagonal/>
    </border>
    <border>
      <left style="dotted">
        <color rgb="FF3366CC"/>
      </left>
      <right style="dotted">
        <color rgb="FF3366CC"/>
      </right>
      <top style="dotted">
        <color rgb="FF3366CC"/>
      </top>
      <bottom style="dashed">
        <color rgb="FF0070C0"/>
      </bottom>
      <diagonal/>
    </border>
    <border>
      <left style="dotted">
        <color rgb="FF3366CC"/>
      </left>
      <right style="medium">
        <color rgb="FF3366CC"/>
      </right>
      <top style="dotted">
        <color rgb="FF3366CC"/>
      </top>
      <bottom style="dashed">
        <color rgb="FF0070C0"/>
      </bottom>
      <diagonal/>
    </border>
    <border>
      <left/>
      <right style="dotted">
        <color rgb="FF3366CC"/>
      </right>
      <top/>
      <bottom style="medium">
        <color rgb="FF0070C0"/>
      </bottom>
      <diagonal/>
    </border>
    <border>
      <left style="dotted">
        <color rgb="FF3366CC"/>
      </left>
      <right style="dotted">
        <color rgb="FF3366CC"/>
      </right>
      <top/>
      <bottom style="medium">
        <color rgb="FF0070C0"/>
      </bottom>
      <diagonal/>
    </border>
    <border>
      <left style="dotted">
        <color rgb="FF3366CC"/>
      </left>
      <right style="medium">
        <color rgb="FF3366CC"/>
      </right>
      <top/>
      <bottom style="medium">
        <color rgb="FF0070C0"/>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theme="0" tint="-0.34998626667073579"/>
      </right>
      <top/>
      <bottom style="thin">
        <color indexed="64"/>
      </bottom>
      <diagonal/>
    </border>
    <border>
      <left style="dotted">
        <color rgb="FF0070C0"/>
      </left>
      <right style="dashed">
        <color rgb="FF0070C0"/>
      </right>
      <top style="medium">
        <color rgb="FF0070C0"/>
      </top>
      <bottom style="dashed">
        <color rgb="FF0070C0"/>
      </bottom>
      <diagonal/>
    </border>
    <border>
      <left style="dashed">
        <color rgb="FF0070C0"/>
      </left>
      <right style="dashed">
        <color rgb="FF0070C0"/>
      </right>
      <top style="medium">
        <color rgb="FF0070C0"/>
      </top>
      <bottom style="dashed">
        <color rgb="FF0070C0"/>
      </bottom>
      <diagonal/>
    </border>
    <border>
      <left style="dashed">
        <color rgb="FF0070C0"/>
      </left>
      <right style="medium">
        <color rgb="FF3366CC"/>
      </right>
      <top style="medium">
        <color rgb="FF0070C0"/>
      </top>
      <bottom style="dashed">
        <color rgb="FF0070C0"/>
      </bottom>
      <diagonal/>
    </border>
    <border>
      <left style="dotted">
        <color rgb="FF0070C0"/>
      </left>
      <right style="dashed">
        <color rgb="FF0070C0"/>
      </right>
      <top style="dashed">
        <color rgb="FF0070C0"/>
      </top>
      <bottom style="dashed">
        <color rgb="FF0070C0"/>
      </bottom>
      <diagonal/>
    </border>
    <border>
      <left style="dashed">
        <color rgb="FF0070C0"/>
      </left>
      <right style="dashed">
        <color rgb="FF0070C0"/>
      </right>
      <top style="dashed">
        <color rgb="FF0070C0"/>
      </top>
      <bottom style="dashed">
        <color rgb="FF0070C0"/>
      </bottom>
      <diagonal/>
    </border>
    <border>
      <left style="dashed">
        <color rgb="FF0070C0"/>
      </left>
      <right style="medium">
        <color rgb="FF3366CC"/>
      </right>
      <top style="dashed">
        <color rgb="FF0070C0"/>
      </top>
      <bottom style="dashed">
        <color rgb="FF0070C0"/>
      </bottom>
      <diagonal/>
    </border>
    <border>
      <left style="dotted">
        <color rgb="FF0070C0"/>
      </left>
      <right style="dashed">
        <color rgb="FF0070C0"/>
      </right>
      <top style="dashed">
        <color rgb="FF0070C0"/>
      </top>
      <bottom style="medium">
        <color rgb="FF0070C0"/>
      </bottom>
      <diagonal/>
    </border>
    <border>
      <left style="dashed">
        <color rgb="FF0070C0"/>
      </left>
      <right style="dashed">
        <color rgb="FF0070C0"/>
      </right>
      <top style="dashed">
        <color rgb="FF0070C0"/>
      </top>
      <bottom style="medium">
        <color rgb="FF0070C0"/>
      </bottom>
      <diagonal/>
    </border>
    <border>
      <left style="dashed">
        <color rgb="FF0070C0"/>
      </left>
      <right style="medium">
        <color rgb="FF3366CC"/>
      </right>
      <top style="dashed">
        <color rgb="FF0070C0"/>
      </top>
      <bottom style="medium">
        <color rgb="FF0070C0"/>
      </bottom>
      <diagonal/>
    </border>
    <border>
      <left style="dotted">
        <color rgb="FF3366CC"/>
      </left>
      <right style="medium">
        <color rgb="FF3366CC"/>
      </right>
      <top/>
      <bottom style="dotted">
        <color rgb="FF3366CC"/>
      </bottom>
      <diagonal/>
    </border>
    <border>
      <left style="dotted">
        <color rgb="FF0070C0"/>
      </left>
      <right style="dotted">
        <color rgb="FF3366CC"/>
      </right>
      <top style="dotted">
        <color rgb="FF3366CC"/>
      </top>
      <bottom style="medium">
        <color rgb="FF3366CC"/>
      </bottom>
      <diagonal/>
    </border>
    <border>
      <left/>
      <right style="dotted">
        <color rgb="FF3366CC"/>
      </right>
      <top style="dotted">
        <color rgb="FF3366CC"/>
      </top>
      <bottom style="medium">
        <color rgb="FF3366CC"/>
      </bottom>
      <diagonal/>
    </border>
    <border>
      <left style="dotted">
        <color rgb="FF3366CC"/>
      </left>
      <right style="dotted">
        <color rgb="FF3366CC"/>
      </right>
      <top style="dotted">
        <color rgb="FF3366CC"/>
      </top>
      <bottom style="medium">
        <color rgb="FF3366CC"/>
      </bottom>
      <diagonal/>
    </border>
    <border>
      <left style="dotted">
        <color rgb="FF3366CC"/>
      </left>
      <right style="medium">
        <color rgb="FF3366CC"/>
      </right>
      <top style="dotted">
        <color rgb="FF3366CC"/>
      </top>
      <bottom style="medium">
        <color rgb="FF3366CC"/>
      </bottom>
      <diagonal/>
    </border>
    <border>
      <left style="dotted">
        <color rgb="FF3366CC"/>
      </left>
      <right style="dotted">
        <color rgb="FF3366CC"/>
      </right>
      <top style="dotted">
        <color rgb="FF3366CC"/>
      </top>
      <bottom style="medium">
        <color rgb="FF0070C0"/>
      </bottom>
      <diagonal/>
    </border>
    <border>
      <left style="dotted">
        <color rgb="FF3366CC"/>
      </left>
      <right style="medium">
        <color rgb="FF3366CC"/>
      </right>
      <top style="dotted">
        <color rgb="FF3366CC"/>
      </top>
      <bottom style="medium">
        <color rgb="FF0070C0"/>
      </bottom>
      <diagonal/>
    </border>
    <border>
      <left style="medium">
        <color rgb="FF3366CC"/>
      </left>
      <right style="dotted">
        <color rgb="FF3366CC"/>
      </right>
      <top style="dotted">
        <color rgb="FF3366CC"/>
      </top>
      <bottom style="dotted">
        <color rgb="FF3366CC"/>
      </bottom>
      <diagonal/>
    </border>
    <border>
      <left/>
      <right style="hair">
        <color rgb="FF3366CC"/>
      </right>
      <top style="hair">
        <color rgb="FF3366CC"/>
      </top>
      <bottom style="hair">
        <color rgb="FF3366CC"/>
      </bottom>
      <diagonal/>
    </border>
    <border>
      <left style="hair">
        <color rgb="FF3366CC"/>
      </left>
      <right style="hair">
        <color rgb="FF3366CC"/>
      </right>
      <top style="hair">
        <color rgb="FF3366CC"/>
      </top>
      <bottom style="hair">
        <color rgb="FF3366CC"/>
      </bottom>
      <diagonal/>
    </border>
    <border>
      <left style="hair">
        <color rgb="FF3366CC"/>
      </left>
      <right style="medium">
        <color rgb="FF0070C0"/>
      </right>
      <top style="hair">
        <color rgb="FF3366CC"/>
      </top>
      <bottom style="hair">
        <color rgb="FF3366CC"/>
      </bottom>
      <diagonal/>
    </border>
    <border>
      <left/>
      <right style="hair">
        <color rgb="FF3366CC"/>
      </right>
      <top/>
      <bottom style="hair">
        <color rgb="FF3366CC"/>
      </bottom>
      <diagonal/>
    </border>
    <border>
      <left style="hair">
        <color rgb="FF3366CC"/>
      </left>
      <right style="hair">
        <color rgb="FF3366CC"/>
      </right>
      <top/>
      <bottom style="hair">
        <color rgb="FF3366CC"/>
      </bottom>
      <diagonal/>
    </border>
    <border>
      <left style="hair">
        <color rgb="FF3366CC"/>
      </left>
      <right style="medium">
        <color rgb="FF0070C0"/>
      </right>
      <top/>
      <bottom style="hair">
        <color rgb="FF3366CC"/>
      </bottom>
      <diagonal/>
    </border>
    <border>
      <left style="medium">
        <color rgb="FF3366CC"/>
      </left>
      <right style="hair">
        <color rgb="FF3366CC"/>
      </right>
      <top/>
      <bottom style="medium">
        <color rgb="FF0070C0"/>
      </bottom>
      <diagonal/>
    </border>
    <border>
      <left/>
      <right style="hair">
        <color rgb="FF3366CC"/>
      </right>
      <top/>
      <bottom style="medium">
        <color rgb="FF0070C0"/>
      </bottom>
      <diagonal/>
    </border>
    <border>
      <left style="hair">
        <color rgb="FF3366CC"/>
      </left>
      <right style="hair">
        <color rgb="FF3366CC"/>
      </right>
      <top/>
      <bottom style="medium">
        <color rgb="FF0070C0"/>
      </bottom>
      <diagonal/>
    </border>
    <border>
      <left style="hair">
        <color rgb="FF3366CC"/>
      </left>
      <right style="medium">
        <color rgb="FF0070C0"/>
      </right>
      <top/>
      <bottom style="medium">
        <color rgb="FF0070C0"/>
      </bottom>
      <diagonal/>
    </border>
    <border>
      <left/>
      <right style="hair">
        <color rgb="FF3366CC"/>
      </right>
      <top/>
      <bottom/>
      <diagonal/>
    </border>
    <border>
      <left style="hair">
        <color rgb="FF3366CC"/>
      </left>
      <right style="hair">
        <color rgb="FF3366CC"/>
      </right>
      <top/>
      <bottom/>
      <diagonal/>
    </border>
    <border>
      <left style="medium">
        <color rgb="FF3366CC"/>
      </left>
      <right style="hair">
        <color rgb="FF3366CC"/>
      </right>
      <top style="medium">
        <color rgb="FF3366CC"/>
      </top>
      <bottom style="hair">
        <color rgb="FF3366CC"/>
      </bottom>
      <diagonal/>
    </border>
    <border>
      <left/>
      <right style="hair">
        <color rgb="FF3366CC"/>
      </right>
      <top style="medium">
        <color rgb="FF3366CC"/>
      </top>
      <bottom style="hair">
        <color rgb="FF3366CC"/>
      </bottom>
      <diagonal/>
    </border>
    <border>
      <left style="hair">
        <color rgb="FF3366CC"/>
      </left>
      <right style="hair">
        <color rgb="FF3366CC"/>
      </right>
      <top style="medium">
        <color rgb="FF3366CC"/>
      </top>
      <bottom style="hair">
        <color rgb="FF3366CC"/>
      </bottom>
      <diagonal/>
    </border>
    <border>
      <left style="hair">
        <color rgb="FF3366CC"/>
      </left>
      <right style="medium">
        <color rgb="FF3366CC"/>
      </right>
      <top style="medium">
        <color rgb="FF3366CC"/>
      </top>
      <bottom style="hair">
        <color rgb="FF3366CC"/>
      </bottom>
      <diagonal/>
    </border>
    <border>
      <left style="medium">
        <color rgb="FF3366CC"/>
      </left>
      <right style="hair">
        <color rgb="FF3366CC"/>
      </right>
      <top style="hair">
        <color rgb="FF3366CC"/>
      </top>
      <bottom style="hair">
        <color rgb="FF3366CC"/>
      </bottom>
      <diagonal/>
    </border>
    <border>
      <left style="hair">
        <color rgb="FF3366CC"/>
      </left>
      <right style="medium">
        <color rgb="FF3366CC"/>
      </right>
      <top style="hair">
        <color rgb="FF3366CC"/>
      </top>
      <bottom style="hair">
        <color rgb="FF3366CC"/>
      </bottom>
      <diagonal/>
    </border>
    <border>
      <left style="medium">
        <color rgb="FF3366CC"/>
      </left>
      <right style="hair">
        <color rgb="FF3366CC"/>
      </right>
      <top style="hair">
        <color rgb="FF3366CC"/>
      </top>
      <bottom style="medium">
        <color rgb="FF3366CC"/>
      </bottom>
      <diagonal/>
    </border>
    <border>
      <left/>
      <right style="hair">
        <color rgb="FF3366CC"/>
      </right>
      <top style="hair">
        <color rgb="FF3366CC"/>
      </top>
      <bottom style="medium">
        <color rgb="FF3366CC"/>
      </bottom>
      <diagonal/>
    </border>
    <border>
      <left style="hair">
        <color rgb="FF3366CC"/>
      </left>
      <right style="hair">
        <color rgb="FF3366CC"/>
      </right>
      <top style="hair">
        <color rgb="FF3366CC"/>
      </top>
      <bottom style="medium">
        <color rgb="FF3366CC"/>
      </bottom>
      <diagonal/>
    </border>
    <border>
      <left style="hair">
        <color rgb="FF3366CC"/>
      </left>
      <right style="medium">
        <color rgb="FF3366CC"/>
      </right>
      <top style="hair">
        <color rgb="FF3366CC"/>
      </top>
      <bottom style="medium">
        <color rgb="FF3366CC"/>
      </bottom>
      <diagonal/>
    </border>
    <border>
      <left style="medium">
        <color rgb="FF3366CC"/>
      </left>
      <right style="hair">
        <color rgb="FF3366CC"/>
      </right>
      <top style="medium">
        <color rgb="FF3366CC"/>
      </top>
      <bottom style="medium">
        <color rgb="FF3366CC"/>
      </bottom>
      <diagonal/>
    </border>
    <border>
      <left/>
      <right style="hair">
        <color rgb="FF3366CC"/>
      </right>
      <top style="medium">
        <color rgb="FF3366CC"/>
      </top>
      <bottom style="medium">
        <color rgb="FF3366CC"/>
      </bottom>
      <diagonal/>
    </border>
    <border>
      <left style="hair">
        <color rgb="FF3366CC"/>
      </left>
      <right style="hair">
        <color rgb="FF3366CC"/>
      </right>
      <top style="medium">
        <color rgb="FF3366CC"/>
      </top>
      <bottom style="medium">
        <color rgb="FF3366CC"/>
      </bottom>
      <diagonal/>
    </border>
    <border>
      <left style="hair">
        <color rgb="FF3366CC"/>
      </left>
      <right style="medium">
        <color rgb="FF3366CC"/>
      </right>
      <top style="medium">
        <color rgb="FF3366CC"/>
      </top>
      <bottom style="medium">
        <color rgb="FF3366CC"/>
      </bottom>
      <diagonal/>
    </border>
    <border>
      <left style="medium">
        <color rgb="FF3366CC"/>
      </left>
      <right style="hair">
        <color rgb="FF3366CC"/>
      </right>
      <top/>
      <bottom style="hair">
        <color rgb="FF3366CC"/>
      </bottom>
      <diagonal/>
    </border>
    <border>
      <left style="hair">
        <color rgb="FF3366CC"/>
      </left>
      <right style="hair">
        <color rgb="FF3366CC"/>
      </right>
      <top/>
      <bottom style="medium">
        <color rgb="FF3366CC"/>
      </bottom>
      <diagonal/>
    </border>
    <border>
      <left style="thin">
        <color indexed="64"/>
      </left>
      <right style="dashed">
        <color theme="0" tint="-0.34998626667073579"/>
      </right>
      <top style="thin">
        <color indexed="64"/>
      </top>
      <bottom style="dashed">
        <color theme="0" tint="-0.34998626667073579"/>
      </bottom>
      <diagonal/>
    </border>
    <border>
      <left style="dashed">
        <color theme="0" tint="-0.34998626667073579"/>
      </left>
      <right style="dashed">
        <color theme="0" tint="-0.34998626667073579"/>
      </right>
      <top style="thin">
        <color indexed="64"/>
      </top>
      <bottom style="dashed">
        <color theme="0" tint="-0.34998626667073579"/>
      </bottom>
      <diagonal/>
    </border>
    <border>
      <left style="dashed">
        <color theme="0" tint="-0.34998626667073579"/>
      </left>
      <right style="dashed">
        <color theme="0" tint="-0.34998626667073579"/>
      </right>
      <top/>
      <bottom style="dashed">
        <color theme="0" tint="-0.34998626667073579"/>
      </bottom>
      <diagonal/>
    </border>
    <border>
      <left style="dashed">
        <color theme="0" tint="-0.34998626667073579"/>
      </left>
      <right style="thin">
        <color indexed="64"/>
      </right>
      <top/>
      <bottom style="dashed">
        <color theme="0" tint="-0.34998626667073579"/>
      </bottom>
      <diagonal/>
    </border>
    <border>
      <left style="thin">
        <color indexed="64"/>
      </left>
      <right style="dashed">
        <color theme="0" tint="-0.34998626667073579"/>
      </right>
      <top style="dashed">
        <color theme="0" tint="-0.34998626667073579"/>
      </top>
      <bottom style="dashed">
        <color theme="0" tint="-0.34998626667073579"/>
      </bottom>
      <diagonal/>
    </border>
    <border>
      <left style="dashed">
        <color theme="0" tint="-0.34998626667073579"/>
      </left>
      <right style="dashed">
        <color theme="0" tint="-0.34998626667073579"/>
      </right>
      <top style="dashed">
        <color theme="0" tint="-0.34998626667073579"/>
      </top>
      <bottom style="dashed">
        <color theme="0" tint="-0.34998626667073579"/>
      </bottom>
      <diagonal/>
    </border>
    <border>
      <left style="dashed">
        <color theme="0" tint="-0.34998626667073579"/>
      </left>
      <right style="thin">
        <color indexed="64"/>
      </right>
      <top style="dashed">
        <color theme="0" tint="-0.34998626667073579"/>
      </top>
      <bottom style="dashed">
        <color theme="0" tint="-0.34998626667073579"/>
      </bottom>
      <diagonal/>
    </border>
    <border>
      <left style="thin">
        <color indexed="64"/>
      </left>
      <right style="dashed">
        <color theme="0" tint="-0.34998626667073579"/>
      </right>
      <top style="dashed">
        <color theme="0" tint="-0.34998626667073579"/>
      </top>
      <bottom style="thin">
        <color indexed="64"/>
      </bottom>
      <diagonal/>
    </border>
    <border>
      <left style="dashed">
        <color theme="0" tint="-0.34998626667073579"/>
      </left>
      <right style="dashed">
        <color theme="0" tint="-0.34998626667073579"/>
      </right>
      <top style="dashed">
        <color theme="0" tint="-0.34998626667073579"/>
      </top>
      <bottom style="thin">
        <color indexed="64"/>
      </bottom>
      <diagonal/>
    </border>
    <border>
      <left style="dashed">
        <color theme="0" tint="-0.34998626667073579"/>
      </left>
      <right style="thin">
        <color indexed="64"/>
      </right>
      <top style="dashed">
        <color theme="0" tint="-0.34998626667073579"/>
      </top>
      <bottom style="thin">
        <color indexed="64"/>
      </bottom>
      <diagonal/>
    </border>
    <border>
      <left style="thin">
        <color theme="0" tint="-0.34998626667073579"/>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hair">
        <color rgb="FF3366CC"/>
      </left>
      <right/>
      <top style="thin">
        <color indexed="64"/>
      </top>
      <bottom style="hair">
        <color rgb="FF3366CC"/>
      </bottom>
      <diagonal/>
    </border>
    <border>
      <left style="hair">
        <color rgb="FF3366CC"/>
      </left>
      <right/>
      <top style="hair">
        <color rgb="FF3366CC"/>
      </top>
      <bottom style="hair">
        <color rgb="FF3366CC"/>
      </bottom>
      <diagonal/>
    </border>
    <border>
      <left style="hair">
        <color rgb="FF3366CC"/>
      </left>
      <right/>
      <top style="hair">
        <color rgb="FF3366CC"/>
      </top>
      <bottom style="thin">
        <color indexed="64"/>
      </bottom>
      <diagonal/>
    </border>
    <border>
      <left style="hair">
        <color rgb="FF3366CC"/>
      </left>
      <right/>
      <top style="thin">
        <color indexed="64"/>
      </top>
      <bottom style="thin">
        <color indexed="64"/>
      </bottom>
      <diagonal/>
    </border>
    <border>
      <left style="hair">
        <color rgb="FF3366CC"/>
      </left>
      <right/>
      <top/>
      <bottom style="hair">
        <color rgb="FF3366CC"/>
      </bottom>
      <diagonal/>
    </border>
    <border>
      <left style="hair">
        <color rgb="FF3366CC"/>
      </left>
      <right/>
      <top/>
      <bottom/>
      <diagonal/>
    </border>
    <border>
      <left style="hair">
        <color rgb="FF3366CC"/>
      </left>
      <right/>
      <top style="hair">
        <color rgb="FF3366CC"/>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indexed="64"/>
      </top>
      <bottom style="thin">
        <color indexed="64"/>
      </bottom>
      <diagonal/>
    </border>
  </borders>
  <cellStyleXfs count="6">
    <xf numFmtId="0" fontId="0" fillId="0" borderId="0"/>
    <xf numFmtId="0" fontId="1" fillId="2" borderId="0" applyNumberFormat="0" applyBorder="0" applyAlignment="0" applyProtection="0"/>
    <xf numFmtId="0" fontId="14" fillId="0" borderId="0" applyNumberFormat="0" applyFont="0" applyFill="0" applyBorder="0" applyAlignment="0" applyProtection="0"/>
    <xf numFmtId="0" fontId="1" fillId="0" borderId="0"/>
    <xf numFmtId="9" fontId="1" fillId="0" borderId="0" applyFont="0" applyFill="0" applyBorder="0" applyAlignment="0" applyProtection="0"/>
    <xf numFmtId="0" fontId="35" fillId="2" borderId="0" applyNumberFormat="0" applyBorder="0" applyAlignment="0" applyProtection="0"/>
  </cellStyleXfs>
  <cellXfs count="436">
    <xf numFmtId="0" fontId="0" fillId="0" borderId="0" xfId="0"/>
    <xf numFmtId="0" fontId="0" fillId="3" borderId="0" xfId="0" applyFont="1" applyFill="1"/>
    <xf numFmtId="0" fontId="5" fillId="3" borderId="0" xfId="0" applyFont="1" applyFill="1"/>
    <xf numFmtId="0" fontId="10" fillId="0" borderId="0" xfId="0" applyFont="1" applyAlignment="1">
      <alignment vertical="center"/>
    </xf>
    <xf numFmtId="0" fontId="5" fillId="0" borderId="0" xfId="0" applyFont="1" applyAlignment="1">
      <alignment vertical="center"/>
    </xf>
    <xf numFmtId="0" fontId="0" fillId="0" borderId="0" xfId="0" applyAlignment="1">
      <alignment wrapText="1"/>
    </xf>
    <xf numFmtId="0" fontId="3" fillId="3" borderId="0" xfId="0" applyFont="1" applyFill="1" applyAlignment="1">
      <alignment horizontal="center" wrapText="1"/>
    </xf>
    <xf numFmtId="0" fontId="3" fillId="3" borderId="0" xfId="0" applyFont="1" applyFill="1" applyAlignment="1">
      <alignment wrapText="1"/>
    </xf>
    <xf numFmtId="0" fontId="0" fillId="3" borderId="0" xfId="0" applyFont="1" applyFill="1" applyAlignment="1">
      <alignment wrapText="1"/>
    </xf>
    <xf numFmtId="0" fontId="11" fillId="3" borderId="0" xfId="0" applyFont="1" applyFill="1" applyAlignment="1">
      <alignment wrapText="1"/>
    </xf>
    <xf numFmtId="0" fontId="5" fillId="3" borderId="0" xfId="0" applyFont="1" applyFill="1" applyAlignment="1">
      <alignment wrapText="1"/>
    </xf>
    <xf numFmtId="0" fontId="10" fillId="0" borderId="0" xfId="0" applyFont="1" applyAlignment="1">
      <alignment vertical="center" wrapText="1"/>
    </xf>
    <xf numFmtId="0" fontId="3" fillId="0" borderId="0" xfId="0" applyFont="1" applyAlignment="1"/>
    <xf numFmtId="0" fontId="3" fillId="0" borderId="0" xfId="0" applyFont="1" applyAlignment="1">
      <alignment horizontal="center"/>
    </xf>
    <xf numFmtId="0" fontId="0" fillId="3" borderId="0" xfId="0" applyFill="1"/>
    <xf numFmtId="0" fontId="0" fillId="3" borderId="0" xfId="0" applyFont="1" applyFill="1" applyAlignment="1">
      <alignment vertical="center"/>
    </xf>
    <xf numFmtId="0" fontId="12" fillId="3" borderId="0" xfId="0" applyFont="1" applyFill="1"/>
    <xf numFmtId="0" fontId="13" fillId="4" borderId="2" xfId="0" applyFont="1" applyFill="1" applyBorder="1"/>
    <xf numFmtId="0" fontId="13" fillId="4" borderId="2" xfId="0" applyFont="1" applyFill="1" applyBorder="1" applyAlignment="1">
      <alignment horizontal="center"/>
    </xf>
    <xf numFmtId="0" fontId="12" fillId="3" borderId="2" xfId="0" applyFont="1" applyFill="1" applyBorder="1" applyAlignment="1">
      <alignment horizontal="center"/>
    </xf>
    <xf numFmtId="0" fontId="10" fillId="0" borderId="0" xfId="0" applyFont="1"/>
    <xf numFmtId="0" fontId="5" fillId="0" borderId="0" xfId="0" applyFont="1"/>
    <xf numFmtId="0" fontId="5" fillId="0" borderId="0" xfId="0" applyFont="1" applyFill="1" applyBorder="1"/>
    <xf numFmtId="0" fontId="0" fillId="3" borderId="0" xfId="0" applyFill="1" applyAlignment="1">
      <alignment vertical="center"/>
    </xf>
    <xf numFmtId="0" fontId="3" fillId="0" borderId="0" xfId="0" applyFont="1" applyAlignment="1">
      <alignment vertical="center"/>
    </xf>
    <xf numFmtId="0" fontId="0" fillId="0" borderId="0" xfId="0" applyFont="1" applyAlignment="1">
      <alignment vertical="center"/>
    </xf>
    <xf numFmtId="0" fontId="3" fillId="0" borderId="0" xfId="0" applyFont="1" applyAlignment="1">
      <alignment horizontal="center" vertical="center"/>
    </xf>
    <xf numFmtId="0" fontId="5" fillId="3" borderId="0" xfId="0" applyFont="1" applyFill="1" applyAlignment="1">
      <alignment vertical="center"/>
    </xf>
    <xf numFmtId="0" fontId="0" fillId="0" borderId="0" xfId="0" applyFont="1" applyFill="1" applyAlignment="1">
      <alignment vertical="center"/>
    </xf>
    <xf numFmtId="0" fontId="0" fillId="0" borderId="0" xfId="0" applyAlignment="1">
      <alignment vertical="center"/>
    </xf>
    <xf numFmtId="0" fontId="4" fillId="0" borderId="0" xfId="1" applyFont="1" applyFill="1" applyAlignment="1">
      <alignment vertical="center" wrapText="1"/>
    </xf>
    <xf numFmtId="0" fontId="5" fillId="0" borderId="2" xfId="3"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Border="1" applyAlignment="1">
      <alignment horizontal="justify" vertical="center" wrapText="1"/>
    </xf>
    <xf numFmtId="0" fontId="0" fillId="0" borderId="0" xfId="0" applyBorder="1" applyAlignment="1">
      <alignment horizontal="center" vertical="center" wrapText="1"/>
    </xf>
    <xf numFmtId="165" fontId="0" fillId="0" borderId="0" xfId="0" applyNumberFormat="1" applyBorder="1" applyAlignment="1">
      <alignment horizontal="center" vertical="center" wrapText="1"/>
    </xf>
    <xf numFmtId="0" fontId="0" fillId="0" borderId="0" xfId="0" applyAlignment="1">
      <alignment vertical="center" wrapText="1"/>
    </xf>
    <xf numFmtId="0" fontId="0" fillId="0" borderId="0" xfId="0" applyBorder="1" applyAlignment="1">
      <alignment wrapText="1"/>
    </xf>
    <xf numFmtId="0" fontId="5" fillId="0" borderId="0" xfId="3" applyFont="1" applyBorder="1" applyAlignment="1">
      <alignment horizontal="center" vertical="center" wrapText="1"/>
    </xf>
    <xf numFmtId="0" fontId="14" fillId="8" borderId="0" xfId="2" applyFont="1" applyFill="1" applyBorder="1" applyAlignment="1">
      <alignment horizontal="justify" vertical="justify" wrapText="1"/>
    </xf>
    <xf numFmtId="14" fontId="14" fillId="0" borderId="0" xfId="0" applyNumberFormat="1" applyFont="1" applyBorder="1" applyAlignment="1">
      <alignment horizontal="center" vertical="center" wrapText="1"/>
    </xf>
    <xf numFmtId="0" fontId="21" fillId="6" borderId="2" xfId="2" applyFont="1" applyFill="1" applyBorder="1" applyAlignment="1">
      <alignment horizontal="center" vertical="center" wrapText="1"/>
    </xf>
    <xf numFmtId="0" fontId="21" fillId="6" borderId="2" xfId="2" applyNumberFormat="1" applyFont="1" applyFill="1" applyBorder="1" applyAlignment="1" applyProtection="1">
      <alignment horizontal="center" vertical="center" wrapText="1"/>
    </xf>
    <xf numFmtId="0" fontId="14" fillId="8" borderId="0" xfId="2" applyFont="1" applyFill="1" applyBorder="1" applyAlignment="1">
      <alignment vertical="center" wrapText="1"/>
    </xf>
    <xf numFmtId="0" fontId="14" fillId="8" borderId="0" xfId="2" applyFont="1" applyFill="1" applyBorder="1" applyAlignment="1">
      <alignment horizontal="center" vertical="center" wrapText="1"/>
    </xf>
    <xf numFmtId="0" fontId="0" fillId="0" borderId="0" xfId="0"/>
    <xf numFmtId="0" fontId="21" fillId="6" borderId="9" xfId="2" applyNumberFormat="1" applyFont="1" applyFill="1" applyBorder="1" applyAlignment="1" applyProtection="1">
      <alignment horizontal="center" vertical="center" wrapText="1"/>
    </xf>
    <xf numFmtId="0" fontId="20" fillId="6" borderId="2" xfId="0" applyFont="1" applyFill="1" applyBorder="1" applyAlignment="1" applyProtection="1">
      <alignment horizontal="center" vertical="center" wrapText="1"/>
      <protection hidden="1"/>
    </xf>
    <xf numFmtId="0" fontId="0" fillId="0" borderId="0" xfId="0"/>
    <xf numFmtId="0" fontId="0" fillId="0" borderId="0" xfId="0"/>
    <xf numFmtId="0" fontId="6" fillId="6" borderId="11" xfId="0" applyFont="1" applyFill="1" applyBorder="1" applyAlignment="1" applyProtection="1">
      <alignment horizontal="center" vertical="center"/>
      <protection hidden="1"/>
    </xf>
    <xf numFmtId="0" fontId="5" fillId="0" borderId="0" xfId="0" applyFont="1" applyFill="1" applyBorder="1" applyAlignment="1">
      <alignment horizontal="left" vertical="center" wrapText="1"/>
    </xf>
    <xf numFmtId="0" fontId="0" fillId="0" borderId="0" xfId="0" applyAlignment="1">
      <alignment horizontal="left" wrapText="1"/>
    </xf>
    <xf numFmtId="0" fontId="5" fillId="8" borderId="2" xfId="2" applyFont="1" applyFill="1" applyBorder="1" applyAlignment="1">
      <alignment horizontal="center" vertical="center" wrapText="1"/>
    </xf>
    <xf numFmtId="0" fontId="5" fillId="8" borderId="2" xfId="2" applyFont="1" applyFill="1" applyBorder="1" applyAlignment="1">
      <alignment horizontal="justify" vertical="center"/>
    </xf>
    <xf numFmtId="0" fontId="5" fillId="8" borderId="2" xfId="2" applyFont="1" applyFill="1" applyBorder="1" applyAlignment="1">
      <alignment horizontal="justify" vertical="center" wrapText="1"/>
    </xf>
    <xf numFmtId="0" fontId="0" fillId="10" borderId="20" xfId="0" applyFont="1" applyFill="1" applyBorder="1" applyAlignment="1" applyProtection="1">
      <alignment horizontal="center" vertical="center" wrapText="1"/>
      <protection hidden="1"/>
    </xf>
    <xf numFmtId="9" fontId="0" fillId="10" borderId="20" xfId="0" applyNumberFormat="1" applyFill="1" applyBorder="1" applyAlignment="1" applyProtection="1">
      <alignment horizontal="center" vertical="center" wrapText="1"/>
      <protection hidden="1"/>
    </xf>
    <xf numFmtId="0" fontId="0" fillId="10" borderId="20" xfId="0" applyFill="1" applyBorder="1" applyAlignment="1" applyProtection="1">
      <alignment horizontal="center" vertical="center" wrapText="1"/>
      <protection hidden="1"/>
    </xf>
    <xf numFmtId="0" fontId="0" fillId="10" borderId="21" xfId="0" applyFill="1" applyBorder="1" applyAlignment="1" applyProtection="1">
      <alignment horizontal="left" vertical="center" wrapText="1"/>
      <protection hidden="1"/>
    </xf>
    <xf numFmtId="0" fontId="0" fillId="10" borderId="20" xfId="0" applyFont="1" applyFill="1" applyBorder="1" applyAlignment="1" applyProtection="1">
      <alignment horizontal="left" vertical="center" wrapText="1"/>
      <protection hidden="1"/>
    </xf>
    <xf numFmtId="0" fontId="3" fillId="10" borderId="20" xfId="0" applyFont="1" applyFill="1" applyBorder="1" applyAlignment="1" applyProtection="1">
      <alignment horizontal="center" vertical="center" wrapText="1"/>
      <protection hidden="1"/>
    </xf>
    <xf numFmtId="0" fontId="0" fillId="10" borderId="20" xfId="0" applyFont="1" applyFill="1" applyBorder="1" applyAlignment="1">
      <alignment horizontal="center" vertical="center" wrapText="1"/>
    </xf>
    <xf numFmtId="0" fontId="0" fillId="10" borderId="21" xfId="0" applyFont="1" applyFill="1" applyBorder="1" applyAlignment="1" applyProtection="1">
      <alignment horizontal="left" vertical="center" wrapText="1"/>
      <protection hidden="1"/>
    </xf>
    <xf numFmtId="0" fontId="3" fillId="0" borderId="0" xfId="0" applyFont="1" applyAlignment="1">
      <alignment horizontal="left" vertical="center"/>
    </xf>
    <xf numFmtId="0" fontId="0" fillId="0" borderId="0" xfId="0" applyBorder="1" applyAlignment="1">
      <alignment vertical="center" wrapText="1"/>
    </xf>
    <xf numFmtId="0" fontId="0" fillId="0" borderId="6" xfId="0" applyFont="1" applyFill="1" applyBorder="1" applyAlignment="1">
      <alignment vertical="center"/>
    </xf>
    <xf numFmtId="0" fontId="16" fillId="0" borderId="0" xfId="0" applyFont="1" applyFill="1" applyBorder="1" applyAlignment="1" applyProtection="1">
      <alignment horizontal="center" vertical="center" textRotation="90"/>
      <protection hidden="1"/>
    </xf>
    <xf numFmtId="0" fontId="3" fillId="0" borderId="0" xfId="0" applyFont="1" applyFill="1" applyBorder="1" applyAlignment="1" applyProtection="1">
      <alignment horizontal="left" vertical="center" wrapText="1"/>
      <protection hidden="1"/>
    </xf>
    <xf numFmtId="0" fontId="0" fillId="0" borderId="0"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horizontal="center" vertical="center" wrapText="1"/>
      <protection hidden="1"/>
    </xf>
    <xf numFmtId="14" fontId="0" fillId="0" borderId="0" xfId="0" applyNumberFormat="1" applyFill="1" applyBorder="1" applyAlignment="1" applyProtection="1">
      <alignment horizontal="center" vertical="center" wrapText="1"/>
      <protection hidden="1"/>
    </xf>
    <xf numFmtId="14" fontId="0" fillId="0" borderId="0" xfId="0" applyNumberFormat="1"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23" fillId="0" borderId="0" xfId="0" applyFont="1" applyFill="1" applyBorder="1" applyAlignment="1" applyProtection="1">
      <alignment horizontal="left" vertical="center" wrapText="1"/>
      <protection hidden="1"/>
    </xf>
    <xf numFmtId="0" fontId="19" fillId="6" borderId="0" xfId="0" applyFont="1" applyFill="1" applyBorder="1" applyAlignment="1" applyProtection="1">
      <alignment horizontal="center" vertical="center"/>
      <protection hidden="1"/>
    </xf>
    <xf numFmtId="0" fontId="20" fillId="6" borderId="8" xfId="0" applyFont="1" applyFill="1" applyBorder="1" applyAlignment="1" applyProtection="1">
      <alignment horizontal="center" vertical="center" wrapText="1"/>
      <protection hidden="1"/>
    </xf>
    <xf numFmtId="0" fontId="20" fillId="6" borderId="7" xfId="0" applyFont="1" applyFill="1" applyBorder="1" applyAlignment="1" applyProtection="1">
      <alignment horizontal="center" vertical="center" wrapText="1"/>
      <protection hidden="1"/>
    </xf>
    <xf numFmtId="0" fontId="2" fillId="6" borderId="24" xfId="0" applyFont="1" applyFill="1" applyBorder="1" applyAlignment="1" applyProtection="1">
      <alignment horizontal="center" vertical="center"/>
      <protection hidden="1"/>
    </xf>
    <xf numFmtId="0" fontId="5" fillId="8" borderId="28" xfId="2" applyFont="1" applyFill="1" applyBorder="1" applyAlignment="1">
      <alignment vertical="center" wrapText="1"/>
    </xf>
    <xf numFmtId="0" fontId="5" fillId="8" borderId="28" xfId="2" applyFont="1" applyFill="1" applyBorder="1" applyAlignment="1">
      <alignment horizontal="center" vertical="center" wrapText="1"/>
    </xf>
    <xf numFmtId="9" fontId="5" fillId="11" borderId="20" xfId="0" applyNumberFormat="1" applyFont="1" applyFill="1" applyBorder="1" applyAlignment="1">
      <alignment horizontal="center" vertical="center" wrapText="1"/>
    </xf>
    <xf numFmtId="0" fontId="0" fillId="0" borderId="0" xfId="0" applyFont="1" applyFill="1" applyBorder="1" applyAlignment="1" applyProtection="1">
      <alignment horizontal="justify" vertical="center" wrapText="1"/>
      <protection hidden="1"/>
    </xf>
    <xf numFmtId="0" fontId="0" fillId="0" borderId="0" xfId="0" applyFill="1" applyAlignment="1">
      <alignment vertical="center"/>
    </xf>
    <xf numFmtId="9" fontId="24" fillId="0" borderId="20" xfId="0" applyNumberFormat="1" applyFont="1" applyBorder="1" applyAlignment="1">
      <alignment horizontal="center" vertical="center"/>
    </xf>
    <xf numFmtId="0" fontId="24" fillId="0" borderId="20" xfId="0" applyFont="1" applyBorder="1" applyAlignment="1">
      <alignment horizontal="center" vertical="center"/>
    </xf>
    <xf numFmtId="0" fontId="24" fillId="0" borderId="21" xfId="0" applyFont="1" applyBorder="1" applyAlignment="1">
      <alignment vertical="center" wrapText="1"/>
    </xf>
    <xf numFmtId="0" fontId="24" fillId="10" borderId="20" xfId="0" applyFont="1" applyFill="1" applyBorder="1" applyAlignment="1" applyProtection="1">
      <alignment horizontal="center" vertical="center" wrapText="1"/>
      <protection hidden="1"/>
    </xf>
    <xf numFmtId="0" fontId="24" fillId="10" borderId="21" xfId="0" applyFont="1" applyFill="1" applyBorder="1" applyAlignment="1" applyProtection="1">
      <alignment horizontal="left" vertical="center" wrapText="1"/>
      <protection hidden="1"/>
    </xf>
    <xf numFmtId="9" fontId="24" fillId="10" borderId="20" xfId="0" applyNumberFormat="1" applyFont="1" applyFill="1" applyBorder="1" applyAlignment="1" applyProtection="1">
      <alignment horizontal="center" vertical="center" wrapText="1"/>
      <protection hidden="1"/>
    </xf>
    <xf numFmtId="0" fontId="20" fillId="6" borderId="5" xfId="0" applyFont="1" applyFill="1" applyBorder="1" applyAlignment="1" applyProtection="1">
      <alignment horizontal="center" vertical="center" wrapText="1"/>
      <protection hidden="1"/>
    </xf>
    <xf numFmtId="0" fontId="20" fillId="6" borderId="8" xfId="0" applyFont="1" applyFill="1" applyBorder="1" applyAlignment="1" applyProtection="1">
      <alignment horizontal="center" vertical="center" wrapText="1"/>
      <protection hidden="1"/>
    </xf>
    <xf numFmtId="14" fontId="11" fillId="9" borderId="2" xfId="0" applyNumberFormat="1" applyFont="1" applyFill="1" applyBorder="1" applyAlignment="1" applyProtection="1">
      <alignment horizontal="center" vertical="center" wrapText="1"/>
      <protection hidden="1"/>
    </xf>
    <xf numFmtId="0" fontId="11" fillId="9" borderId="2" xfId="0" applyFont="1" applyFill="1" applyBorder="1" applyAlignment="1" applyProtection="1">
      <alignment horizontal="center" vertical="center" wrapText="1"/>
      <protection hidden="1"/>
    </xf>
    <xf numFmtId="9" fontId="11" fillId="9" borderId="2" xfId="0" applyNumberFormat="1" applyFont="1" applyFill="1" applyBorder="1" applyAlignment="1" applyProtection="1">
      <alignment horizontal="center" vertical="center" wrapText="1"/>
      <protection hidden="1"/>
    </xf>
    <xf numFmtId="0" fontId="11" fillId="0" borderId="2" xfId="0" applyFont="1" applyFill="1" applyBorder="1" applyAlignment="1" applyProtection="1">
      <alignment horizontal="center" vertical="center" wrapText="1"/>
      <protection hidden="1"/>
    </xf>
    <xf numFmtId="9" fontId="11" fillId="0" borderId="2" xfId="0" applyNumberFormat="1" applyFont="1" applyFill="1" applyBorder="1" applyAlignment="1">
      <alignment horizontal="center" vertical="center" wrapText="1"/>
    </xf>
    <xf numFmtId="0" fontId="24" fillId="0" borderId="21" xfId="0" applyFont="1" applyBorder="1" applyAlignment="1" applyProtection="1">
      <alignment horizontal="left" vertical="center" wrapText="1"/>
      <protection hidden="1"/>
    </xf>
    <xf numFmtId="9" fontId="11" fillId="0" borderId="2" xfId="0" applyNumberFormat="1" applyFont="1" applyFill="1" applyBorder="1" applyAlignment="1" applyProtection="1">
      <alignment horizontal="center" vertical="center" wrapText="1"/>
      <protection hidden="1"/>
    </xf>
    <xf numFmtId="0" fontId="24" fillId="10" borderId="20" xfId="0" applyFont="1" applyFill="1" applyBorder="1" applyAlignment="1">
      <alignment horizontal="center" vertical="center"/>
    </xf>
    <xf numFmtId="9" fontId="0" fillId="10" borderId="20" xfId="0" applyNumberFormat="1" applyFill="1" applyBorder="1" applyAlignment="1" applyProtection="1">
      <alignment horizontal="center" vertical="center" wrapText="1"/>
      <protection hidden="1"/>
    </xf>
    <xf numFmtId="0" fontId="0" fillId="10" borderId="21" xfId="0" applyFill="1" applyBorder="1" applyAlignment="1" applyProtection="1">
      <alignment horizontal="left" vertical="center" wrapText="1"/>
      <protection hidden="1"/>
    </xf>
    <xf numFmtId="9" fontId="0" fillId="10" borderId="20" xfId="0" applyNumberFormat="1" applyFill="1" applyBorder="1" applyAlignment="1" applyProtection="1">
      <alignment horizontal="center" vertical="center" wrapText="1"/>
      <protection hidden="1"/>
    </xf>
    <xf numFmtId="0" fontId="0" fillId="10" borderId="20" xfId="0" applyFill="1" applyBorder="1" applyAlignment="1" applyProtection="1">
      <alignment horizontal="center" vertical="center" wrapText="1"/>
      <protection hidden="1"/>
    </xf>
    <xf numFmtId="0" fontId="0" fillId="10" borderId="21" xfId="0" applyFill="1" applyBorder="1" applyAlignment="1" applyProtection="1">
      <alignment horizontal="left" vertical="center" wrapText="1"/>
      <protection hidden="1"/>
    </xf>
    <xf numFmtId="0" fontId="27" fillId="0" borderId="0" xfId="0" applyFont="1"/>
    <xf numFmtId="0" fontId="0" fillId="0" borderId="1" xfId="0" applyBorder="1"/>
    <xf numFmtId="0" fontId="20" fillId="6" borderId="8" xfId="0" applyFont="1" applyFill="1" applyBorder="1" applyAlignment="1" applyProtection="1">
      <alignment horizontal="center" vertical="center" wrapText="1"/>
      <protection hidden="1"/>
    </xf>
    <xf numFmtId="0" fontId="8" fillId="0" borderId="0" xfId="0" applyFont="1" applyAlignment="1">
      <alignment horizontal="right"/>
    </xf>
    <xf numFmtId="0" fontId="17" fillId="5" borderId="1" xfId="0" applyFont="1" applyFill="1" applyBorder="1" applyAlignment="1" applyProtection="1">
      <alignment horizontal="left" vertical="center" wrapText="1"/>
      <protection hidden="1"/>
    </xf>
    <xf numFmtId="0" fontId="0" fillId="11" borderId="1" xfId="0" applyFont="1" applyFill="1" applyBorder="1" applyAlignment="1" applyProtection="1">
      <alignment horizontal="center" vertical="center" wrapText="1"/>
      <protection hidden="1"/>
    </xf>
    <xf numFmtId="0" fontId="0" fillId="10" borderId="31" xfId="0" applyFill="1" applyBorder="1" applyAlignment="1" applyProtection="1">
      <alignment horizontal="left" vertical="center" wrapText="1"/>
      <protection hidden="1"/>
    </xf>
    <xf numFmtId="0" fontId="11" fillId="9" borderId="32" xfId="0" applyFont="1" applyFill="1" applyBorder="1" applyAlignment="1" applyProtection="1">
      <alignment vertical="center" wrapText="1"/>
      <protection hidden="1"/>
    </xf>
    <xf numFmtId="0" fontId="11" fillId="9" borderId="32" xfId="0" applyFont="1" applyFill="1" applyBorder="1" applyAlignment="1" applyProtection="1">
      <alignment horizontal="center" vertical="center" wrapText="1"/>
      <protection hidden="1"/>
    </xf>
    <xf numFmtId="14" fontId="11" fillId="9" borderId="32" xfId="0" applyNumberFormat="1" applyFont="1" applyFill="1" applyBorder="1" applyAlignment="1" applyProtection="1">
      <alignment horizontal="center" vertical="center" wrapText="1"/>
      <protection hidden="1"/>
    </xf>
    <xf numFmtId="14" fontId="11" fillId="9" borderId="33" xfId="0" applyNumberFormat="1" applyFont="1" applyFill="1" applyBorder="1" applyAlignment="1" applyProtection="1">
      <alignment horizontal="center" vertical="center" wrapText="1"/>
      <protection hidden="1"/>
    </xf>
    <xf numFmtId="0" fontId="11" fillId="3" borderId="32" xfId="0" applyFont="1" applyFill="1" applyBorder="1" applyAlignment="1" applyProtection="1">
      <alignment vertical="center" wrapText="1"/>
      <protection hidden="1"/>
    </xf>
    <xf numFmtId="0" fontId="11" fillId="0" borderId="32" xfId="0" applyFont="1" applyBorder="1" applyAlignment="1" applyProtection="1">
      <alignment horizontal="center" vertical="center" wrapText="1"/>
      <protection hidden="1"/>
    </xf>
    <xf numFmtId="14" fontId="11" fillId="0" borderId="32" xfId="0" applyNumberFormat="1" applyFont="1" applyBorder="1" applyAlignment="1" applyProtection="1">
      <alignment horizontal="center" vertical="center" wrapText="1"/>
      <protection hidden="1"/>
    </xf>
    <xf numFmtId="14" fontId="11" fillId="0" borderId="33" xfId="0" applyNumberFormat="1" applyFont="1" applyBorder="1" applyAlignment="1" applyProtection="1">
      <alignment horizontal="center" vertical="center" wrapText="1"/>
      <protection hidden="1"/>
    </xf>
    <xf numFmtId="0" fontId="11" fillId="0" borderId="32" xfId="0" applyFont="1" applyBorder="1" applyAlignment="1" applyProtection="1">
      <alignment vertical="center" wrapText="1"/>
      <protection hidden="1"/>
    </xf>
    <xf numFmtId="0" fontId="18" fillId="0" borderId="32" xfId="0" applyFont="1" applyBorder="1" applyAlignment="1" applyProtection="1">
      <alignment wrapText="1"/>
      <protection hidden="1"/>
    </xf>
    <xf numFmtId="14" fontId="18" fillId="0" borderId="33" xfId="0" applyNumberFormat="1" applyFont="1" applyBorder="1" applyAlignment="1" applyProtection="1">
      <alignment horizontal="center" vertical="center" wrapText="1"/>
      <protection hidden="1"/>
    </xf>
    <xf numFmtId="0" fontId="18" fillId="9" borderId="34" xfId="0" applyFont="1" applyFill="1" applyBorder="1" applyAlignment="1" applyProtection="1">
      <alignment vertical="center" wrapText="1"/>
      <protection hidden="1"/>
    </xf>
    <xf numFmtId="0" fontId="11" fillId="9" borderId="34" xfId="0" applyFont="1" applyFill="1" applyBorder="1" applyAlignment="1" applyProtection="1">
      <alignment horizontal="center" vertical="center" wrapText="1"/>
      <protection hidden="1"/>
    </xf>
    <xf numFmtId="14" fontId="11" fillId="9" borderId="34" xfId="0" applyNumberFormat="1" applyFont="1" applyFill="1" applyBorder="1" applyAlignment="1" applyProtection="1">
      <alignment horizontal="center" vertical="center" wrapText="1"/>
      <protection hidden="1"/>
    </xf>
    <xf numFmtId="14" fontId="18" fillId="9" borderId="35" xfId="0" applyNumberFormat="1" applyFont="1" applyFill="1" applyBorder="1" applyAlignment="1" applyProtection="1">
      <alignment horizontal="center" vertical="center" wrapText="1"/>
      <protection hidden="1"/>
    </xf>
    <xf numFmtId="14" fontId="14" fillId="0" borderId="36" xfId="0" applyNumberFormat="1" applyFont="1" applyBorder="1" applyAlignment="1">
      <alignment horizontal="center" vertical="center" wrapText="1"/>
    </xf>
    <xf numFmtId="0" fontId="0" fillId="0" borderId="37" xfId="0" applyBorder="1" applyAlignment="1" applyProtection="1">
      <alignment horizontal="left" vertical="center" wrapText="1"/>
      <protection hidden="1"/>
    </xf>
    <xf numFmtId="0" fontId="0" fillId="0" borderId="37" xfId="0" applyBorder="1" applyAlignment="1" applyProtection="1">
      <alignment horizontal="center" vertical="center" wrapText="1"/>
      <protection hidden="1"/>
    </xf>
    <xf numFmtId="0" fontId="28" fillId="0" borderId="38" xfId="0" applyFont="1" applyBorder="1" applyAlignment="1" applyProtection="1">
      <alignment horizontal="center" vertical="center" wrapText="1"/>
      <protection hidden="1"/>
    </xf>
    <xf numFmtId="0" fontId="29" fillId="0" borderId="38" xfId="0" applyFont="1" applyBorder="1" applyAlignment="1" applyProtection="1">
      <alignment horizontal="center" vertical="center" wrapText="1"/>
      <protection hidden="1"/>
    </xf>
    <xf numFmtId="0" fontId="0" fillId="0" borderId="39" xfId="0" applyBorder="1" applyAlignment="1" applyProtection="1">
      <alignment horizontal="left" vertical="center" wrapText="1"/>
      <protection hidden="1"/>
    </xf>
    <xf numFmtId="0" fontId="0" fillId="0" borderId="39" xfId="0" applyBorder="1" applyAlignment="1" applyProtection="1">
      <alignment horizontal="center" vertical="center" wrapText="1"/>
      <protection hidden="1"/>
    </xf>
    <xf numFmtId="0" fontId="28" fillId="0" borderId="40" xfId="0" applyFont="1" applyBorder="1" applyAlignment="1" applyProtection="1">
      <alignment horizontal="center" vertical="center" wrapText="1"/>
      <protection hidden="1"/>
    </xf>
    <xf numFmtId="0" fontId="29" fillId="0" borderId="40" xfId="0" applyFont="1" applyBorder="1" applyAlignment="1" applyProtection="1">
      <alignment horizontal="center" vertical="center" wrapText="1"/>
      <protection hidden="1"/>
    </xf>
    <xf numFmtId="0" fontId="0" fillId="0" borderId="41" xfId="0" applyFill="1" applyBorder="1" applyAlignment="1" applyProtection="1">
      <alignment horizontal="left" vertical="center" wrapText="1"/>
      <protection hidden="1"/>
    </xf>
    <xf numFmtId="0" fontId="28" fillId="0" borderId="39" xfId="0" applyFont="1" applyBorder="1" applyAlignment="1" applyProtection="1">
      <alignment horizontal="center" vertical="center" wrapText="1"/>
      <protection hidden="1"/>
    </xf>
    <xf numFmtId="0" fontId="0" fillId="0" borderId="42" xfId="0" applyBorder="1" applyAlignment="1" applyProtection="1">
      <alignment horizontal="left" vertical="center" wrapText="1"/>
      <protection hidden="1"/>
    </xf>
    <xf numFmtId="0" fontId="0" fillId="0" borderId="42" xfId="0" applyBorder="1" applyAlignment="1" applyProtection="1">
      <alignment horizontal="center" vertical="center" wrapText="1"/>
      <protection hidden="1"/>
    </xf>
    <xf numFmtId="0" fontId="28" fillId="0" borderId="43" xfId="0" applyFont="1" applyBorder="1" applyAlignment="1" applyProtection="1">
      <alignment horizontal="center" vertical="center" wrapText="1"/>
      <protection hidden="1"/>
    </xf>
    <xf numFmtId="0" fontId="5" fillId="0" borderId="0" xfId="0" applyFont="1" applyFill="1" applyBorder="1" applyAlignment="1">
      <alignment horizontal="left" vertical="center" wrapText="1"/>
    </xf>
    <xf numFmtId="0" fontId="0" fillId="10" borderId="39" xfId="0" applyFill="1" applyBorder="1" applyAlignment="1" applyProtection="1">
      <alignment horizontal="left" vertical="center" wrapText="1"/>
      <protection hidden="1"/>
    </xf>
    <xf numFmtId="0" fontId="0" fillId="10" borderId="39" xfId="0" applyFill="1" applyBorder="1" applyAlignment="1" applyProtection="1">
      <alignment horizontal="center" vertical="center" wrapText="1"/>
      <protection hidden="1"/>
    </xf>
    <xf numFmtId="0" fontId="28" fillId="10" borderId="40" xfId="0" applyFont="1" applyFill="1" applyBorder="1" applyAlignment="1" applyProtection="1">
      <alignment horizontal="center" vertical="center" wrapText="1"/>
      <protection hidden="1"/>
    </xf>
    <xf numFmtId="0" fontId="29" fillId="10" borderId="11" xfId="0" applyFont="1" applyFill="1" applyBorder="1" applyAlignment="1" applyProtection="1">
      <alignment horizontal="center" vertical="center" wrapText="1"/>
      <protection hidden="1"/>
    </xf>
    <xf numFmtId="0" fontId="29" fillId="10" borderId="44" xfId="0" applyFont="1" applyFill="1" applyBorder="1" applyAlignment="1" applyProtection="1">
      <alignment horizontal="center" vertical="center" wrapText="1"/>
      <protection hidden="1"/>
    </xf>
    <xf numFmtId="0" fontId="0" fillId="10" borderId="45" xfId="0" applyFill="1" applyBorder="1" applyAlignment="1" applyProtection="1">
      <alignment horizontal="left" vertical="center" wrapText="1"/>
      <protection hidden="1"/>
    </xf>
    <xf numFmtId="0" fontId="0" fillId="10" borderId="45" xfId="0" applyFill="1" applyBorder="1" applyAlignment="1" applyProtection="1">
      <alignment horizontal="center" vertical="center" wrapText="1"/>
      <protection hidden="1"/>
    </xf>
    <xf numFmtId="0" fontId="28" fillId="10" borderId="46" xfId="0" applyFont="1" applyFill="1" applyBorder="1" applyAlignment="1" applyProtection="1">
      <alignment horizontal="center" vertical="center" wrapText="1"/>
      <protection hidden="1"/>
    </xf>
    <xf numFmtId="0" fontId="5" fillId="0" borderId="37" xfId="0" applyFont="1" applyBorder="1" applyAlignment="1" applyProtection="1">
      <alignment horizontal="left" vertical="center" wrapText="1"/>
      <protection hidden="1"/>
    </xf>
    <xf numFmtId="0" fontId="5" fillId="0" borderId="39" xfId="0" applyFont="1" applyBorder="1" applyAlignment="1" applyProtection="1">
      <alignment horizontal="left" vertical="center" wrapText="1"/>
      <protection hidden="1"/>
    </xf>
    <xf numFmtId="0" fontId="5" fillId="0" borderId="41" xfId="0" applyFont="1" applyBorder="1" applyAlignment="1" applyProtection="1">
      <alignment horizontal="left" vertical="center" wrapText="1"/>
      <protection hidden="1"/>
    </xf>
    <xf numFmtId="0" fontId="28" fillId="0" borderId="47" xfId="0" applyFont="1" applyBorder="1" applyAlignment="1" applyProtection="1">
      <alignment horizontal="center" vertical="center" wrapText="1"/>
      <protection hidden="1"/>
    </xf>
    <xf numFmtId="0" fontId="0" fillId="0" borderId="41" xfId="0" applyBorder="1" applyAlignment="1" applyProtection="1">
      <alignment horizontal="center" vertical="center" wrapText="1"/>
      <protection hidden="1"/>
    </xf>
    <xf numFmtId="0" fontId="29" fillId="0" borderId="47" xfId="0" applyFont="1" applyBorder="1" applyAlignment="1" applyProtection="1">
      <alignment horizontal="center" vertical="center" wrapText="1"/>
      <protection hidden="1"/>
    </xf>
    <xf numFmtId="0" fontId="0" fillId="0" borderId="48" xfId="0" applyFill="1" applyBorder="1" applyAlignment="1" applyProtection="1">
      <alignment horizontal="left" vertical="center" wrapText="1"/>
      <protection hidden="1"/>
    </xf>
    <xf numFmtId="0" fontId="0" fillId="0" borderId="48" xfId="0" applyFill="1" applyBorder="1" applyAlignment="1" applyProtection="1">
      <alignment horizontal="center" vertical="center" wrapText="1"/>
      <protection hidden="1"/>
    </xf>
    <xf numFmtId="0" fontId="28" fillId="0" borderId="47" xfId="0" applyFont="1" applyFill="1" applyBorder="1" applyAlignment="1" applyProtection="1">
      <alignment horizontal="center" vertical="center" wrapText="1"/>
      <protection hidden="1"/>
    </xf>
    <xf numFmtId="0" fontId="29" fillId="0" borderId="11" xfId="0" applyFont="1" applyFill="1" applyBorder="1" applyAlignment="1" applyProtection="1">
      <alignment horizontal="center" vertical="center" wrapText="1"/>
      <protection hidden="1"/>
    </xf>
    <xf numFmtId="0" fontId="5" fillId="0" borderId="49" xfId="0" applyFont="1" applyBorder="1" applyAlignment="1" applyProtection="1">
      <alignment horizontal="left" vertical="center" wrapText="1"/>
      <protection hidden="1"/>
    </xf>
    <xf numFmtId="0" fontId="0" fillId="0" borderId="49" xfId="0" applyBorder="1" applyAlignment="1" applyProtection="1">
      <alignment horizontal="center" vertical="center" wrapText="1"/>
      <protection hidden="1"/>
    </xf>
    <xf numFmtId="0" fontId="30" fillId="0" borderId="50" xfId="0" applyFont="1" applyBorder="1" applyAlignment="1" applyProtection="1">
      <alignment horizontal="center" vertical="center" wrapText="1"/>
      <protection hidden="1"/>
    </xf>
    <xf numFmtId="0" fontId="30" fillId="10" borderId="40" xfId="0" applyFont="1" applyFill="1" applyBorder="1" applyAlignment="1" applyProtection="1">
      <alignment horizontal="center" vertical="center" wrapText="1"/>
      <protection hidden="1"/>
    </xf>
    <xf numFmtId="0" fontId="28" fillId="10" borderId="47" xfId="0" applyFont="1" applyFill="1" applyBorder="1" applyAlignment="1" applyProtection="1">
      <alignment horizontal="center" vertical="center" wrapText="1"/>
      <protection hidden="1"/>
    </xf>
    <xf numFmtId="0" fontId="29" fillId="10" borderId="40" xfId="0" applyFont="1" applyFill="1" applyBorder="1" applyAlignment="1" applyProtection="1">
      <alignment horizontal="center" vertical="center" wrapText="1"/>
      <protection hidden="1"/>
    </xf>
    <xf numFmtId="0" fontId="0" fillId="10" borderId="41" xfId="0" applyFill="1" applyBorder="1" applyAlignment="1" applyProtection="1">
      <alignment horizontal="left" vertical="center" wrapText="1"/>
      <protection hidden="1"/>
    </xf>
    <xf numFmtId="0" fontId="0" fillId="10" borderId="41" xfId="0" applyFill="1" applyBorder="1" applyAlignment="1" applyProtection="1">
      <alignment horizontal="center" vertical="center" wrapText="1"/>
      <protection hidden="1"/>
    </xf>
    <xf numFmtId="0" fontId="29" fillId="10" borderId="47" xfId="0" applyFont="1" applyFill="1" applyBorder="1" applyAlignment="1" applyProtection="1">
      <alignment horizontal="center" vertical="center" wrapText="1"/>
      <protection hidden="1"/>
    </xf>
    <xf numFmtId="0" fontId="30" fillId="10" borderId="47" xfId="0" applyFont="1" applyFill="1" applyBorder="1" applyAlignment="1" applyProtection="1">
      <alignment horizontal="center" vertical="center" wrapText="1"/>
      <protection hidden="1"/>
    </xf>
    <xf numFmtId="0" fontId="0" fillId="10" borderId="49" xfId="0" applyFill="1" applyBorder="1" applyAlignment="1" applyProtection="1">
      <alignment horizontal="center" vertical="center" wrapText="1"/>
      <protection hidden="1"/>
    </xf>
    <xf numFmtId="0" fontId="29" fillId="10" borderId="50" xfId="0" applyFont="1" applyFill="1" applyBorder="1" applyAlignment="1" applyProtection="1">
      <alignment horizontal="center" vertical="center" wrapText="1"/>
      <protection hidden="1"/>
    </xf>
    <xf numFmtId="0" fontId="30" fillId="10" borderId="50" xfId="0" applyFont="1" applyFill="1" applyBorder="1" applyAlignment="1" applyProtection="1">
      <alignment horizontal="center" vertical="center" wrapText="1"/>
      <protection hidden="1"/>
    </xf>
    <xf numFmtId="14" fontId="0" fillId="0" borderId="38" xfId="0" applyNumberFormat="1" applyBorder="1" applyAlignment="1" applyProtection="1">
      <alignment horizontal="center" vertical="center" wrapText="1"/>
      <protection hidden="1"/>
    </xf>
    <xf numFmtId="0" fontId="0" fillId="0" borderId="51" xfId="0" applyBorder="1" applyAlignment="1" applyProtection="1">
      <alignment horizontal="center" vertical="center" wrapText="1"/>
      <protection hidden="1"/>
    </xf>
    <xf numFmtId="14" fontId="0" fillId="0" borderId="40" xfId="0" applyNumberFormat="1" applyBorder="1" applyAlignment="1" applyProtection="1">
      <alignment horizontal="center" vertical="center" wrapText="1"/>
      <protection hidden="1"/>
    </xf>
    <xf numFmtId="0" fontId="0" fillId="0" borderId="52" xfId="0" applyBorder="1" applyAlignment="1" applyProtection="1">
      <alignment horizontal="center" vertical="center" wrapText="1"/>
      <protection hidden="1"/>
    </xf>
    <xf numFmtId="14" fontId="0" fillId="0" borderId="47" xfId="0" applyNumberFormat="1" applyFill="1" applyBorder="1" applyAlignment="1" applyProtection="1">
      <alignment horizontal="center" vertical="center" wrapText="1"/>
      <protection hidden="1"/>
    </xf>
    <xf numFmtId="14" fontId="0" fillId="0" borderId="40" xfId="0" applyNumberFormat="1" applyFill="1" applyBorder="1" applyAlignment="1" applyProtection="1">
      <alignment horizontal="center" vertical="center" wrapText="1"/>
      <protection hidden="1"/>
    </xf>
    <xf numFmtId="14" fontId="0" fillId="0" borderId="39" xfId="0" applyNumberFormat="1" applyFill="1" applyBorder="1" applyAlignment="1" applyProtection="1">
      <alignment horizontal="center" vertical="center" wrapText="1"/>
      <protection hidden="1"/>
    </xf>
    <xf numFmtId="14" fontId="0" fillId="0" borderId="42" xfId="0" applyNumberFormat="1" applyFill="1" applyBorder="1" applyAlignment="1" applyProtection="1">
      <alignment horizontal="center" vertical="center" wrapText="1"/>
      <protection hidden="1"/>
    </xf>
    <xf numFmtId="0" fontId="0" fillId="0" borderId="53" xfId="0" applyBorder="1" applyAlignment="1" applyProtection="1">
      <alignment horizontal="center" vertical="center" wrapText="1"/>
      <protection hidden="1"/>
    </xf>
    <xf numFmtId="14" fontId="0" fillId="10" borderId="40" xfId="0" applyNumberFormat="1" applyFill="1" applyBorder="1" applyAlignment="1" applyProtection="1">
      <alignment horizontal="center" vertical="center" wrapText="1"/>
      <protection hidden="1"/>
    </xf>
    <xf numFmtId="0" fontId="0" fillId="10" borderId="52" xfId="0" applyFill="1" applyBorder="1" applyAlignment="1" applyProtection="1">
      <alignment horizontal="center" vertical="center" wrapText="1"/>
      <protection hidden="1"/>
    </xf>
    <xf numFmtId="14" fontId="0" fillId="0" borderId="38" xfId="0" applyNumberFormat="1" applyFill="1" applyBorder="1" applyAlignment="1" applyProtection="1">
      <alignment horizontal="center" vertical="center" wrapText="1"/>
      <protection hidden="1"/>
    </xf>
    <xf numFmtId="0" fontId="0" fillId="0" borderId="54" xfId="0" applyBorder="1" applyAlignment="1" applyProtection="1">
      <alignment horizontal="center" vertical="center" wrapText="1"/>
      <protection hidden="1"/>
    </xf>
    <xf numFmtId="14" fontId="0" fillId="0" borderId="47" xfId="0" applyNumberFormat="1" applyBorder="1" applyAlignment="1" applyProtection="1">
      <alignment horizontal="center" vertical="center" wrapText="1"/>
      <protection hidden="1"/>
    </xf>
    <xf numFmtId="14" fontId="0" fillId="0" borderId="11" xfId="0" applyNumberFormat="1" applyFill="1" applyBorder="1" applyAlignment="1" applyProtection="1">
      <alignment horizontal="center" vertical="center" wrapText="1"/>
      <protection hidden="1"/>
    </xf>
    <xf numFmtId="0" fontId="0" fillId="0" borderId="54" xfId="0" applyFill="1" applyBorder="1" applyAlignment="1" applyProtection="1">
      <alignment horizontal="center" vertical="center" wrapText="1"/>
      <protection hidden="1"/>
    </xf>
    <xf numFmtId="14" fontId="0" fillId="0" borderId="50" xfId="0" applyNumberFormat="1" applyBorder="1" applyAlignment="1" applyProtection="1">
      <alignment horizontal="center" vertical="center" wrapText="1"/>
      <protection hidden="1"/>
    </xf>
    <xf numFmtId="0" fontId="0" fillId="0" borderId="55" xfId="0" applyBorder="1" applyAlignment="1" applyProtection="1">
      <alignment horizontal="center" vertical="center" wrapText="1"/>
      <protection hidden="1"/>
    </xf>
    <xf numFmtId="14" fontId="0" fillId="10" borderId="52" xfId="0" applyNumberFormat="1" applyFill="1" applyBorder="1" applyAlignment="1" applyProtection="1">
      <alignment horizontal="center" vertical="center" wrapText="1"/>
      <protection hidden="1"/>
    </xf>
    <xf numFmtId="14" fontId="0" fillId="10" borderId="47" xfId="0" applyNumberFormat="1" applyFill="1" applyBorder="1" applyAlignment="1" applyProtection="1">
      <alignment horizontal="center" vertical="center" wrapText="1"/>
      <protection hidden="1"/>
    </xf>
    <xf numFmtId="0" fontId="0" fillId="10" borderId="54" xfId="0" applyFill="1" applyBorder="1" applyAlignment="1" applyProtection="1">
      <alignment horizontal="center" vertical="center" wrapText="1"/>
      <protection hidden="1"/>
    </xf>
    <xf numFmtId="14" fontId="0" fillId="10" borderId="50" xfId="0" applyNumberFormat="1" applyFill="1" applyBorder="1" applyAlignment="1" applyProtection="1">
      <alignment horizontal="center" vertical="center" wrapText="1"/>
      <protection hidden="1"/>
    </xf>
    <xf numFmtId="0" fontId="0" fillId="10" borderId="55" xfId="0" applyFill="1" applyBorder="1" applyAlignment="1" applyProtection="1">
      <alignment horizontal="center" vertical="center" wrapText="1"/>
      <protection hidden="1"/>
    </xf>
    <xf numFmtId="0" fontId="0" fillId="0" borderId="59" xfId="0" applyBorder="1" applyAlignment="1" applyProtection="1">
      <alignment horizontal="left" vertical="center" wrapText="1"/>
      <protection hidden="1"/>
    </xf>
    <xf numFmtId="0" fontId="0" fillId="0" borderId="60" xfId="0" applyBorder="1" applyAlignment="1" applyProtection="1">
      <alignment horizontal="center" vertical="center" wrapText="1"/>
      <protection hidden="1"/>
    </xf>
    <xf numFmtId="0" fontId="28" fillId="0" borderId="61" xfId="0" applyFont="1" applyBorder="1" applyAlignment="1" applyProtection="1">
      <alignment horizontal="center" vertical="center" wrapText="1"/>
      <protection hidden="1"/>
    </xf>
    <xf numFmtId="14" fontId="0" fillId="0" borderId="61" xfId="0" applyNumberFormat="1" applyBorder="1" applyAlignment="1" applyProtection="1">
      <alignment horizontal="center" vertical="center" wrapText="1"/>
      <protection hidden="1"/>
    </xf>
    <xf numFmtId="0" fontId="0" fillId="0" borderId="62" xfId="0" applyBorder="1" applyAlignment="1" applyProtection="1">
      <alignment horizontal="center" vertical="center" wrapText="1"/>
      <protection hidden="1"/>
    </xf>
    <xf numFmtId="0" fontId="0" fillId="0" borderId="63" xfId="0" applyBorder="1" applyAlignment="1" applyProtection="1">
      <alignment horizontal="left" vertical="center" wrapText="1"/>
      <protection hidden="1"/>
    </xf>
    <xf numFmtId="0" fontId="0" fillId="0" borderId="64" xfId="0" applyBorder="1" applyAlignment="1" applyProtection="1">
      <alignment horizontal="center" vertical="center" wrapText="1"/>
      <protection hidden="1"/>
    </xf>
    <xf numFmtId="0" fontId="28" fillId="0" borderId="65" xfId="0" applyFont="1" applyBorder="1" applyAlignment="1" applyProtection="1">
      <alignment horizontal="center" vertical="center" wrapText="1"/>
      <protection hidden="1"/>
    </xf>
    <xf numFmtId="14" fontId="0" fillId="0" borderId="65" xfId="0" applyNumberFormat="1" applyBorder="1" applyAlignment="1" applyProtection="1">
      <alignment horizontal="center" vertical="center" wrapText="1"/>
      <protection hidden="1"/>
    </xf>
    <xf numFmtId="0" fontId="0" fillId="0" borderId="66" xfId="0" applyBorder="1" applyAlignment="1" applyProtection="1">
      <alignment horizontal="center" vertical="center" wrapText="1"/>
      <protection hidden="1"/>
    </xf>
    <xf numFmtId="0" fontId="0" fillId="0" borderId="67" xfId="0" applyBorder="1" applyAlignment="1" applyProtection="1">
      <alignment horizontal="left" vertical="center" wrapText="1"/>
      <protection hidden="1"/>
    </xf>
    <xf numFmtId="0" fontId="0" fillId="0" borderId="67" xfId="0" applyBorder="1" applyAlignment="1" applyProtection="1">
      <alignment horizontal="center" vertical="center" wrapText="1"/>
      <protection hidden="1"/>
    </xf>
    <xf numFmtId="0" fontId="28" fillId="0" borderId="68" xfId="0" applyFont="1" applyBorder="1" applyAlignment="1" applyProtection="1">
      <alignment horizontal="center" vertical="center" wrapText="1"/>
      <protection hidden="1"/>
    </xf>
    <xf numFmtId="14" fontId="0" fillId="0" borderId="68" xfId="0" applyNumberFormat="1" applyBorder="1" applyAlignment="1" applyProtection="1">
      <alignment horizontal="center" vertical="center" wrapText="1"/>
      <protection hidden="1"/>
    </xf>
    <xf numFmtId="0" fontId="0" fillId="0" borderId="69" xfId="0" applyBorder="1" applyAlignment="1" applyProtection="1">
      <alignment horizontal="center" vertical="center" wrapText="1"/>
      <protection hidden="1"/>
    </xf>
    <xf numFmtId="0" fontId="0" fillId="10" borderId="70" xfId="0" applyFill="1" applyBorder="1" applyAlignment="1" applyProtection="1">
      <alignment horizontal="center" vertical="center" wrapText="1"/>
      <protection hidden="1"/>
    </xf>
    <xf numFmtId="9" fontId="0" fillId="10" borderId="70" xfId="0" applyNumberFormat="1" applyFill="1" applyBorder="1" applyAlignment="1" applyProtection="1">
      <alignment horizontal="center" vertical="center" wrapText="1"/>
      <protection hidden="1"/>
    </xf>
    <xf numFmtId="0" fontId="0" fillId="0" borderId="20" xfId="0" applyFill="1" applyBorder="1" applyAlignment="1" applyProtection="1">
      <alignment horizontal="center" vertical="center" wrapText="1"/>
      <protection hidden="1"/>
    </xf>
    <xf numFmtId="0" fontId="0" fillId="0" borderId="21" xfId="0" applyFont="1" applyFill="1" applyBorder="1" applyAlignment="1" applyProtection="1">
      <alignment horizontal="left" vertical="center" wrapText="1"/>
      <protection hidden="1"/>
    </xf>
    <xf numFmtId="0" fontId="0" fillId="0" borderId="0" xfId="0" applyFill="1"/>
    <xf numFmtId="9" fontId="0" fillId="0" borderId="20" xfId="0" applyNumberFormat="1" applyFill="1" applyBorder="1" applyAlignment="1" applyProtection="1">
      <alignment horizontal="center" vertical="center" wrapText="1"/>
      <protection hidden="1"/>
    </xf>
    <xf numFmtId="0" fontId="0" fillId="0" borderId="21" xfId="0" applyFont="1" applyFill="1" applyBorder="1" applyAlignment="1">
      <alignment horizontal="justify" vertical="center" wrapText="1"/>
    </xf>
    <xf numFmtId="0" fontId="0" fillId="12" borderId="72" xfId="0" applyFill="1" applyBorder="1" applyAlignment="1" applyProtection="1">
      <alignment horizontal="left" vertical="center" wrapText="1"/>
      <protection hidden="1"/>
    </xf>
    <xf numFmtId="0" fontId="0" fillId="12" borderId="73" xfId="0" applyFill="1" applyBorder="1" applyAlignment="1" applyProtection="1">
      <alignment horizontal="center" vertical="center" wrapText="1"/>
      <protection hidden="1"/>
    </xf>
    <xf numFmtId="0" fontId="28" fillId="12" borderId="73" xfId="0" applyFont="1" applyFill="1" applyBorder="1" applyAlignment="1" applyProtection="1">
      <alignment horizontal="center" vertical="center" wrapText="1"/>
      <protection hidden="1"/>
    </xf>
    <xf numFmtId="14" fontId="0" fillId="12" borderId="73" xfId="0" applyNumberFormat="1" applyFill="1" applyBorder="1" applyAlignment="1" applyProtection="1">
      <alignment horizontal="center" vertical="center" wrapText="1"/>
      <protection hidden="1"/>
    </xf>
    <xf numFmtId="0" fontId="0" fillId="12" borderId="74" xfId="0" applyFill="1" applyBorder="1" applyAlignment="1" applyProtection="1">
      <alignment horizontal="center" vertical="center" wrapText="1"/>
      <protection hidden="1"/>
    </xf>
    <xf numFmtId="0" fontId="0" fillId="12" borderId="75" xfId="0" applyFill="1" applyBorder="1" applyAlignment="1" applyProtection="1">
      <alignment horizontal="left" vertical="center" wrapText="1"/>
      <protection hidden="1"/>
    </xf>
    <xf numFmtId="0" fontId="0" fillId="12" borderId="76" xfId="0" applyFill="1" applyBorder="1" applyAlignment="1" applyProtection="1">
      <alignment horizontal="center" vertical="center" wrapText="1"/>
      <protection hidden="1"/>
    </xf>
    <xf numFmtId="0" fontId="28" fillId="12" borderId="76" xfId="0" applyFont="1" applyFill="1" applyBorder="1" applyAlignment="1" applyProtection="1">
      <alignment horizontal="center" vertical="center" wrapText="1"/>
      <protection hidden="1"/>
    </xf>
    <xf numFmtId="14" fontId="0" fillId="12" borderId="76" xfId="0" applyNumberFormat="1" applyFill="1" applyBorder="1" applyAlignment="1" applyProtection="1">
      <alignment horizontal="center" vertical="center" wrapText="1"/>
      <protection hidden="1"/>
    </xf>
    <xf numFmtId="0" fontId="0" fillId="12" borderId="77" xfId="0" applyFill="1" applyBorder="1" applyAlignment="1" applyProtection="1">
      <alignment horizontal="center" vertical="center" wrapText="1"/>
      <protection hidden="1"/>
    </xf>
    <xf numFmtId="0" fontId="0" fillId="12" borderId="78" xfId="0" applyFill="1" applyBorder="1" applyAlignment="1" applyProtection="1">
      <alignment horizontal="left" vertical="center" wrapText="1"/>
      <protection hidden="1"/>
    </xf>
    <xf numFmtId="0" fontId="0" fillId="12" borderId="79" xfId="0" applyFill="1" applyBorder="1" applyAlignment="1" applyProtection="1">
      <alignment horizontal="center" vertical="center" wrapText="1"/>
      <protection hidden="1"/>
    </xf>
    <xf numFmtId="0" fontId="28" fillId="12" borderId="79" xfId="0" applyFont="1" applyFill="1" applyBorder="1" applyAlignment="1" applyProtection="1">
      <alignment horizontal="center" vertical="center" wrapText="1"/>
      <protection hidden="1"/>
    </xf>
    <xf numFmtId="14" fontId="0" fillId="12" borderId="79" xfId="0" applyNumberFormat="1" applyFill="1" applyBorder="1" applyAlignment="1" applyProtection="1">
      <alignment horizontal="center" vertical="center" wrapText="1"/>
      <protection hidden="1"/>
    </xf>
    <xf numFmtId="0" fontId="0" fillId="12" borderId="80" xfId="0" applyFill="1" applyBorder="1" applyAlignment="1" applyProtection="1">
      <alignment horizontal="center" vertical="center" wrapText="1"/>
      <protection hidden="1"/>
    </xf>
    <xf numFmtId="0" fontId="0" fillId="10" borderId="81" xfId="0" applyFill="1" applyBorder="1" applyAlignment="1" applyProtection="1">
      <alignment horizontal="center" vertical="center" wrapText="1"/>
      <protection hidden="1"/>
    </xf>
    <xf numFmtId="0" fontId="29" fillId="0" borderId="61" xfId="0" applyFont="1" applyBorder="1" applyAlignment="1" applyProtection="1">
      <alignment horizontal="center" vertical="center" wrapText="1"/>
      <protection hidden="1"/>
    </xf>
    <xf numFmtId="0" fontId="0" fillId="0" borderId="82" xfId="0" applyBorder="1" applyAlignment="1" applyProtection="1">
      <alignment horizontal="left" vertical="center" wrapText="1"/>
      <protection hidden="1"/>
    </xf>
    <xf numFmtId="0" fontId="0" fillId="0" borderId="83" xfId="0" applyBorder="1" applyAlignment="1" applyProtection="1">
      <alignment horizontal="center" vertical="center" wrapText="1"/>
      <protection hidden="1"/>
    </xf>
    <xf numFmtId="0" fontId="28" fillId="0" borderId="84" xfId="0" applyFont="1" applyBorder="1" applyAlignment="1" applyProtection="1">
      <alignment horizontal="center" vertical="center" wrapText="1"/>
      <protection hidden="1"/>
    </xf>
    <xf numFmtId="14" fontId="0" fillId="0" borderId="84" xfId="0" applyNumberFormat="1"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14" fontId="0" fillId="10" borderId="61" xfId="0" applyNumberFormat="1" applyFill="1" applyBorder="1" applyAlignment="1" applyProtection="1">
      <alignment horizontal="center" vertical="center" wrapText="1"/>
      <protection hidden="1"/>
    </xf>
    <xf numFmtId="0" fontId="0" fillId="10" borderId="62" xfId="0" applyFill="1" applyBorder="1" applyAlignment="1" applyProtection="1">
      <alignment horizontal="center" vertical="center" wrapText="1"/>
      <protection hidden="1"/>
    </xf>
    <xf numFmtId="14" fontId="0" fillId="10" borderId="86" xfId="0" applyNumberFormat="1" applyFill="1" applyBorder="1" applyAlignment="1" applyProtection="1">
      <alignment horizontal="center" vertical="center" wrapText="1"/>
      <protection hidden="1"/>
    </xf>
    <xf numFmtId="0" fontId="0" fillId="10" borderId="87" xfId="0" applyFill="1" applyBorder="1" applyAlignment="1" applyProtection="1">
      <alignment horizontal="center" vertical="center" wrapText="1"/>
      <protection hidden="1"/>
    </xf>
    <xf numFmtId="0" fontId="0" fillId="10" borderId="88" xfId="0" applyFill="1" applyBorder="1" applyAlignment="1" applyProtection="1">
      <alignment horizontal="justify" vertical="center" wrapText="1"/>
      <protection hidden="1"/>
    </xf>
    <xf numFmtId="0" fontId="0" fillId="10" borderId="89" xfId="0" applyFill="1" applyBorder="1" applyAlignment="1" applyProtection="1">
      <alignment horizontal="center" vertical="center" wrapText="1"/>
      <protection hidden="1"/>
    </xf>
    <xf numFmtId="0" fontId="28" fillId="10" borderId="90" xfId="0" applyFont="1" applyFill="1" applyBorder="1" applyAlignment="1" applyProtection="1">
      <alignment horizontal="center" vertical="center" wrapText="1"/>
      <protection hidden="1"/>
    </xf>
    <xf numFmtId="14" fontId="0" fillId="10" borderId="90" xfId="0" applyNumberFormat="1" applyFill="1" applyBorder="1" applyAlignment="1" applyProtection="1">
      <alignment horizontal="center" vertical="center" wrapText="1"/>
      <protection hidden="1"/>
    </xf>
    <xf numFmtId="0" fontId="0" fillId="10" borderId="91" xfId="0" applyFill="1" applyBorder="1" applyAlignment="1" applyProtection="1">
      <alignment horizontal="center" vertical="center" wrapText="1"/>
      <protection hidden="1"/>
    </xf>
    <xf numFmtId="0" fontId="0" fillId="10" borderId="92" xfId="0" applyFill="1" applyBorder="1" applyAlignment="1" applyProtection="1">
      <alignment horizontal="center" vertical="center" wrapText="1"/>
      <protection hidden="1"/>
    </xf>
    <xf numFmtId="0" fontId="28" fillId="10" borderId="93" xfId="0" applyFont="1" applyFill="1" applyBorder="1" applyAlignment="1" applyProtection="1">
      <alignment horizontal="center" vertical="center" wrapText="1"/>
      <protection hidden="1"/>
    </xf>
    <xf numFmtId="14" fontId="0" fillId="10" borderId="93" xfId="0" applyNumberFormat="1" applyFill="1" applyBorder="1" applyAlignment="1" applyProtection="1">
      <alignment horizontal="center" vertical="center" wrapText="1"/>
      <protection hidden="1"/>
    </xf>
    <xf numFmtId="0" fontId="0" fillId="10" borderId="94" xfId="0" applyFill="1" applyBorder="1" applyAlignment="1" applyProtection="1">
      <alignment horizontal="center" vertical="center" wrapText="1"/>
      <protection hidden="1"/>
    </xf>
    <xf numFmtId="0" fontId="0" fillId="10" borderId="95" xfId="0" applyFont="1" applyFill="1" applyBorder="1" applyAlignment="1" applyProtection="1">
      <alignment horizontal="justify" vertical="center" wrapText="1"/>
      <protection hidden="1"/>
    </xf>
    <xf numFmtId="0" fontId="0" fillId="10" borderId="96" xfId="0" applyFill="1" applyBorder="1" applyAlignment="1" applyProtection="1">
      <alignment horizontal="center" vertical="center" wrapText="1"/>
      <protection hidden="1"/>
    </xf>
    <xf numFmtId="0" fontId="28" fillId="10" borderId="97" xfId="0" applyFont="1" applyFill="1" applyBorder="1" applyAlignment="1" applyProtection="1">
      <alignment horizontal="center" vertical="center" wrapText="1"/>
      <protection hidden="1"/>
    </xf>
    <xf numFmtId="14" fontId="0" fillId="10" borderId="97" xfId="0" applyNumberFormat="1" applyFill="1" applyBorder="1" applyAlignment="1" applyProtection="1">
      <alignment horizontal="center" vertical="center" wrapText="1"/>
      <protection hidden="1"/>
    </xf>
    <xf numFmtId="0" fontId="0" fillId="10" borderId="98" xfId="0" applyFill="1" applyBorder="1" applyAlignment="1" applyProtection="1">
      <alignment horizontal="center" vertical="center" wrapText="1"/>
      <protection hidden="1"/>
    </xf>
    <xf numFmtId="0" fontId="0" fillId="11" borderId="57" xfId="0" applyFont="1" applyFill="1" applyBorder="1" applyAlignment="1" applyProtection="1">
      <alignment horizontal="center" vertical="center" wrapText="1"/>
      <protection hidden="1"/>
    </xf>
    <xf numFmtId="0" fontId="0" fillId="0" borderId="99" xfId="0" applyBorder="1" applyAlignment="1" applyProtection="1">
      <alignment horizontal="justify" vertical="center" wrapText="1"/>
      <protection hidden="1"/>
    </xf>
    <xf numFmtId="0" fontId="0" fillId="0" borderId="99" xfId="0" applyBorder="1" applyAlignment="1" applyProtection="1">
      <alignment horizontal="center" vertical="center" wrapText="1"/>
      <protection hidden="1"/>
    </xf>
    <xf numFmtId="0" fontId="28" fillId="0" borderId="100" xfId="0" applyFont="1" applyBorder="1" applyAlignment="1" applyProtection="1">
      <alignment horizontal="center" vertical="center" wrapText="1"/>
      <protection hidden="1"/>
    </xf>
    <xf numFmtId="14" fontId="0" fillId="0" borderId="100" xfId="0" applyNumberFormat="1" applyBorder="1" applyAlignment="1" applyProtection="1">
      <alignment horizontal="center" vertical="center" wrapText="1"/>
      <protection hidden="1"/>
    </xf>
    <xf numFmtId="0" fontId="0" fillId="10" borderId="101" xfId="0" applyFill="1" applyBorder="1" applyAlignment="1" applyProtection="1">
      <alignment horizontal="justify" vertical="center" wrapText="1"/>
      <protection hidden="1"/>
    </xf>
    <xf numFmtId="0" fontId="0" fillId="10" borderId="102" xfId="0" applyFill="1" applyBorder="1" applyAlignment="1" applyProtection="1">
      <alignment horizontal="center" vertical="center" wrapText="1"/>
      <protection hidden="1"/>
    </xf>
    <xf numFmtId="0" fontId="28" fillId="10" borderId="103" xfId="0" applyFont="1" applyFill="1" applyBorder="1" applyAlignment="1" applyProtection="1">
      <alignment horizontal="center" vertical="center" wrapText="1"/>
      <protection hidden="1"/>
    </xf>
    <xf numFmtId="14" fontId="0" fillId="10" borderId="103" xfId="0" applyNumberFormat="1" applyFill="1" applyBorder="1" applyAlignment="1" applyProtection="1">
      <alignment horizontal="center" vertical="center" wrapText="1"/>
      <protection hidden="1"/>
    </xf>
    <xf numFmtId="0" fontId="0" fillId="10" borderId="104" xfId="0" applyFill="1" applyBorder="1" applyAlignment="1" applyProtection="1">
      <alignment horizontal="center" vertical="center" wrapText="1"/>
      <protection hidden="1"/>
    </xf>
    <xf numFmtId="0" fontId="0" fillId="10" borderId="105" xfId="0" applyFill="1" applyBorder="1" applyAlignment="1" applyProtection="1">
      <alignment horizontal="justify" vertical="center" wrapText="1"/>
      <protection hidden="1"/>
    </xf>
    <xf numFmtId="0" fontId="0" fillId="10" borderId="106" xfId="0" applyFill="1" applyBorder="1" applyAlignment="1" applyProtection="1">
      <alignment horizontal="center" vertical="center" wrapText="1"/>
      <protection hidden="1"/>
    </xf>
    <xf numFmtId="0" fontId="0" fillId="10" borderId="107" xfId="0" applyFill="1" applyBorder="1" applyAlignment="1" applyProtection="1">
      <alignment horizontal="justify" vertical="center" wrapText="1"/>
      <protection hidden="1"/>
    </xf>
    <xf numFmtId="0" fontId="0" fillId="10" borderId="108" xfId="0" applyFill="1" applyBorder="1" applyAlignment="1" applyProtection="1">
      <alignment horizontal="center" vertical="center" wrapText="1"/>
      <protection hidden="1"/>
    </xf>
    <xf numFmtId="0" fontId="28" fillId="10" borderId="109" xfId="0" applyFont="1" applyFill="1" applyBorder="1" applyAlignment="1" applyProtection="1">
      <alignment horizontal="center" vertical="center" wrapText="1"/>
      <protection hidden="1"/>
    </xf>
    <xf numFmtId="0" fontId="0" fillId="10" borderId="110" xfId="0" applyFill="1" applyBorder="1" applyAlignment="1" applyProtection="1">
      <alignment horizontal="center" vertical="center" wrapText="1"/>
      <protection hidden="1"/>
    </xf>
    <xf numFmtId="0" fontId="0" fillId="0" borderId="111" xfId="0" applyBorder="1" applyAlignment="1" applyProtection="1">
      <alignment horizontal="justify" vertical="center" wrapText="1"/>
      <protection hidden="1"/>
    </xf>
    <xf numFmtId="0" fontId="0" fillId="0" borderId="112" xfId="0" applyBorder="1" applyAlignment="1" applyProtection="1">
      <alignment horizontal="justify" vertical="center" wrapText="1"/>
      <protection hidden="1"/>
    </xf>
    <xf numFmtId="0" fontId="28" fillId="0" borderId="113" xfId="0" applyFont="1" applyBorder="1" applyAlignment="1" applyProtection="1">
      <alignment horizontal="center" vertical="center" wrapText="1"/>
      <protection hidden="1"/>
    </xf>
    <xf numFmtId="14" fontId="0" fillId="0" borderId="113" xfId="0" applyNumberFormat="1" applyBorder="1" applyAlignment="1" applyProtection="1">
      <alignment horizontal="center" vertical="center" wrapText="1"/>
      <protection hidden="1"/>
    </xf>
    <xf numFmtId="0" fontId="0" fillId="0" borderId="114" xfId="0" applyBorder="1" applyAlignment="1" applyProtection="1">
      <alignment horizontal="center" vertical="center" wrapText="1"/>
      <protection hidden="1"/>
    </xf>
    <xf numFmtId="0" fontId="0" fillId="10" borderId="115" xfId="0" applyFill="1" applyBorder="1" applyAlignment="1" applyProtection="1">
      <alignment horizontal="justify" vertical="center" wrapText="1"/>
      <protection hidden="1"/>
    </xf>
    <xf numFmtId="14" fontId="0" fillId="10" borderId="109" xfId="0" applyNumberFormat="1" applyFill="1" applyBorder="1" applyAlignment="1" applyProtection="1">
      <alignment horizontal="center" vertical="center" wrapText="1"/>
      <protection hidden="1"/>
    </xf>
    <xf numFmtId="14" fontId="0" fillId="10" borderId="116" xfId="0" applyNumberFormat="1" applyFill="1" applyBorder="1" applyAlignment="1" applyProtection="1">
      <alignment horizontal="center" vertical="center" wrapText="1"/>
      <protection hidden="1"/>
    </xf>
    <xf numFmtId="0" fontId="9" fillId="6" borderId="5" xfId="0" applyFont="1" applyFill="1" applyBorder="1" applyAlignment="1" applyProtection="1">
      <alignment horizontal="center" vertical="center" wrapText="1"/>
      <protection hidden="1"/>
    </xf>
    <xf numFmtId="0" fontId="9" fillId="6" borderId="8" xfId="0" applyFont="1" applyFill="1" applyBorder="1" applyAlignment="1" applyProtection="1">
      <alignment horizontal="center" vertical="center" wrapText="1"/>
      <protection hidden="1"/>
    </xf>
    <xf numFmtId="0" fontId="9" fillId="6" borderId="7" xfId="0" applyFont="1" applyFill="1" applyBorder="1" applyAlignment="1" applyProtection="1">
      <alignment horizontal="center" vertical="center" wrapText="1"/>
      <protection hidden="1"/>
    </xf>
    <xf numFmtId="0" fontId="31" fillId="0" borderId="0" xfId="0" applyFont="1" applyAlignment="1">
      <alignment wrapText="1"/>
    </xf>
    <xf numFmtId="0" fontId="32" fillId="0" borderId="117" xfId="0" applyFont="1" applyBorder="1" applyAlignment="1">
      <alignment horizontal="center" vertical="center" wrapText="1"/>
    </xf>
    <xf numFmtId="0" fontId="33" fillId="0" borderId="118" xfId="0" applyFont="1" applyBorder="1" applyAlignment="1">
      <alignment horizontal="left" vertical="center" wrapText="1"/>
    </xf>
    <xf numFmtId="0" fontId="34" fillId="0" borderId="118" xfId="0" applyFont="1" applyBorder="1" applyAlignment="1">
      <alignment horizontal="left" vertical="center" wrapText="1"/>
    </xf>
    <xf numFmtId="0" fontId="34" fillId="0" borderId="118" xfId="0" applyFont="1" applyBorder="1" applyAlignment="1">
      <alignment horizontal="center" vertical="center" wrapText="1"/>
    </xf>
    <xf numFmtId="165" fontId="34" fillId="0" borderId="119" xfId="0" applyNumberFormat="1" applyFont="1" applyBorder="1" applyAlignment="1">
      <alignment horizontal="center" vertical="center" wrapText="1"/>
    </xf>
    <xf numFmtId="165" fontId="34" fillId="0" borderId="120" xfId="0" applyNumberFormat="1" applyFont="1" applyBorder="1" applyAlignment="1">
      <alignment horizontal="center" vertical="center" wrapText="1"/>
    </xf>
    <xf numFmtId="0" fontId="32" fillId="0" borderId="121" xfId="0" applyFont="1" applyBorder="1" applyAlignment="1">
      <alignment horizontal="center" vertical="center" wrapText="1"/>
    </xf>
    <xf numFmtId="0" fontId="33" fillId="0" borderId="122" xfId="0" applyFont="1" applyBorder="1" applyAlignment="1">
      <alignment horizontal="justify" vertical="center" wrapText="1"/>
    </xf>
    <xf numFmtId="0" fontId="34" fillId="0" borderId="122" xfId="0" applyFont="1" applyBorder="1" applyAlignment="1">
      <alignment horizontal="left" vertical="center" wrapText="1"/>
    </xf>
    <xf numFmtId="0" fontId="34" fillId="0" borderId="122" xfId="0" applyFont="1" applyBorder="1" applyAlignment="1">
      <alignment horizontal="center" vertical="center" wrapText="1"/>
    </xf>
    <xf numFmtId="165" fontId="34" fillId="0" borderId="122" xfId="0" applyNumberFormat="1" applyFont="1" applyBorder="1" applyAlignment="1">
      <alignment horizontal="center" vertical="center" wrapText="1"/>
    </xf>
    <xf numFmtId="165" fontId="34" fillId="0" borderId="123" xfId="0" applyNumberFormat="1" applyFont="1" applyBorder="1" applyAlignment="1">
      <alignment horizontal="center" vertical="center" wrapText="1"/>
    </xf>
    <xf numFmtId="9" fontId="34" fillId="0" borderId="122" xfId="0" applyNumberFormat="1" applyFont="1" applyBorder="1" applyAlignment="1">
      <alignment horizontal="center" vertical="center" wrapText="1"/>
    </xf>
    <xf numFmtId="0" fontId="32" fillId="0" borderId="124" xfId="0" applyFont="1" applyBorder="1" applyAlignment="1">
      <alignment horizontal="center" vertical="center" wrapText="1"/>
    </xf>
    <xf numFmtId="0" fontId="33" fillId="0" borderId="125" xfId="0" applyFont="1" applyBorder="1" applyAlignment="1">
      <alignment horizontal="justify" vertical="center" wrapText="1"/>
    </xf>
    <xf numFmtId="9" fontId="34" fillId="0" borderId="125" xfId="0" applyNumberFormat="1" applyFont="1" applyBorder="1" applyAlignment="1">
      <alignment horizontal="center" vertical="center" wrapText="1"/>
    </xf>
    <xf numFmtId="0" fontId="34" fillId="0" borderId="125" xfId="0" applyFont="1" applyBorder="1" applyAlignment="1">
      <alignment horizontal="center" vertical="center" wrapText="1"/>
    </xf>
    <xf numFmtId="165" fontId="34" fillId="0" borderId="125" xfId="0" applyNumberFormat="1" applyFont="1" applyBorder="1" applyAlignment="1">
      <alignment horizontal="center" vertical="center" wrapText="1"/>
    </xf>
    <xf numFmtId="165" fontId="34" fillId="0" borderId="126" xfId="0" applyNumberFormat="1" applyFont="1" applyBorder="1" applyAlignment="1">
      <alignment horizontal="center" vertical="center" wrapText="1"/>
    </xf>
    <xf numFmtId="0" fontId="3" fillId="0" borderId="0" xfId="0" applyFont="1" applyAlignment="1">
      <alignment horizontal="left"/>
    </xf>
    <xf numFmtId="0" fontId="11" fillId="3" borderId="0" xfId="0" applyFont="1" applyFill="1" applyAlignment="1">
      <alignment horizontal="left" wrapText="1"/>
    </xf>
    <xf numFmtId="0" fontId="5" fillId="0" borderId="0" xfId="0" applyFont="1" applyFill="1" applyBorder="1" applyAlignment="1">
      <alignment horizontal="left" vertical="center" wrapText="1"/>
    </xf>
    <xf numFmtId="0" fontId="17" fillId="3" borderId="1" xfId="0" applyFont="1" applyFill="1" applyBorder="1" applyAlignment="1" applyProtection="1">
      <alignment horizontal="left" vertical="center" wrapText="1"/>
      <protection hidden="1"/>
    </xf>
    <xf numFmtId="0" fontId="17" fillId="9" borderId="1" xfId="0" applyFont="1" applyFill="1" applyBorder="1" applyAlignment="1" applyProtection="1">
      <alignment horizontal="left" vertical="center" wrapText="1"/>
      <protection hidden="1"/>
    </xf>
    <xf numFmtId="0" fontId="5" fillId="0" borderId="0" xfId="0" applyFont="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20" fillId="6" borderId="8" xfId="0" applyFont="1" applyFill="1" applyBorder="1" applyAlignment="1" applyProtection="1">
      <alignment horizontal="center" vertical="center" wrapText="1"/>
      <protection hidden="1"/>
    </xf>
    <xf numFmtId="0" fontId="9" fillId="4" borderId="5"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2" fillId="4" borderId="1" xfId="0" applyFont="1" applyFill="1" applyBorder="1" applyAlignment="1">
      <alignment horizontal="center" vertical="top"/>
    </xf>
    <xf numFmtId="0" fontId="2" fillId="4" borderId="0" xfId="0" applyFont="1" applyFill="1" applyBorder="1" applyAlignment="1">
      <alignment horizontal="center" vertical="top"/>
    </xf>
    <xf numFmtId="0" fontId="3" fillId="5" borderId="1" xfId="0" applyFont="1" applyFill="1" applyBorder="1" applyAlignment="1">
      <alignment horizontal="center" vertical="center"/>
    </xf>
    <xf numFmtId="0" fontId="3" fillId="5" borderId="0" xfId="0" applyFont="1" applyFill="1" applyBorder="1" applyAlignment="1">
      <alignment horizontal="center" vertical="center"/>
    </xf>
    <xf numFmtId="0" fontId="12" fillId="3" borderId="2" xfId="0" applyFont="1" applyFill="1" applyBorder="1" applyAlignment="1">
      <alignment horizontal="left"/>
    </xf>
    <xf numFmtId="0" fontId="10" fillId="5" borderId="3" xfId="0" applyFont="1" applyFill="1" applyBorder="1" applyAlignment="1">
      <alignment horizontal="center"/>
    </xf>
    <xf numFmtId="0" fontId="10" fillId="5" borderId="4" xfId="0" applyFont="1" applyFill="1" applyBorder="1" applyAlignment="1">
      <alignment horizontal="center"/>
    </xf>
    <xf numFmtId="0" fontId="2" fillId="4" borderId="1" xfId="0" applyFont="1" applyFill="1" applyBorder="1" applyAlignment="1">
      <alignment horizontal="center" vertical="center"/>
    </xf>
    <xf numFmtId="0" fontId="2" fillId="4" borderId="0" xfId="0" applyFont="1" applyFill="1" applyBorder="1" applyAlignment="1">
      <alignment horizontal="center" vertical="center"/>
    </xf>
    <xf numFmtId="14" fontId="0" fillId="3" borderId="0" xfId="0" applyNumberFormat="1" applyFill="1" applyAlignment="1">
      <alignment horizontal="left"/>
    </xf>
    <xf numFmtId="0" fontId="26" fillId="7" borderId="2" xfId="2" applyFont="1" applyFill="1" applyBorder="1" applyAlignment="1">
      <alignment horizontal="center" vertical="center" wrapText="1"/>
    </xf>
    <xf numFmtId="0" fontId="15" fillId="7" borderId="2" xfId="2" applyFont="1" applyFill="1" applyBorder="1" applyAlignment="1">
      <alignment horizontal="center" vertical="center" wrapText="1"/>
    </xf>
    <xf numFmtId="0" fontId="25" fillId="12" borderId="1" xfId="0" applyFont="1" applyFill="1" applyBorder="1" applyAlignment="1" applyProtection="1">
      <alignment horizontal="center" vertical="center" textRotation="90"/>
      <protection hidden="1"/>
    </xf>
    <xf numFmtId="0" fontId="25" fillId="0" borderId="1" xfId="0" applyFont="1" applyFill="1" applyBorder="1" applyAlignment="1" applyProtection="1">
      <alignment horizontal="center" vertical="center" textRotation="90"/>
      <protection hidden="1"/>
    </xf>
    <xf numFmtId="0" fontId="19" fillId="6" borderId="8" xfId="0" applyFont="1" applyFill="1" applyBorder="1" applyAlignment="1" applyProtection="1">
      <alignment horizontal="center" vertical="center"/>
      <protection hidden="1"/>
    </xf>
    <xf numFmtId="0" fontId="19" fillId="6" borderId="0" xfId="0" applyFont="1" applyFill="1" applyBorder="1" applyAlignment="1" applyProtection="1">
      <alignment horizontal="center" vertical="center"/>
      <protection hidden="1"/>
    </xf>
    <xf numFmtId="0" fontId="19" fillId="6" borderId="8" xfId="0" applyFont="1" applyFill="1" applyBorder="1" applyAlignment="1" applyProtection="1">
      <alignment horizontal="center" vertical="center" wrapText="1"/>
      <protection hidden="1"/>
    </xf>
    <xf numFmtId="0" fontId="19" fillId="6" borderId="0" xfId="0" applyFont="1" applyFill="1" applyBorder="1" applyAlignment="1" applyProtection="1">
      <alignment horizontal="center" vertical="center" wrapText="1"/>
      <protection hidden="1"/>
    </xf>
    <xf numFmtId="0" fontId="8" fillId="3" borderId="0" xfId="0" applyFont="1" applyFill="1" applyAlignment="1">
      <alignment horizontal="left" wrapText="1"/>
    </xf>
    <xf numFmtId="0" fontId="3" fillId="0" borderId="0" xfId="0" applyFont="1" applyAlignment="1">
      <alignment horizontal="left" vertical="center"/>
    </xf>
    <xf numFmtId="0" fontId="20" fillId="6" borderId="0" xfId="0" applyFont="1" applyFill="1" applyBorder="1" applyAlignment="1" applyProtection="1">
      <alignment horizontal="center" vertical="center" wrapText="1"/>
      <protection hidden="1"/>
    </xf>
    <xf numFmtId="0" fontId="13" fillId="6" borderId="5"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2" fillId="4" borderId="5"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7" xfId="0" applyFont="1" applyFill="1" applyBorder="1" applyAlignment="1">
      <alignment horizontal="center" vertical="center"/>
    </xf>
    <xf numFmtId="0" fontId="3" fillId="5" borderId="6" xfId="0" applyFont="1" applyFill="1" applyBorder="1" applyAlignment="1">
      <alignment horizontal="center" vertical="center"/>
    </xf>
    <xf numFmtId="0" fontId="20" fillId="6" borderId="7" xfId="0" applyFont="1" applyFill="1" applyBorder="1" applyAlignment="1" applyProtection="1">
      <alignment horizontal="center" vertical="center" wrapText="1"/>
      <protection hidden="1"/>
    </xf>
    <xf numFmtId="0" fontId="20" fillId="6" borderId="6" xfId="0" applyFont="1" applyFill="1" applyBorder="1" applyAlignment="1" applyProtection="1">
      <alignment horizontal="center" vertical="center" wrapText="1"/>
      <protection hidden="1"/>
    </xf>
    <xf numFmtId="0" fontId="20" fillId="6" borderId="27" xfId="0" applyFont="1" applyFill="1" applyBorder="1" applyAlignment="1" applyProtection="1">
      <alignment horizontal="center" vertical="center" wrapText="1"/>
      <protection hidden="1"/>
    </xf>
    <xf numFmtId="0" fontId="10" fillId="5" borderId="1" xfId="0" applyFont="1" applyFill="1" applyBorder="1" applyAlignment="1">
      <alignment horizontal="center" vertical="center"/>
    </xf>
    <xf numFmtId="0" fontId="10" fillId="5" borderId="0" xfId="0" applyFont="1" applyFill="1" applyBorder="1" applyAlignment="1">
      <alignment horizontal="center" vertical="center"/>
    </xf>
    <xf numFmtId="0" fontId="20" fillId="6" borderId="29" xfId="0" applyFont="1" applyFill="1" applyBorder="1" applyAlignment="1" applyProtection="1">
      <alignment horizontal="center" vertical="center" wrapText="1"/>
      <protection hidden="1"/>
    </xf>
    <xf numFmtId="0" fontId="20" fillId="6" borderId="25" xfId="0" applyFont="1" applyFill="1" applyBorder="1" applyAlignment="1" applyProtection="1">
      <alignment horizontal="center" vertical="center" wrapText="1"/>
      <protection hidden="1"/>
    </xf>
    <xf numFmtId="0" fontId="19" fillId="6" borderId="27" xfId="0" applyFont="1" applyFill="1" applyBorder="1" applyAlignment="1" applyProtection="1">
      <alignment horizontal="center" vertical="center" wrapText="1"/>
      <protection hidden="1"/>
    </xf>
    <xf numFmtId="0" fontId="2" fillId="6" borderId="14" xfId="0" applyFont="1" applyFill="1" applyBorder="1" applyAlignment="1" applyProtection="1">
      <alignment horizontal="center" vertical="center" wrapText="1"/>
      <protection hidden="1"/>
    </xf>
    <xf numFmtId="0" fontId="2" fillId="6" borderId="24" xfId="0" applyFont="1" applyFill="1" applyBorder="1" applyAlignment="1" applyProtection="1">
      <alignment horizontal="center" vertical="center" wrapText="1"/>
      <protection hidden="1"/>
    </xf>
    <xf numFmtId="0" fontId="2" fillId="6" borderId="14" xfId="0" applyFont="1" applyFill="1" applyBorder="1" applyAlignment="1" applyProtection="1">
      <alignment horizontal="center" vertical="center"/>
      <protection hidden="1"/>
    </xf>
    <xf numFmtId="0" fontId="0" fillId="0" borderId="56" xfId="0" applyFont="1" applyFill="1" applyBorder="1" applyAlignment="1" applyProtection="1">
      <alignment horizontal="center" vertical="center"/>
      <protection hidden="1"/>
    </xf>
    <xf numFmtId="0" fontId="0" fillId="0" borderId="57" xfId="0" applyFont="1" applyFill="1" applyBorder="1" applyAlignment="1" applyProtection="1">
      <alignment horizontal="center" vertical="center"/>
      <protection hidden="1"/>
    </xf>
    <xf numFmtId="0" fontId="0" fillId="0" borderId="58" xfId="0" applyFont="1" applyFill="1" applyBorder="1" applyAlignment="1" applyProtection="1">
      <alignment horizontal="center" vertical="center"/>
      <protection hidden="1"/>
    </xf>
    <xf numFmtId="0" fontId="0" fillId="12" borderId="56" xfId="0" applyFont="1" applyFill="1" applyBorder="1" applyAlignment="1" applyProtection="1">
      <alignment horizontal="center" vertical="center" wrapText="1"/>
      <protection hidden="1"/>
    </xf>
    <xf numFmtId="0" fontId="0" fillId="12" borderId="57" xfId="0" applyFont="1" applyFill="1" applyBorder="1" applyAlignment="1" applyProtection="1">
      <alignment horizontal="center" vertical="center" wrapText="1"/>
      <protection hidden="1"/>
    </xf>
    <xf numFmtId="0" fontId="0" fillId="12" borderId="71" xfId="0" applyFont="1" applyFill="1" applyBorder="1" applyAlignment="1" applyProtection="1">
      <alignment horizontal="center" vertical="center" wrapText="1"/>
      <protection hidden="1"/>
    </xf>
    <xf numFmtId="0" fontId="0" fillId="0" borderId="22" xfId="0" applyFont="1" applyFill="1" applyBorder="1" applyAlignment="1" applyProtection="1">
      <alignment horizontal="center" vertical="center" wrapText="1"/>
      <protection hidden="1"/>
    </xf>
    <xf numFmtId="0" fontId="0" fillId="10" borderId="22" xfId="0" applyFont="1" applyFill="1" applyBorder="1" applyAlignment="1" applyProtection="1">
      <alignment horizontal="center" vertical="center"/>
      <protection hidden="1"/>
    </xf>
    <xf numFmtId="0" fontId="2" fillId="6" borderId="24" xfId="0" applyFont="1" applyFill="1" applyBorder="1" applyAlignment="1" applyProtection="1">
      <alignment horizontal="center" vertical="center"/>
      <protection hidden="1"/>
    </xf>
    <xf numFmtId="0" fontId="0" fillId="10" borderId="22" xfId="0" applyFont="1" applyFill="1" applyBorder="1" applyAlignment="1" applyProtection="1">
      <alignment horizontal="center" vertical="center" wrapText="1"/>
      <protection hidden="1"/>
    </xf>
    <xf numFmtId="0" fontId="2" fillId="6" borderId="13" xfId="0" applyFont="1" applyFill="1" applyBorder="1" applyAlignment="1" applyProtection="1">
      <alignment horizontal="center" vertical="center"/>
      <protection hidden="1"/>
    </xf>
    <xf numFmtId="0" fontId="2" fillId="6" borderId="23" xfId="0" applyFont="1" applyFill="1" applyBorder="1" applyAlignment="1" applyProtection="1">
      <alignment horizontal="center" vertical="center"/>
      <protection hidden="1"/>
    </xf>
    <xf numFmtId="0" fontId="0" fillId="5" borderId="57" xfId="0" applyFont="1" applyFill="1" applyBorder="1" applyAlignment="1" applyProtection="1">
      <alignment horizontal="center" vertical="center" wrapText="1"/>
      <protection hidden="1"/>
    </xf>
    <xf numFmtId="164" fontId="0" fillId="0" borderId="0" xfId="0" applyNumberFormat="1" applyFont="1" applyFill="1" applyAlignment="1">
      <alignment horizontal="center" vertical="center"/>
    </xf>
    <xf numFmtId="0" fontId="6" fillId="6" borderId="13"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6" xfId="0" applyFont="1" applyFill="1" applyBorder="1" applyAlignment="1">
      <alignment horizontal="center" vertical="center"/>
    </xf>
    <xf numFmtId="0" fontId="6" fillId="6" borderId="16" xfId="0" applyFont="1" applyFill="1" applyBorder="1" applyAlignment="1" applyProtection="1">
      <alignment horizontal="center" vertical="center"/>
      <protection hidden="1"/>
    </xf>
    <xf numFmtId="0" fontId="6" fillId="6" borderId="17" xfId="0" applyFont="1" applyFill="1" applyBorder="1" applyAlignment="1" applyProtection="1">
      <alignment horizontal="center" vertical="center"/>
      <protection hidden="1"/>
    </xf>
    <xf numFmtId="0" fontId="6" fillId="6" borderId="18" xfId="0" applyFont="1" applyFill="1" applyBorder="1" applyAlignment="1" applyProtection="1">
      <alignment horizontal="center" vertical="center"/>
      <protection hidden="1"/>
    </xf>
    <xf numFmtId="0" fontId="6" fillId="6" borderId="15"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0" fillId="5" borderId="1" xfId="0" applyFont="1" applyFill="1" applyBorder="1" applyAlignment="1" applyProtection="1">
      <alignment horizontal="center" vertical="center" wrapText="1"/>
      <protection hidden="1"/>
    </xf>
    <xf numFmtId="0" fontId="9" fillId="6" borderId="8" xfId="0" applyFont="1" applyFill="1" applyBorder="1" applyAlignment="1" applyProtection="1">
      <alignment horizontal="center" vertical="center" wrapText="1"/>
      <protection hidden="1"/>
    </xf>
    <xf numFmtId="14" fontId="36" fillId="9" borderId="30" xfId="0" applyNumberFormat="1" applyFont="1" applyFill="1" applyBorder="1" applyAlignment="1" applyProtection="1">
      <alignment horizontal="left" vertical="center" wrapText="1"/>
      <protection hidden="1"/>
    </xf>
    <xf numFmtId="14" fontId="36" fillId="9" borderId="2" xfId="0" applyNumberFormat="1" applyFont="1" applyFill="1" applyBorder="1" applyAlignment="1" applyProtection="1">
      <alignment horizontal="left" vertical="center" wrapText="1"/>
      <protection hidden="1"/>
    </xf>
    <xf numFmtId="0" fontId="36" fillId="0" borderId="2" xfId="0" applyFont="1" applyBorder="1" applyAlignment="1">
      <alignment vertical="center" wrapText="1"/>
    </xf>
    <xf numFmtId="0" fontId="37" fillId="0" borderId="2" xfId="0" applyFont="1" applyFill="1" applyBorder="1" applyAlignment="1" applyProtection="1">
      <alignment horizontal="left" vertical="center" wrapText="1"/>
      <protection hidden="1"/>
    </xf>
    <xf numFmtId="9" fontId="0" fillId="0" borderId="0" xfId="0" applyNumberFormat="1" applyBorder="1" applyAlignment="1">
      <alignment wrapText="1"/>
    </xf>
    <xf numFmtId="9" fontId="0" fillId="0" borderId="2" xfId="0" applyNumberFormat="1" applyFill="1" applyBorder="1" applyAlignment="1">
      <alignment horizontal="center" vertical="center"/>
    </xf>
    <xf numFmtId="0" fontId="0" fillId="0" borderId="2" xfId="0" applyFill="1" applyBorder="1" applyAlignment="1">
      <alignment vertical="center" wrapText="1"/>
    </xf>
    <xf numFmtId="9" fontId="24" fillId="10" borderId="20" xfId="4" applyFont="1" applyFill="1" applyBorder="1" applyAlignment="1" applyProtection="1">
      <alignment horizontal="center" vertical="center" wrapText="1"/>
      <protection hidden="1"/>
    </xf>
    <xf numFmtId="9" fontId="0" fillId="0" borderId="0" xfId="0" applyNumberFormat="1" applyFont="1" applyAlignment="1">
      <alignment horizontal="center" vertical="center"/>
    </xf>
    <xf numFmtId="0" fontId="0" fillId="13" borderId="41" xfId="0" applyFill="1" applyBorder="1" applyAlignment="1" applyProtection="1">
      <alignment horizontal="left" vertical="center" wrapText="1"/>
      <protection hidden="1"/>
    </xf>
    <xf numFmtId="0" fontId="3" fillId="13" borderId="49" xfId="0" applyFont="1" applyFill="1" applyBorder="1" applyAlignment="1" applyProtection="1">
      <alignment horizontal="left" vertical="center" wrapText="1"/>
      <protection hidden="1"/>
    </xf>
    <xf numFmtId="9" fontId="0" fillId="0" borderId="0" xfId="0" applyNumberFormat="1" applyFill="1" applyBorder="1" applyAlignment="1" applyProtection="1">
      <alignment horizontal="center" vertical="center" wrapText="1"/>
      <protection hidden="1"/>
    </xf>
    <xf numFmtId="0" fontId="0" fillId="10" borderId="127" xfId="0" applyFill="1" applyBorder="1" applyAlignment="1" applyProtection="1">
      <alignment horizontal="left" vertical="center" wrapText="1"/>
      <protection hidden="1"/>
    </xf>
    <xf numFmtId="9" fontId="0" fillId="0" borderId="0" xfId="0" applyNumberFormat="1" applyAlignment="1">
      <alignment horizontal="center" vertical="center"/>
    </xf>
    <xf numFmtId="9" fontId="0" fillId="0" borderId="0" xfId="4" applyFont="1" applyAlignment="1">
      <alignment horizontal="center" vertical="center"/>
    </xf>
    <xf numFmtId="0" fontId="0" fillId="0" borderId="5" xfId="0" applyBorder="1"/>
    <xf numFmtId="9" fontId="3" fillId="0" borderId="7" xfId="4" applyFont="1" applyBorder="1" applyAlignment="1">
      <alignment horizontal="center"/>
    </xf>
    <xf numFmtId="9" fontId="3" fillId="0" borderId="6" xfId="4" applyFont="1" applyBorder="1" applyAlignment="1">
      <alignment horizontal="center"/>
    </xf>
    <xf numFmtId="0" fontId="0" fillId="0" borderId="3" xfId="0" applyBorder="1"/>
    <xf numFmtId="9" fontId="3" fillId="0" borderId="26" xfId="4" applyFont="1" applyBorder="1" applyAlignment="1">
      <alignment horizontal="center"/>
    </xf>
    <xf numFmtId="9" fontId="2" fillId="0" borderId="1" xfId="4" applyFont="1" applyBorder="1" applyAlignment="1">
      <alignment horizontal="center"/>
    </xf>
    <xf numFmtId="0" fontId="27" fillId="0" borderId="0" xfId="0" applyFont="1" applyAlignment="1">
      <alignment horizontal="center" vertical="center" wrapText="1"/>
    </xf>
    <xf numFmtId="170" fontId="0" fillId="0" borderId="0" xfId="4" applyNumberFormat="1" applyFont="1"/>
    <xf numFmtId="0" fontId="27" fillId="0" borderId="0" xfId="0" applyFont="1" applyFill="1" applyBorder="1" applyAlignment="1">
      <alignment horizontal="center" vertical="center" wrapText="1"/>
    </xf>
    <xf numFmtId="9" fontId="0" fillId="10" borderId="131" xfId="0" applyNumberFormat="1" applyFill="1" applyBorder="1" applyAlignment="1" applyProtection="1">
      <alignment horizontal="center" vertical="center" wrapText="1"/>
      <protection hidden="1"/>
    </xf>
    <xf numFmtId="9" fontId="0" fillId="10" borderId="132" xfId="0" applyNumberFormat="1" applyFill="1" applyBorder="1" applyAlignment="1" applyProtection="1">
      <alignment horizontal="center" vertical="center" wrapText="1"/>
      <protection hidden="1"/>
    </xf>
    <xf numFmtId="9" fontId="0" fillId="10" borderId="133" xfId="0" applyNumberFormat="1" applyFill="1" applyBorder="1" applyAlignment="1" applyProtection="1">
      <alignment horizontal="center" vertical="center" wrapText="1"/>
      <protection hidden="1"/>
    </xf>
    <xf numFmtId="9" fontId="0" fillId="10" borderId="135" xfId="0" applyNumberFormat="1" applyFill="1" applyBorder="1" applyAlignment="1" applyProtection="1">
      <alignment horizontal="center" vertical="center" wrapText="1"/>
      <protection hidden="1"/>
    </xf>
    <xf numFmtId="9" fontId="0" fillId="0" borderId="134" xfId="0" applyNumberFormat="1" applyBorder="1" applyAlignment="1">
      <alignment horizontal="center" vertical="center" wrapText="1"/>
    </xf>
    <xf numFmtId="9" fontId="0" fillId="10" borderId="20" xfId="0" applyNumberFormat="1" applyFill="1" applyBorder="1" applyAlignment="1" applyProtection="1">
      <alignment horizontal="center" vertical="center" wrapText="1"/>
      <protection hidden="1"/>
    </xf>
    <xf numFmtId="0" fontId="0" fillId="10" borderId="20" xfId="0" applyFill="1" applyBorder="1" applyAlignment="1" applyProtection="1">
      <alignment horizontal="center" vertical="center" wrapText="1"/>
      <protection hidden="1"/>
    </xf>
    <xf numFmtId="9" fontId="0" fillId="10" borderId="70" xfId="0" applyNumberFormat="1" applyFill="1" applyBorder="1" applyAlignment="1" applyProtection="1">
      <alignment horizontal="center" vertical="center" wrapText="1"/>
      <protection hidden="1"/>
    </xf>
    <xf numFmtId="0" fontId="0" fillId="0" borderId="8"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0" fillId="0" borderId="128" xfId="0" applyBorder="1" applyAlignment="1">
      <alignment horizontal="center" vertical="center"/>
    </xf>
    <xf numFmtId="0" fontId="0" fillId="0" borderId="129" xfId="0" applyBorder="1" applyAlignment="1">
      <alignment horizontal="center" vertical="center"/>
    </xf>
    <xf numFmtId="0" fontId="0" fillId="0" borderId="30" xfId="0" applyBorder="1" applyAlignment="1">
      <alignment horizontal="center" vertical="center"/>
    </xf>
    <xf numFmtId="0" fontId="0" fillId="0" borderId="2" xfId="0" applyBorder="1" applyAlignment="1">
      <alignment horizontal="center" vertical="center"/>
    </xf>
    <xf numFmtId="0" fontId="0" fillId="0" borderId="136" xfId="0" applyBorder="1" applyAlignment="1" applyProtection="1">
      <alignment horizontal="center" vertical="center" wrapText="1"/>
      <protection hidden="1"/>
    </xf>
    <xf numFmtId="9" fontId="0" fillId="10" borderId="137" xfId="0" applyNumberFormat="1" applyFill="1" applyBorder="1" applyAlignment="1" applyProtection="1">
      <alignment horizontal="center" vertical="center" wrapText="1"/>
      <protection hidden="1"/>
    </xf>
    <xf numFmtId="0" fontId="0" fillId="10" borderId="138" xfId="0" applyFill="1" applyBorder="1" applyAlignment="1" applyProtection="1">
      <alignment horizontal="center" vertical="center" wrapText="1"/>
      <protection hidden="1"/>
    </xf>
    <xf numFmtId="9" fontId="0" fillId="0" borderId="130" xfId="0" applyNumberFormat="1" applyFill="1" applyBorder="1" applyAlignment="1" applyProtection="1">
      <alignment horizontal="center" vertical="center" wrapText="1"/>
      <protection hidden="1"/>
    </xf>
    <xf numFmtId="9" fontId="5" fillId="0" borderId="139" xfId="0" applyNumberFormat="1" applyFont="1" applyFill="1" applyBorder="1" applyAlignment="1">
      <alignment horizontal="center" vertical="center" wrapText="1"/>
    </xf>
  </cellXfs>
  <cellStyles count="6">
    <cellStyle name="60% - Énfasis4" xfId="1" builtinId="44"/>
    <cellStyle name="60% - Énfasis4 2" xfId="5"/>
    <cellStyle name="Normal" xfId="0" builtinId="0"/>
    <cellStyle name="Normal 2" xfId="3"/>
    <cellStyle name="Normal 3" xfId="2"/>
    <cellStyle name="Porcentaje" xfId="4" builtinId="5"/>
  </cellStyles>
  <dxfs count="12">
    <dxf>
      <alignment horizontal="center" vertical="center" textRotation="0" indent="0" justifyLastLine="0" shrinkToFit="0" readingOrder="0"/>
    </dxf>
    <dxf>
      <font>
        <b val="0"/>
        <i val="0"/>
        <strike val="0"/>
        <condense val="0"/>
        <extend val="0"/>
        <outline val="0"/>
        <shadow val="0"/>
        <u/>
        <vertAlign val="baseline"/>
        <sz val="11"/>
        <color theme="1"/>
        <name val="Arial"/>
        <scheme val="none"/>
      </font>
      <alignment horizontal="center" vertical="center" textRotation="0" wrapText="1" indent="0" justifyLastLine="0" shrinkToFit="0" readingOrder="0"/>
    </dxf>
    <dxf>
      <alignment horizontal="center" vertical="center" textRotation="0" indent="0" justifyLastLine="0" shrinkToFit="0" readingOrder="0"/>
      <border diagonalUp="0" diagonalDown="0" outline="0">
        <left style="thin">
          <color indexed="64"/>
        </left>
        <right style="thin">
          <color indexed="64"/>
        </right>
        <top/>
        <bottom/>
      </border>
    </dxf>
    <dxf>
      <alignment horizontal="center" vertical="center" textRotation="0" indent="0" justifyLastLine="0" shrinkToFit="0" readingOrder="0"/>
      <border diagonalUp="0" diagonalDown="0" outline="0">
        <left/>
        <right style="thin">
          <color indexed="64"/>
        </right>
        <top/>
        <bottom/>
      </border>
    </dxf>
    <dxf>
      <border diagonalUp="0" diagonalDown="0" outline="0">
        <left style="thin">
          <color indexed="64"/>
        </left>
        <right/>
        <top/>
        <bottom/>
      </border>
    </dxf>
    <dxf>
      <font>
        <b val="0"/>
        <i val="0"/>
        <strike val="0"/>
        <condense val="0"/>
        <extend val="0"/>
        <outline val="0"/>
        <shadow val="0"/>
        <u/>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right style="thin">
          <color indexed="64"/>
        </right>
        <top/>
        <bottom style="thin">
          <color indexed="64"/>
        </bottom>
      </border>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bottom/>
        <vertical/>
        <horizontal/>
      </border>
    </dxf>
    <dxf>
      <border outline="0">
        <bottom style="thin">
          <color indexed="64"/>
        </bottom>
      </border>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border outline="0">
        <right style="thin">
          <color indexed="64"/>
        </right>
        <bottom style="thin">
          <color indexed="64"/>
        </bottom>
      </border>
    </dxf>
    <dxf>
      <font>
        <b val="0"/>
        <i val="0"/>
        <strike val="0"/>
        <condense val="0"/>
        <extend val="0"/>
        <outline val="0"/>
        <shadow val="0"/>
        <u/>
        <vertAlign val="baseline"/>
        <sz val="11"/>
        <color theme="1"/>
        <name val="Arial"/>
        <scheme val="none"/>
      </font>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r>
              <a:rPr lang="es-MX" baseline="0"/>
              <a:t>Gestión PAAC por Componente</a:t>
            </a:r>
            <a:endParaRPr lang="es-MX"/>
          </a:p>
        </c:rich>
      </c:tx>
      <c:layout/>
      <c:overlay val="0"/>
      <c:spPr>
        <a:noFill/>
        <a:ln>
          <a:noFill/>
        </a:ln>
        <a:effectLst/>
      </c:spPr>
      <c:txPr>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endParaRPr lang="en-US"/>
        </a:p>
      </c:txPr>
    </c:title>
    <c:autoTitleDeleted val="0"/>
    <c:plotArea>
      <c:layout/>
      <c:barChart>
        <c:barDir val="bar"/>
        <c:grouping val="clustered"/>
        <c:varyColors val="0"/>
        <c:ser>
          <c:idx val="0"/>
          <c:order val="0"/>
          <c:tx>
            <c:strRef>
              <c:f>RESUMEN!$C$4</c:f>
              <c:strCache>
                <c:ptCount val="1"/>
                <c:pt idx="0">
                  <c:v>Actividades Planeadas</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RESUMEN!$B$5:$B$10</c:f>
              <c:strCache>
                <c:ptCount val="6"/>
                <c:pt idx="0">
                  <c:v>1. Gestión del Riesgo de Corrupción - Mapa de Riesgos de Corrupción</c:v>
                </c:pt>
                <c:pt idx="1">
                  <c:v>2. Estrategia Racionalización de Trámites</c:v>
                </c:pt>
                <c:pt idx="2">
                  <c:v>3. Rendición de Cuentas</c:v>
                </c:pt>
                <c:pt idx="3">
                  <c:v>4. Mecanismos para mejorar la atención al ciudadano</c:v>
                </c:pt>
                <c:pt idx="4">
                  <c:v>5. Transparencia y Acceso a la Información</c:v>
                </c:pt>
                <c:pt idx="5">
                  <c:v>6. Actividades Adicionales</c:v>
                </c:pt>
              </c:strCache>
            </c:strRef>
          </c:cat>
          <c:val>
            <c:numRef>
              <c:f>RESUMEN!$C$5:$C$10</c:f>
              <c:numCache>
                <c:formatCode>General</c:formatCode>
                <c:ptCount val="6"/>
                <c:pt idx="0">
                  <c:v>12</c:v>
                </c:pt>
                <c:pt idx="1">
                  <c:v>1</c:v>
                </c:pt>
                <c:pt idx="2">
                  <c:v>21</c:v>
                </c:pt>
                <c:pt idx="3">
                  <c:v>12</c:v>
                </c:pt>
                <c:pt idx="4">
                  <c:v>14</c:v>
                </c:pt>
                <c:pt idx="5">
                  <c:v>8</c:v>
                </c:pt>
              </c:numCache>
            </c:numRef>
          </c:val>
          <c:extLst>
            <c:ext xmlns:c16="http://schemas.microsoft.com/office/drawing/2014/chart" uri="{C3380CC4-5D6E-409C-BE32-E72D297353CC}">
              <c16:uniqueId val="{00000000-8127-459D-9449-21A1DAFDC531}"/>
            </c:ext>
          </c:extLst>
        </c:ser>
        <c:ser>
          <c:idx val="1"/>
          <c:order val="1"/>
          <c:tx>
            <c:strRef>
              <c:f>RESUMEN!$D$4</c:f>
              <c:strCache>
                <c:ptCount val="1"/>
                <c:pt idx="0">
                  <c:v>Actividades terminadas</c:v>
                </c:pt>
              </c:strCache>
            </c:strRef>
          </c:tx>
          <c:spPr>
            <a:solidFill>
              <a:schemeClr val="accent2">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RESUMEN!$B$5:$B$10</c:f>
              <c:strCache>
                <c:ptCount val="6"/>
                <c:pt idx="0">
                  <c:v>1. Gestión del Riesgo de Corrupción - Mapa de Riesgos de Corrupción</c:v>
                </c:pt>
                <c:pt idx="1">
                  <c:v>2. Estrategia Racionalización de Trámites</c:v>
                </c:pt>
                <c:pt idx="2">
                  <c:v>3. Rendición de Cuentas</c:v>
                </c:pt>
                <c:pt idx="3">
                  <c:v>4. Mecanismos para mejorar la atención al ciudadano</c:v>
                </c:pt>
                <c:pt idx="4">
                  <c:v>5. Transparencia y Acceso a la Información</c:v>
                </c:pt>
                <c:pt idx="5">
                  <c:v>6. Actividades Adicionales</c:v>
                </c:pt>
              </c:strCache>
            </c:strRef>
          </c:cat>
          <c:val>
            <c:numRef>
              <c:f>RESUMEN!$D$5:$D$10</c:f>
              <c:numCache>
                <c:formatCode>General</c:formatCode>
                <c:ptCount val="6"/>
                <c:pt idx="0">
                  <c:v>1</c:v>
                </c:pt>
                <c:pt idx="1">
                  <c:v>1</c:v>
                </c:pt>
                <c:pt idx="2">
                  <c:v>1</c:v>
                </c:pt>
                <c:pt idx="3">
                  <c:v>0</c:v>
                </c:pt>
                <c:pt idx="4">
                  <c:v>2</c:v>
                </c:pt>
                <c:pt idx="5">
                  <c:v>0</c:v>
                </c:pt>
              </c:numCache>
            </c:numRef>
          </c:val>
          <c:extLst>
            <c:ext xmlns:c16="http://schemas.microsoft.com/office/drawing/2014/chart" uri="{C3380CC4-5D6E-409C-BE32-E72D297353CC}">
              <c16:uniqueId val="{00000001-8127-459D-9449-21A1DAFDC531}"/>
            </c:ext>
          </c:extLst>
        </c:ser>
        <c:dLbls>
          <c:showLegendKey val="0"/>
          <c:showVal val="1"/>
          <c:showCatName val="0"/>
          <c:showSerName val="0"/>
          <c:showPercent val="0"/>
          <c:showBubbleSize val="0"/>
        </c:dLbls>
        <c:gapWidth val="150"/>
        <c:overlap val="-25"/>
        <c:axId val="694337552"/>
        <c:axId val="694339848"/>
      </c:barChart>
      <c:catAx>
        <c:axId val="694337552"/>
        <c:scaling>
          <c:orientation val="maxMin"/>
        </c:scaling>
        <c:delete val="0"/>
        <c:axPos val="l"/>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b" anchorCtr="0"/>
          <a:lstStyle/>
          <a:p>
            <a:pPr>
              <a:defRPr sz="900" b="0" i="0" u="none" strike="noStrike" kern="1200" cap="none" spc="20" normalizeH="0" baseline="0">
                <a:solidFill>
                  <a:schemeClr val="tx1">
                    <a:lumMod val="65000"/>
                    <a:lumOff val="35000"/>
                  </a:schemeClr>
                </a:solidFill>
                <a:latin typeface="+mn-lt"/>
                <a:ea typeface="+mn-ea"/>
                <a:cs typeface="+mn-cs"/>
              </a:defRPr>
            </a:pPr>
            <a:endParaRPr lang="en-US"/>
          </a:p>
        </c:txPr>
        <c:crossAx val="694339848"/>
        <c:crosses val="autoZero"/>
        <c:auto val="1"/>
        <c:lblAlgn val="ctr"/>
        <c:lblOffset val="100"/>
        <c:noMultiLvlLbl val="0"/>
      </c:catAx>
      <c:valAx>
        <c:axId val="694339848"/>
        <c:scaling>
          <c:orientation val="minMax"/>
        </c:scaling>
        <c:delete val="1"/>
        <c:axPos val="t"/>
        <c:numFmt formatCode="General" sourceLinked="1"/>
        <c:majorTickMark val="none"/>
        <c:minorTickMark val="none"/>
        <c:tickLblPos val="nextTo"/>
        <c:crossAx val="69433755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tx1">
                  <a:lumMod val="50000"/>
                  <a:lumOff val="50000"/>
                </a:schemeClr>
              </a:solidFill>
              <a:ln w="19050">
                <a:solidFill>
                  <a:schemeClr val="lt1"/>
                </a:solidFill>
              </a:ln>
              <a:effectLst/>
            </c:spPr>
            <c:extLst>
              <c:ext xmlns:c16="http://schemas.microsoft.com/office/drawing/2014/chart" uri="{C3380CC4-5D6E-409C-BE32-E72D297353CC}">
                <c16:uniqueId val="{00000016-3745-4A91-8216-C10F5B647BF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10B-40E0-9480-95FBBE33C47F}"/>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RESUMEN!$F$14:$G$14</c:f>
              <c:strCache>
                <c:ptCount val="2"/>
                <c:pt idx="0">
                  <c:v>Actividades Planeadas</c:v>
                </c:pt>
                <c:pt idx="1">
                  <c:v>Actividades terminadas</c:v>
                </c:pt>
              </c:strCache>
            </c:strRef>
          </c:cat>
          <c:val>
            <c:numRef>
              <c:f>RESUMEN!$F$15:$G$15</c:f>
              <c:numCache>
                <c:formatCode>General</c:formatCode>
                <c:ptCount val="2"/>
                <c:pt idx="0">
                  <c:v>68</c:v>
                </c:pt>
                <c:pt idx="1">
                  <c:v>5</c:v>
                </c:pt>
              </c:numCache>
            </c:numRef>
          </c:val>
          <c:extLst>
            <c:ext xmlns:c16="http://schemas.microsoft.com/office/drawing/2014/chart" uri="{C3380CC4-5D6E-409C-BE32-E72D297353CC}">
              <c16:uniqueId val="{00000000-3745-4A91-8216-C10F5B647BFE}"/>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48405788461141597"/>
          <c:y val="0.19294771372039426"/>
          <c:w val="0.46093766404199477"/>
          <c:h val="0.61498432487605714"/>
        </c:manualLayout>
      </c:layout>
      <c:barChart>
        <c:barDir val="bar"/>
        <c:grouping val="stacked"/>
        <c:varyColors val="0"/>
        <c:ser>
          <c:idx val="2"/>
          <c:order val="2"/>
          <c:tx>
            <c:strRef>
              <c:f>RESUMEN!$E$4</c:f>
              <c:strCache>
                <c:ptCount val="1"/>
                <c:pt idx="0">
                  <c:v>% Avance al corte</c:v>
                </c:pt>
              </c:strCache>
            </c:strRef>
          </c:tx>
          <c:spPr>
            <a:solidFill>
              <a:schemeClr val="accent3"/>
            </a:solidFill>
            <a:ln>
              <a:noFill/>
            </a:ln>
            <a:effectLst/>
          </c:spPr>
          <c:invertIfNegative val="0"/>
          <c:cat>
            <c:strRef>
              <c:f>RESUMEN!$B$5:$B$10</c:f>
              <c:strCache>
                <c:ptCount val="6"/>
                <c:pt idx="0">
                  <c:v>1. Gestión del Riesgo de Corrupción - Mapa de Riesgos de Corrupción</c:v>
                </c:pt>
                <c:pt idx="1">
                  <c:v>2. Estrategia Racionalización de Trámites</c:v>
                </c:pt>
                <c:pt idx="2">
                  <c:v>3. Rendición de Cuentas</c:v>
                </c:pt>
                <c:pt idx="3">
                  <c:v>4. Mecanismos para mejorar la atención al ciudadano</c:v>
                </c:pt>
                <c:pt idx="4">
                  <c:v>5. Transparencia y Acceso a la Información</c:v>
                </c:pt>
                <c:pt idx="5">
                  <c:v>6. Actividades Adicionales</c:v>
                </c:pt>
              </c:strCache>
            </c:strRef>
          </c:cat>
          <c:val>
            <c:numRef>
              <c:f>RESUMEN!$E$5:$E$10</c:f>
              <c:numCache>
                <c:formatCode>0%</c:formatCode>
                <c:ptCount val="6"/>
                <c:pt idx="0">
                  <c:v>0.32222222222222219</c:v>
                </c:pt>
                <c:pt idx="1">
                  <c:v>1</c:v>
                </c:pt>
                <c:pt idx="2">
                  <c:v>0.18421052631578949</c:v>
                </c:pt>
                <c:pt idx="3">
                  <c:v>0.17818181818181819</c:v>
                </c:pt>
                <c:pt idx="4">
                  <c:v>0.19846153846153847</c:v>
                </c:pt>
                <c:pt idx="5">
                  <c:v>9.375E-2</c:v>
                </c:pt>
              </c:numCache>
            </c:numRef>
          </c:val>
          <c:extLst>
            <c:ext xmlns:c16="http://schemas.microsoft.com/office/drawing/2014/chart" uri="{C3380CC4-5D6E-409C-BE32-E72D297353CC}">
              <c16:uniqueId val="{00000002-CC6E-421E-B8C8-462B2CBECA94}"/>
            </c:ext>
          </c:extLst>
        </c:ser>
        <c:dLbls>
          <c:showLegendKey val="0"/>
          <c:showVal val="0"/>
          <c:showCatName val="0"/>
          <c:showSerName val="0"/>
          <c:showPercent val="0"/>
          <c:showBubbleSize val="0"/>
        </c:dLbls>
        <c:gapWidth val="150"/>
        <c:overlap val="100"/>
        <c:axId val="761844328"/>
        <c:axId val="761838096"/>
        <c:extLst>
          <c:ext xmlns:c15="http://schemas.microsoft.com/office/drawing/2012/chart" uri="{02D57815-91ED-43cb-92C2-25804820EDAC}">
            <c15:filteredBarSeries>
              <c15:ser>
                <c:idx val="0"/>
                <c:order val="0"/>
                <c:tx>
                  <c:strRef>
                    <c:extLst>
                      <c:ext uri="{02D57815-91ED-43cb-92C2-25804820EDAC}">
                        <c15:formulaRef>
                          <c15:sqref>RESUMEN!$C$4</c15:sqref>
                        </c15:formulaRef>
                      </c:ext>
                    </c:extLst>
                    <c:strCache>
                      <c:ptCount val="1"/>
                      <c:pt idx="0">
                        <c:v>Actividades Planeadas</c:v>
                      </c:pt>
                    </c:strCache>
                  </c:strRef>
                </c:tx>
                <c:spPr>
                  <a:solidFill>
                    <a:schemeClr val="accent1"/>
                  </a:solidFill>
                  <a:ln>
                    <a:noFill/>
                  </a:ln>
                  <a:effectLst/>
                </c:spPr>
                <c:invertIfNegative val="0"/>
                <c:cat>
                  <c:strRef>
                    <c:extLst>
                      <c:ext uri="{02D57815-91ED-43cb-92C2-25804820EDAC}">
                        <c15:formulaRef>
                          <c15:sqref>RESUMEN!$B$5:$B$10</c15:sqref>
                        </c15:formulaRef>
                      </c:ext>
                    </c:extLst>
                    <c:strCache>
                      <c:ptCount val="6"/>
                      <c:pt idx="0">
                        <c:v>1. Gestión del Riesgo de Corrupción - Mapa de Riesgos de Corrupción</c:v>
                      </c:pt>
                      <c:pt idx="1">
                        <c:v>2. Estrategia Racionalización de Trámites</c:v>
                      </c:pt>
                      <c:pt idx="2">
                        <c:v>3. Rendición de Cuentas</c:v>
                      </c:pt>
                      <c:pt idx="3">
                        <c:v>4. Mecanismos para mejorar la atención al ciudadano</c:v>
                      </c:pt>
                      <c:pt idx="4">
                        <c:v>5. Transparencia y Acceso a la Información</c:v>
                      </c:pt>
                      <c:pt idx="5">
                        <c:v>6. Actividades Adicionales</c:v>
                      </c:pt>
                    </c:strCache>
                  </c:strRef>
                </c:cat>
                <c:val>
                  <c:numRef>
                    <c:extLst>
                      <c:ext uri="{02D57815-91ED-43cb-92C2-25804820EDAC}">
                        <c15:formulaRef>
                          <c15:sqref>RESUMEN!$C$5:$C$10</c15:sqref>
                        </c15:formulaRef>
                      </c:ext>
                    </c:extLst>
                    <c:numCache>
                      <c:formatCode>General</c:formatCode>
                      <c:ptCount val="6"/>
                      <c:pt idx="0">
                        <c:v>12</c:v>
                      </c:pt>
                      <c:pt idx="1">
                        <c:v>1</c:v>
                      </c:pt>
                      <c:pt idx="2">
                        <c:v>21</c:v>
                      </c:pt>
                      <c:pt idx="3">
                        <c:v>12</c:v>
                      </c:pt>
                      <c:pt idx="4">
                        <c:v>14</c:v>
                      </c:pt>
                      <c:pt idx="5">
                        <c:v>8</c:v>
                      </c:pt>
                    </c:numCache>
                  </c:numRef>
                </c:val>
                <c:extLst>
                  <c:ext xmlns:c16="http://schemas.microsoft.com/office/drawing/2014/chart" uri="{C3380CC4-5D6E-409C-BE32-E72D297353CC}">
                    <c16:uniqueId val="{00000000-CC6E-421E-B8C8-462B2CBECA94}"/>
                  </c:ext>
                </c:extLst>
              </c15:ser>
            </c15:filteredBarSeries>
            <c15:filteredBarSeries>
              <c15:ser>
                <c:idx val="1"/>
                <c:order val="1"/>
                <c:tx>
                  <c:strRef>
                    <c:extLst>
                      <c:ext xmlns:c15="http://schemas.microsoft.com/office/drawing/2012/chart" uri="{02D57815-91ED-43cb-92C2-25804820EDAC}">
                        <c15:formulaRef>
                          <c15:sqref>RESUMEN!$D$4</c15:sqref>
                        </c15:formulaRef>
                      </c:ext>
                    </c:extLst>
                    <c:strCache>
                      <c:ptCount val="1"/>
                      <c:pt idx="0">
                        <c:v>Actividades terminadas</c:v>
                      </c:pt>
                    </c:strCache>
                  </c:strRef>
                </c:tx>
                <c:spPr>
                  <a:solidFill>
                    <a:schemeClr val="accent2"/>
                  </a:solidFill>
                  <a:ln>
                    <a:noFill/>
                  </a:ln>
                  <a:effectLst/>
                </c:spPr>
                <c:invertIfNegative val="0"/>
                <c:cat>
                  <c:strRef>
                    <c:extLst>
                      <c:ext xmlns:c15="http://schemas.microsoft.com/office/drawing/2012/chart" uri="{02D57815-91ED-43cb-92C2-25804820EDAC}">
                        <c15:formulaRef>
                          <c15:sqref>RESUMEN!$B$5:$B$10</c15:sqref>
                        </c15:formulaRef>
                      </c:ext>
                    </c:extLst>
                    <c:strCache>
                      <c:ptCount val="6"/>
                      <c:pt idx="0">
                        <c:v>1. Gestión del Riesgo de Corrupción - Mapa de Riesgos de Corrupción</c:v>
                      </c:pt>
                      <c:pt idx="1">
                        <c:v>2. Estrategia Racionalización de Trámites</c:v>
                      </c:pt>
                      <c:pt idx="2">
                        <c:v>3. Rendición de Cuentas</c:v>
                      </c:pt>
                      <c:pt idx="3">
                        <c:v>4. Mecanismos para mejorar la atención al ciudadano</c:v>
                      </c:pt>
                      <c:pt idx="4">
                        <c:v>5. Transparencia y Acceso a la Información</c:v>
                      </c:pt>
                      <c:pt idx="5">
                        <c:v>6. Actividades Adicionales</c:v>
                      </c:pt>
                    </c:strCache>
                  </c:strRef>
                </c:cat>
                <c:val>
                  <c:numRef>
                    <c:extLst>
                      <c:ext xmlns:c15="http://schemas.microsoft.com/office/drawing/2012/chart" uri="{02D57815-91ED-43cb-92C2-25804820EDAC}">
                        <c15:formulaRef>
                          <c15:sqref>RESUMEN!$D$5:$D$10</c15:sqref>
                        </c15:formulaRef>
                      </c:ext>
                    </c:extLst>
                    <c:numCache>
                      <c:formatCode>General</c:formatCode>
                      <c:ptCount val="6"/>
                      <c:pt idx="0">
                        <c:v>1</c:v>
                      </c:pt>
                      <c:pt idx="1">
                        <c:v>1</c:v>
                      </c:pt>
                      <c:pt idx="2">
                        <c:v>1</c:v>
                      </c:pt>
                      <c:pt idx="3">
                        <c:v>0</c:v>
                      </c:pt>
                      <c:pt idx="4">
                        <c:v>2</c:v>
                      </c:pt>
                      <c:pt idx="5">
                        <c:v>0</c:v>
                      </c:pt>
                    </c:numCache>
                  </c:numRef>
                </c:val>
                <c:extLst>
                  <c:ext xmlns:c16="http://schemas.microsoft.com/office/drawing/2014/chart" uri="{C3380CC4-5D6E-409C-BE32-E72D297353CC}">
                    <c16:uniqueId val="{00000001-CC6E-421E-B8C8-462B2CBECA94}"/>
                  </c:ext>
                </c:extLst>
              </c15:ser>
            </c15:filteredBarSeries>
          </c:ext>
        </c:extLst>
      </c:barChart>
      <c:catAx>
        <c:axId val="7618443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1838096"/>
        <c:crosses val="autoZero"/>
        <c:auto val="1"/>
        <c:lblAlgn val="ctr"/>
        <c:lblOffset val="100"/>
        <c:noMultiLvlLbl val="0"/>
      </c:catAx>
      <c:valAx>
        <c:axId val="761838096"/>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1844328"/>
        <c:crosses val="autoZero"/>
        <c:crossBetween val="between"/>
      </c:valAx>
      <c:spPr>
        <a:noFill/>
        <a:ln>
          <a:noFill/>
        </a:ln>
        <a:effectLst/>
      </c:spPr>
    </c:plotArea>
    <c:legend>
      <c:legendPos val="b"/>
      <c:layout>
        <c:manualLayout>
          <c:xMode val="edge"/>
          <c:yMode val="edge"/>
          <c:x val="0.41107203539875187"/>
          <c:y val="0.86028712629210224"/>
          <c:w val="0.20226945998141199"/>
          <c:h val="6.064730758259720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Portada!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981074</xdr:colOff>
      <xdr:row>12</xdr:row>
      <xdr:rowOff>104775</xdr:rowOff>
    </xdr:from>
    <xdr:to>
      <xdr:col>3</xdr:col>
      <xdr:colOff>1228724</xdr:colOff>
      <xdr:row>26</xdr:row>
      <xdr:rowOff>180975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619125</xdr:colOff>
      <xdr:row>14</xdr:row>
      <xdr:rowOff>142875</xdr:rowOff>
    </xdr:from>
    <xdr:to>
      <xdr:col>14</xdr:col>
      <xdr:colOff>266700</xdr:colOff>
      <xdr:row>29</xdr:row>
      <xdr:rowOff>28575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1057274</xdr:colOff>
      <xdr:row>27</xdr:row>
      <xdr:rowOff>123824</xdr:rowOff>
    </xdr:from>
    <xdr:to>
      <xdr:col>3</xdr:col>
      <xdr:colOff>1257300</xdr:colOff>
      <xdr:row>46</xdr:row>
      <xdr:rowOff>38100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9</xdr:col>
      <xdr:colOff>266699</xdr:colOff>
      <xdr:row>9</xdr:row>
      <xdr:rowOff>0</xdr:rowOff>
    </xdr:from>
    <xdr:ext cx="0" cy="574655"/>
    <xdr:pic>
      <xdr:nvPicPr>
        <xdr:cNvPr id="2" name="Imagen 1">
          <a:extLst>
            <a:ext uri="{FF2B5EF4-FFF2-40B4-BE49-F238E27FC236}">
              <a16:creationId xmlns:a16="http://schemas.microsoft.com/office/drawing/2014/main" id="{C3C1C46C-5330-452C-BDB2-BE31BEA544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78324" y="3752850"/>
          <a:ext cx="0" cy="574655"/>
        </a:xfrm>
        <a:prstGeom prst="rect">
          <a:avLst/>
        </a:prstGeom>
      </xdr:spPr>
    </xdr:pic>
    <xdr:clientData/>
  </xdr:oneCellAnchor>
  <xdr:oneCellAnchor>
    <xdr:from>
      <xdr:col>10</xdr:col>
      <xdr:colOff>830035</xdr:colOff>
      <xdr:row>9</xdr:row>
      <xdr:rowOff>0</xdr:rowOff>
    </xdr:from>
    <xdr:ext cx="0" cy="1089314"/>
    <xdr:pic>
      <xdr:nvPicPr>
        <xdr:cNvPr id="3" name="Imagen 2">
          <a:hlinkClick xmlns:r="http://schemas.openxmlformats.org/officeDocument/2006/relationships" r:id="rId2"/>
          <a:extLst>
            <a:ext uri="{FF2B5EF4-FFF2-40B4-BE49-F238E27FC236}">
              <a16:creationId xmlns:a16="http://schemas.microsoft.com/office/drawing/2014/main" id="{C55BA2AF-67B0-4E82-AEF6-E65C6DA2E2F3}"/>
            </a:ext>
          </a:extLst>
        </xdr:cNvPr>
        <xdr:cNvPicPr>
          <a:picLocks noChangeAspect="1"/>
        </xdr:cNvPicPr>
      </xdr:nvPicPr>
      <xdr:blipFill>
        <a:blip xmlns:r="http://schemas.openxmlformats.org/officeDocument/2006/relationships" r:embed="rId3" cstate="screen">
          <a:grayscl/>
          <a:extLst>
            <a:ext uri="{28A0092B-C50C-407E-A947-70E740481C1C}">
              <a14:useLocalDpi xmlns:a14="http://schemas.microsoft.com/office/drawing/2010/main"/>
            </a:ext>
          </a:extLst>
        </a:blip>
        <a:stretch>
          <a:fillRect/>
        </a:stretch>
      </xdr:blipFill>
      <xdr:spPr>
        <a:xfrm>
          <a:off x="18603685" y="3752850"/>
          <a:ext cx="0" cy="1089314"/>
        </a:xfrm>
        <a:prstGeom prst="rect">
          <a:avLst/>
        </a:prstGeom>
      </xdr:spPr>
    </xdr:pic>
    <xdr:clientData/>
  </xdr:oneCellAnchor>
</xdr:wsDr>
</file>

<file path=xl/tables/table1.xml><?xml version="1.0" encoding="utf-8"?>
<table xmlns="http://schemas.openxmlformats.org/spreadsheetml/2006/main" id="1" name="Tabla1" displayName="Tabla1" ref="B4:C9" totalsRowShown="0" headerRowDxfId="11" tableBorderDxfId="10">
  <autoFilter ref="B4:C9"/>
  <tableColumns count="2">
    <tableColumn id="1" name="Componente" dataDxfId="4"/>
    <tableColumn id="2" name="Actividades Planeadas" dataDxfId="3"/>
  </tableColumns>
  <tableStyleInfo name="TableStyleMedium17" showFirstColumn="0" showLastColumn="0" showRowStripes="1" showColumnStripes="0"/>
</table>
</file>

<file path=xl/tables/table2.xml><?xml version="1.0" encoding="utf-8"?>
<table xmlns="http://schemas.openxmlformats.org/spreadsheetml/2006/main" id="2" name="Tabla2" displayName="Tabla2" ref="D4:D10" totalsRowShown="0" headerRowDxfId="1" dataDxfId="0">
  <autoFilter ref="D4:D10"/>
  <tableColumns count="1">
    <tableColumn id="1" name="Actividades terminadas" dataDxfId="2"/>
  </tableColumns>
  <tableStyleInfo name="TableStyleMedium17" showFirstColumn="0" showLastColumn="0" showRowStripes="1" showColumnStripes="0"/>
</table>
</file>

<file path=xl/tables/table3.xml><?xml version="1.0" encoding="utf-8"?>
<table xmlns="http://schemas.openxmlformats.org/spreadsheetml/2006/main" id="3" name="Tabla3" displayName="Tabla3" ref="E4:E10" totalsRowCount="1" headerRowDxfId="5" dataDxfId="9" tableBorderDxfId="8" dataCellStyle="Porcentaje">
  <autoFilter ref="E4:E10"/>
  <tableColumns count="1">
    <tableColumn id="1" name="% Avance al corte" totalsRowFunction="custom" dataDxfId="7" totalsRowDxfId="6" dataCellStyle="Porcentaje">
      <totalsRowFormula>+'ACTIVIDADES ADICIONALES'!H17</totalsRowFormula>
    </tableColumn>
  </tableColumns>
  <tableStyleInfo name="TableStyleMedium17"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5"/>
  <sheetViews>
    <sheetView showGridLines="0" workbookViewId="0">
      <selection activeCell="G21" sqref="G21"/>
    </sheetView>
  </sheetViews>
  <sheetFormatPr baseColWidth="10" defaultRowHeight="15" x14ac:dyDescent="0.25"/>
  <cols>
    <col min="1" max="1" width="4" customWidth="1"/>
    <col min="2" max="2" width="60.7109375" bestFit="1" customWidth="1"/>
    <col min="3" max="3" width="22.28515625" style="426" customWidth="1"/>
    <col min="4" max="4" width="17.140625" style="426" customWidth="1"/>
    <col min="5" max="5" width="17.5703125" customWidth="1"/>
    <col min="6" max="6" width="20.85546875" bestFit="1" customWidth="1"/>
    <col min="7" max="7" width="21.42578125" bestFit="1" customWidth="1"/>
  </cols>
  <sheetData>
    <row r="4" spans="1:7" ht="27" customHeight="1" x14ac:dyDescent="0.25">
      <c r="B4" s="106" t="s">
        <v>157</v>
      </c>
      <c r="C4" s="411" t="s">
        <v>156</v>
      </c>
      <c r="D4" s="411" t="s">
        <v>313</v>
      </c>
      <c r="E4" s="413" t="s">
        <v>280</v>
      </c>
    </row>
    <row r="5" spans="1:7" x14ac:dyDescent="0.25">
      <c r="A5">
        <v>1</v>
      </c>
      <c r="B5" s="405" t="s">
        <v>241</v>
      </c>
      <c r="C5" s="422">
        <v>12</v>
      </c>
      <c r="D5" s="427">
        <v>1</v>
      </c>
      <c r="E5" s="406">
        <f>+'RIESGOS DE CORRUPCIÓN'!H22</f>
        <v>0.32222222222222219</v>
      </c>
    </row>
    <row r="6" spans="1:7" x14ac:dyDescent="0.25">
      <c r="A6">
        <v>2</v>
      </c>
      <c r="B6" s="107" t="s">
        <v>242</v>
      </c>
      <c r="C6" s="423">
        <v>1</v>
      </c>
      <c r="D6" s="428">
        <v>1</v>
      </c>
      <c r="E6" s="407">
        <f t="shared" ref="E5:E11" si="0">+D6/C6</f>
        <v>1</v>
      </c>
    </row>
    <row r="7" spans="1:7" x14ac:dyDescent="0.25">
      <c r="A7">
        <v>3</v>
      </c>
      <c r="B7" s="107" t="s">
        <v>243</v>
      </c>
      <c r="C7" s="423">
        <v>21</v>
      </c>
      <c r="D7" s="428">
        <v>1</v>
      </c>
      <c r="E7" s="407">
        <f>+'RENDICIÓN DE CUENTAS'!L32</f>
        <v>0.18421052631578949</v>
      </c>
    </row>
    <row r="8" spans="1:7" x14ac:dyDescent="0.25">
      <c r="A8">
        <v>4</v>
      </c>
      <c r="B8" s="107" t="s">
        <v>244</v>
      </c>
      <c r="C8" s="423">
        <v>12</v>
      </c>
      <c r="D8" s="428">
        <v>0</v>
      </c>
      <c r="E8" s="407">
        <f>+'MECANISMOS ATENCIÓN CIUDADANO'!J22</f>
        <v>0.17818181818181819</v>
      </c>
    </row>
    <row r="9" spans="1:7" x14ac:dyDescent="0.25">
      <c r="A9">
        <v>5</v>
      </c>
      <c r="B9" s="107" t="s">
        <v>245</v>
      </c>
      <c r="C9" s="423">
        <v>14</v>
      </c>
      <c r="D9" s="429">
        <v>2</v>
      </c>
      <c r="E9" s="407">
        <f>+'TRANSPARENCIA Y ACCESO INFORMAC'!J25</f>
        <v>0.19846153846153847</v>
      </c>
    </row>
    <row r="10" spans="1:7" s="49" customFormat="1" x14ac:dyDescent="0.25">
      <c r="A10" s="49">
        <v>6</v>
      </c>
      <c r="B10" s="408" t="s">
        <v>271</v>
      </c>
      <c r="C10" s="424">
        <v>8</v>
      </c>
      <c r="D10" s="430">
        <v>0</v>
      </c>
      <c r="E10" s="409">
        <f>+'ACTIVIDADES ADICIONALES'!H17</f>
        <v>9.375E-2</v>
      </c>
    </row>
    <row r="11" spans="1:7" ht="15.75" x14ac:dyDescent="0.25">
      <c r="B11" s="109" t="s">
        <v>155</v>
      </c>
      <c r="C11" s="425">
        <f>SUM(C5:C10)</f>
        <v>68</v>
      </c>
      <c r="D11" s="425">
        <f>SUM(D5:D10)</f>
        <v>5</v>
      </c>
      <c r="E11" s="410">
        <f t="shared" si="0"/>
        <v>7.3529411764705885E-2</v>
      </c>
      <c r="F11" s="412">
        <f>+D11/C11</f>
        <v>7.3529411764705885E-2</v>
      </c>
    </row>
    <row r="14" spans="1:7" x14ac:dyDescent="0.25">
      <c r="F14" t="str">
        <f>+C4</f>
        <v>Actividades Planeadas</v>
      </c>
      <c r="G14" t="str">
        <f>+D4</f>
        <v>Actividades terminadas</v>
      </c>
    </row>
    <row r="15" spans="1:7" x14ac:dyDescent="0.25">
      <c r="F15">
        <f>+C11</f>
        <v>68</v>
      </c>
      <c r="G15">
        <f>+D11</f>
        <v>5</v>
      </c>
    </row>
  </sheetData>
  <pageMargins left="0.7" right="0.7" top="0.75" bottom="0.75" header="0.3" footer="0.3"/>
  <pageSetup orientation="portrait" r:id="rId1"/>
  <drawing r:id="rId2"/>
  <tableParts count="3">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tabSelected="1" zoomScale="70" zoomScaleNormal="70" workbookViewId="0">
      <pane xSplit="2" ySplit="9" topLeftCell="C10" activePane="bottomRight" state="frozen"/>
      <selection pane="topRight" activeCell="C1" sqref="C1"/>
      <selection pane="bottomLeft" activeCell="A10" sqref="A10"/>
      <selection pane="bottomRight" activeCell="B16" sqref="B16:C17"/>
    </sheetView>
  </sheetViews>
  <sheetFormatPr baseColWidth="10" defaultColWidth="0" defaultRowHeight="15" zeroHeight="1" x14ac:dyDescent="0.25"/>
  <cols>
    <col min="1" max="1" width="37.5703125" style="5" customWidth="1"/>
    <col min="2" max="2" width="7.140625" style="5" customWidth="1"/>
    <col min="3" max="3" width="60.42578125" style="5" customWidth="1"/>
    <col min="4" max="4" width="17.42578125" style="5" customWidth="1"/>
    <col min="5" max="5" width="16.7109375" style="5" customWidth="1"/>
    <col min="6" max="6" width="14" style="5" customWidth="1"/>
    <col min="7" max="7" width="13.85546875" style="5" customWidth="1"/>
    <col min="8" max="8" width="15.5703125" style="5" customWidth="1"/>
    <col min="9" max="9" width="17.7109375" style="5" customWidth="1"/>
    <col min="10" max="10" width="18" style="5" bestFit="1" customWidth="1"/>
    <col min="11" max="11" width="92" style="5" customWidth="1"/>
    <col min="12" max="12" width="11.42578125" style="5" customWidth="1"/>
    <col min="13" max="16384" width="11.42578125" style="5" hidden="1"/>
  </cols>
  <sheetData>
    <row r="1" spans="1:11" ht="18.75" customHeight="1" x14ac:dyDescent="0.25">
      <c r="A1" s="306" t="s">
        <v>0</v>
      </c>
      <c r="B1" s="306"/>
      <c r="C1" s="306"/>
      <c r="D1" s="306"/>
      <c r="E1" s="306"/>
      <c r="F1" s="306"/>
      <c r="G1" s="30"/>
    </row>
    <row r="2" spans="1:11" ht="9" customHeight="1" x14ac:dyDescent="0.25">
      <c r="A2" s="6"/>
      <c r="B2" s="6"/>
      <c r="C2" s="6"/>
      <c r="D2" s="6"/>
      <c r="E2" s="6"/>
      <c r="F2" s="6"/>
      <c r="G2" s="7"/>
    </row>
    <row r="3" spans="1:11" ht="15.75" x14ac:dyDescent="0.25">
      <c r="A3" s="307" t="s">
        <v>15</v>
      </c>
      <c r="B3" s="307"/>
      <c r="C3" s="307"/>
      <c r="D3" s="8"/>
      <c r="E3" s="8"/>
      <c r="F3" s="8"/>
      <c r="G3" s="8"/>
    </row>
    <row r="4" spans="1:11" ht="15.75" x14ac:dyDescent="0.25">
      <c r="A4" s="307" t="s">
        <v>161</v>
      </c>
      <c r="B4" s="307"/>
      <c r="C4" s="9"/>
      <c r="D4" s="8"/>
      <c r="E4" s="8"/>
      <c r="F4" s="8"/>
      <c r="G4" s="10"/>
    </row>
    <row r="5" spans="1:11" ht="8.25" customHeight="1" x14ac:dyDescent="0.25">
      <c r="A5" s="8" t="s">
        <v>1</v>
      </c>
      <c r="B5" s="8"/>
      <c r="C5" s="8"/>
      <c r="D5" s="8"/>
      <c r="E5" s="8"/>
      <c r="F5" s="8"/>
      <c r="G5" s="10"/>
    </row>
    <row r="6" spans="1:11" ht="18.75" x14ac:dyDescent="0.25">
      <c r="A6" s="316" t="s">
        <v>2</v>
      </c>
      <c r="B6" s="317"/>
      <c r="C6" s="317"/>
      <c r="D6" s="317"/>
      <c r="E6" s="317"/>
      <c r="F6" s="317"/>
      <c r="G6" s="317"/>
      <c r="H6" s="317"/>
      <c r="I6" s="317"/>
      <c r="J6" s="317"/>
      <c r="K6" s="318"/>
    </row>
    <row r="7" spans="1:11" ht="15.75" x14ac:dyDescent="0.25">
      <c r="A7" s="319" t="s">
        <v>3</v>
      </c>
      <c r="B7" s="320"/>
      <c r="C7" s="320"/>
      <c r="D7" s="320"/>
      <c r="E7" s="320"/>
      <c r="F7" s="320"/>
      <c r="G7" s="320"/>
      <c r="H7" s="320"/>
      <c r="I7" s="320"/>
      <c r="J7" s="320"/>
      <c r="K7" s="321"/>
    </row>
    <row r="8" spans="1:11" ht="68.25" customHeight="1" x14ac:dyDescent="0.25">
      <c r="A8" s="312" t="s">
        <v>162</v>
      </c>
      <c r="B8" s="313"/>
      <c r="C8" s="313"/>
      <c r="D8" s="313"/>
      <c r="E8" s="313"/>
      <c r="F8" s="313"/>
      <c r="G8" s="313"/>
      <c r="H8" s="313"/>
      <c r="I8" s="313"/>
      <c r="J8" s="313"/>
      <c r="K8" s="314"/>
    </row>
    <row r="9" spans="1:11" ht="48.75" customHeight="1" x14ac:dyDescent="0.25">
      <c r="A9" s="91" t="s">
        <v>54</v>
      </c>
      <c r="B9" s="315" t="s">
        <v>57</v>
      </c>
      <c r="C9" s="315"/>
      <c r="D9" s="77" t="s">
        <v>55</v>
      </c>
      <c r="E9" s="77" t="s">
        <v>46</v>
      </c>
      <c r="F9" s="77" t="s">
        <v>58</v>
      </c>
      <c r="G9" s="77" t="s">
        <v>56</v>
      </c>
      <c r="H9" s="77" t="s">
        <v>160</v>
      </c>
      <c r="I9" s="92" t="s">
        <v>158</v>
      </c>
      <c r="J9" s="92" t="s">
        <v>159</v>
      </c>
      <c r="K9" s="78" t="s">
        <v>59</v>
      </c>
    </row>
    <row r="10" spans="1:11" ht="112.5" customHeight="1" x14ac:dyDescent="0.25">
      <c r="A10" s="310" t="s">
        <v>60</v>
      </c>
      <c r="B10" s="94" t="s">
        <v>4</v>
      </c>
      <c r="C10" s="113" t="s">
        <v>165</v>
      </c>
      <c r="D10" s="114" t="s">
        <v>167</v>
      </c>
      <c r="E10" s="114" t="s">
        <v>168</v>
      </c>
      <c r="F10" s="115">
        <v>44197</v>
      </c>
      <c r="G10" s="116">
        <v>44285</v>
      </c>
      <c r="H10" s="95">
        <v>0.8</v>
      </c>
      <c r="I10" s="95"/>
      <c r="J10" s="95"/>
      <c r="K10" s="390" t="s">
        <v>272</v>
      </c>
    </row>
    <row r="11" spans="1:11" ht="94.5" x14ac:dyDescent="0.25">
      <c r="A11" s="310"/>
      <c r="B11" s="94" t="s">
        <v>5</v>
      </c>
      <c r="C11" s="113" t="s">
        <v>166</v>
      </c>
      <c r="D11" s="114" t="s">
        <v>169</v>
      </c>
      <c r="E11" s="114" t="s">
        <v>168</v>
      </c>
      <c r="F11" s="115">
        <v>44197</v>
      </c>
      <c r="G11" s="116">
        <v>44561</v>
      </c>
      <c r="H11" s="95">
        <v>0.5</v>
      </c>
      <c r="I11" s="95"/>
      <c r="J11" s="95"/>
      <c r="K11" s="391" t="s">
        <v>273</v>
      </c>
    </row>
    <row r="12" spans="1:11" ht="57" customHeight="1" x14ac:dyDescent="0.25">
      <c r="A12" s="309" t="s">
        <v>62</v>
      </c>
      <c r="B12" s="96" t="s">
        <v>6</v>
      </c>
      <c r="C12" s="117" t="s">
        <v>170</v>
      </c>
      <c r="D12" s="118" t="s">
        <v>171</v>
      </c>
      <c r="E12" s="118" t="s">
        <v>172</v>
      </c>
      <c r="F12" s="119">
        <v>44197</v>
      </c>
      <c r="G12" s="120">
        <v>44437</v>
      </c>
      <c r="H12" s="99">
        <v>0</v>
      </c>
      <c r="I12" s="99"/>
      <c r="J12" s="99"/>
      <c r="K12" s="392" t="s">
        <v>274</v>
      </c>
    </row>
    <row r="13" spans="1:11" ht="64.5" customHeight="1" x14ac:dyDescent="0.25">
      <c r="A13" s="309"/>
      <c r="B13" s="96" t="s">
        <v>63</v>
      </c>
      <c r="C13" s="121" t="s">
        <v>173</v>
      </c>
      <c r="D13" s="118" t="s">
        <v>174</v>
      </c>
      <c r="E13" s="118" t="s">
        <v>175</v>
      </c>
      <c r="F13" s="119">
        <v>44197</v>
      </c>
      <c r="G13" s="120">
        <v>44377</v>
      </c>
      <c r="H13" s="99">
        <v>0</v>
      </c>
      <c r="I13" s="99"/>
      <c r="J13" s="99"/>
      <c r="K13" s="392" t="s">
        <v>275</v>
      </c>
    </row>
    <row r="14" spans="1:11" ht="90" customHeight="1" x14ac:dyDescent="0.25">
      <c r="A14" s="310" t="s">
        <v>65</v>
      </c>
      <c r="B14" s="114" t="s">
        <v>7</v>
      </c>
      <c r="C14" s="113" t="s">
        <v>176</v>
      </c>
      <c r="D14" s="114" t="s">
        <v>66</v>
      </c>
      <c r="E14" s="114" t="s">
        <v>175</v>
      </c>
      <c r="F14" s="115">
        <v>44211</v>
      </c>
      <c r="G14" s="116">
        <v>44227</v>
      </c>
      <c r="H14" s="95">
        <v>0</v>
      </c>
      <c r="I14" s="95"/>
      <c r="J14" s="95"/>
      <c r="K14" s="391" t="s">
        <v>276</v>
      </c>
    </row>
    <row r="15" spans="1:11" ht="102.75" customHeight="1" x14ac:dyDescent="0.25">
      <c r="A15" s="310"/>
      <c r="B15" s="114" t="s">
        <v>29</v>
      </c>
      <c r="C15" s="113" t="s">
        <v>177</v>
      </c>
      <c r="D15" s="114" t="s">
        <v>61</v>
      </c>
      <c r="E15" s="114" t="s">
        <v>168</v>
      </c>
      <c r="F15" s="115">
        <v>44197</v>
      </c>
      <c r="G15" s="116">
        <v>44560</v>
      </c>
      <c r="H15" s="95">
        <v>0</v>
      </c>
      <c r="I15" s="95"/>
      <c r="J15" s="95"/>
      <c r="K15" s="391" t="s">
        <v>273</v>
      </c>
    </row>
    <row r="16" spans="1:11" ht="54.75" customHeight="1" x14ac:dyDescent="0.25">
      <c r="A16" s="310"/>
      <c r="B16" s="114" t="s">
        <v>178</v>
      </c>
      <c r="C16" s="113" t="s">
        <v>179</v>
      </c>
      <c r="D16" s="114" t="s">
        <v>64</v>
      </c>
      <c r="E16" s="114" t="s">
        <v>175</v>
      </c>
      <c r="F16" s="115">
        <v>44287</v>
      </c>
      <c r="G16" s="116">
        <v>44530</v>
      </c>
      <c r="H16" s="95" t="s">
        <v>146</v>
      </c>
      <c r="I16" s="95"/>
      <c r="J16" s="95"/>
      <c r="K16" s="391" t="s">
        <v>277</v>
      </c>
    </row>
    <row r="17" spans="1:11" ht="31.5" x14ac:dyDescent="0.25">
      <c r="A17" s="310"/>
      <c r="B17" s="114">
        <v>3.4</v>
      </c>
      <c r="C17" s="113" t="s">
        <v>67</v>
      </c>
      <c r="D17" s="114" t="s">
        <v>68</v>
      </c>
      <c r="E17" s="114" t="s">
        <v>175</v>
      </c>
      <c r="F17" s="115">
        <v>44317</v>
      </c>
      <c r="G17" s="116">
        <v>44499</v>
      </c>
      <c r="H17" s="95" t="s">
        <v>146</v>
      </c>
      <c r="I17" s="95"/>
      <c r="J17" s="95"/>
      <c r="K17" s="391" t="s">
        <v>277</v>
      </c>
    </row>
    <row r="18" spans="1:11" ht="47.25" customHeight="1" x14ac:dyDescent="0.25">
      <c r="A18" s="309" t="s">
        <v>69</v>
      </c>
      <c r="B18" s="118" t="s">
        <v>8</v>
      </c>
      <c r="C18" s="121" t="s">
        <v>70</v>
      </c>
      <c r="D18" s="118" t="s">
        <v>171</v>
      </c>
      <c r="E18" s="118" t="s">
        <v>172</v>
      </c>
      <c r="F18" s="119">
        <v>44197</v>
      </c>
      <c r="G18" s="120">
        <v>44437</v>
      </c>
      <c r="H18" s="97">
        <v>1</v>
      </c>
      <c r="I18" s="99"/>
      <c r="J18" s="99"/>
      <c r="K18" s="393" t="s">
        <v>278</v>
      </c>
    </row>
    <row r="19" spans="1:11" ht="47.25" customHeight="1" x14ac:dyDescent="0.25">
      <c r="A19" s="309"/>
      <c r="B19" s="118" t="s">
        <v>71</v>
      </c>
      <c r="C19" s="121" t="s">
        <v>180</v>
      </c>
      <c r="D19" s="118" t="s">
        <v>181</v>
      </c>
      <c r="E19" s="118" t="s">
        <v>182</v>
      </c>
      <c r="F19" s="119">
        <v>44197</v>
      </c>
      <c r="G19" s="120">
        <v>44316</v>
      </c>
      <c r="H19" s="97">
        <v>0.6</v>
      </c>
      <c r="I19" s="99"/>
      <c r="J19" s="99"/>
      <c r="K19" s="393" t="s">
        <v>279</v>
      </c>
    </row>
    <row r="20" spans="1:11" ht="31.5" x14ac:dyDescent="0.25">
      <c r="A20" s="309"/>
      <c r="B20" s="118" t="s">
        <v>183</v>
      </c>
      <c r="C20" s="122" t="s">
        <v>9</v>
      </c>
      <c r="D20" s="118" t="s">
        <v>72</v>
      </c>
      <c r="E20" s="118" t="s">
        <v>175</v>
      </c>
      <c r="F20" s="119">
        <v>44392</v>
      </c>
      <c r="G20" s="123">
        <v>44559</v>
      </c>
      <c r="H20" s="97" t="s">
        <v>146</v>
      </c>
      <c r="I20" s="99"/>
      <c r="J20" s="99"/>
      <c r="K20" s="393" t="s">
        <v>277</v>
      </c>
    </row>
    <row r="21" spans="1:11" ht="63.75" thickBot="1" x14ac:dyDescent="0.3">
      <c r="A21" s="110" t="s">
        <v>73</v>
      </c>
      <c r="B21" s="94" t="s">
        <v>10</v>
      </c>
      <c r="C21" s="124" t="s">
        <v>74</v>
      </c>
      <c r="D21" s="125" t="s">
        <v>75</v>
      </c>
      <c r="E21" s="125" t="s">
        <v>175</v>
      </c>
      <c r="F21" s="126">
        <v>44228</v>
      </c>
      <c r="G21" s="127">
        <v>44316</v>
      </c>
      <c r="H21" s="95">
        <v>0</v>
      </c>
      <c r="I21" s="95"/>
      <c r="J21" s="93"/>
      <c r="K21" s="391" t="s">
        <v>310</v>
      </c>
    </row>
    <row r="22" spans="1:11" x14ac:dyDescent="0.25">
      <c r="A22" s="34"/>
      <c r="B22" s="32"/>
      <c r="C22" s="33"/>
      <c r="D22" s="34"/>
      <c r="E22" s="34"/>
      <c r="F22" s="35"/>
      <c r="G22" s="35"/>
      <c r="H22" s="394">
        <f>AVERAGE(H10:H21)</f>
        <v>0.32222222222222219</v>
      </c>
      <c r="I22" s="37"/>
      <c r="J22" s="37"/>
      <c r="K22" s="65"/>
    </row>
    <row r="23" spans="1:11" ht="9.75" customHeight="1" x14ac:dyDescent="0.25"/>
    <row r="24" spans="1:11" x14ac:dyDescent="0.25">
      <c r="A24" s="11" t="s">
        <v>11</v>
      </c>
    </row>
    <row r="25" spans="1:11" x14ac:dyDescent="0.25">
      <c r="A25" s="311" t="s">
        <v>12</v>
      </c>
      <c r="B25" s="311"/>
      <c r="C25" s="311"/>
    </row>
    <row r="26" spans="1:11" x14ac:dyDescent="0.25">
      <c r="A26" s="51" t="s">
        <v>13</v>
      </c>
      <c r="B26" s="52"/>
      <c r="C26" s="52"/>
    </row>
    <row r="27" spans="1:11" x14ac:dyDescent="0.25">
      <c r="A27" s="308" t="s">
        <v>14</v>
      </c>
      <c r="B27" s="308"/>
      <c r="C27" s="308"/>
    </row>
    <row r="28" spans="1:11" x14ac:dyDescent="0.25"/>
    <row r="29" spans="1:11" x14ac:dyDescent="0.25"/>
    <row r="30" spans="1:11" x14ac:dyDescent="0.25">
      <c r="A30" s="4" t="s">
        <v>163</v>
      </c>
    </row>
    <row r="31" spans="1:11" x14ac:dyDescent="0.25">
      <c r="A31" s="4" t="s">
        <v>28</v>
      </c>
    </row>
    <row r="32" spans="1:11" x14ac:dyDescent="0.25">
      <c r="A32" s="23" t="s">
        <v>164</v>
      </c>
    </row>
    <row r="33" x14ac:dyDescent="0.25"/>
    <row r="34" x14ac:dyDescent="0.25"/>
    <row r="35" hidden="1" x14ac:dyDescent="0.25"/>
    <row r="36" hidden="1" x14ac:dyDescent="0.25"/>
    <row r="37" hidden="1" x14ac:dyDescent="0.25"/>
    <row r="38" x14ac:dyDescent="0.25"/>
  </sheetData>
  <mergeCells count="13">
    <mergeCell ref="A1:F1"/>
    <mergeCell ref="A3:C3"/>
    <mergeCell ref="A4:B4"/>
    <mergeCell ref="A27:C27"/>
    <mergeCell ref="A12:A13"/>
    <mergeCell ref="A14:A17"/>
    <mergeCell ref="A18:A20"/>
    <mergeCell ref="A25:C25"/>
    <mergeCell ref="A8:K8"/>
    <mergeCell ref="B9:C9"/>
    <mergeCell ref="A10:A11"/>
    <mergeCell ref="A6:K6"/>
    <mergeCell ref="A7:K7"/>
  </mergeCells>
  <printOptions horizontalCentered="1"/>
  <pageMargins left="0.23622047244094491" right="0.23622047244094491" top="0.74803149606299213" bottom="0.74803149606299213" header="0.31496062992125984" footer="0.31496062992125984"/>
  <pageSetup paperSize="5" scale="63" orientation="landscape" r:id="rId1"/>
  <headerFooter>
    <oddFooter>&amp;RPág.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topLeftCell="F13" zoomScale="70" zoomScaleNormal="70" workbookViewId="0">
      <selection activeCell="Q18" sqref="Q18"/>
    </sheetView>
  </sheetViews>
  <sheetFormatPr baseColWidth="10" defaultRowHeight="15" zeroHeight="1" x14ac:dyDescent="0.25"/>
  <cols>
    <col min="1" max="1" width="15.7109375" customWidth="1"/>
    <col min="2" max="2" width="22.85546875" customWidth="1"/>
    <col min="3" max="3" width="11" customWidth="1"/>
    <col min="4" max="4" width="23.85546875" customWidth="1"/>
    <col min="5" max="5" width="33.85546875" customWidth="1"/>
    <col min="6" max="6" width="32.7109375" customWidth="1"/>
    <col min="7" max="7" width="34.28515625" customWidth="1"/>
    <col min="8" max="8" width="19.7109375" customWidth="1"/>
    <col min="9" max="9" width="15.7109375" customWidth="1"/>
    <col min="10" max="11" width="12" customWidth="1"/>
    <col min="12" max="12" width="16" customWidth="1"/>
    <col min="13" max="13" width="18.140625" customWidth="1"/>
    <col min="14" max="15" width="17.42578125" customWidth="1"/>
    <col min="16" max="16" width="15.85546875" bestFit="1" customWidth="1"/>
    <col min="17" max="17" width="39" customWidth="1"/>
  </cols>
  <sheetData>
    <row r="1" spans="1:17" x14ac:dyDescent="0.25">
      <c r="A1" s="306" t="s">
        <v>0</v>
      </c>
      <c r="B1" s="306"/>
      <c r="C1" s="306"/>
      <c r="D1" s="306"/>
      <c r="E1" s="306"/>
      <c r="F1" s="306"/>
      <c r="G1" s="12"/>
      <c r="H1" s="12"/>
      <c r="I1" s="12"/>
      <c r="J1" s="12"/>
      <c r="K1" s="12"/>
      <c r="L1" s="12"/>
      <c r="M1" s="12"/>
    </row>
    <row r="2" spans="1:17" x14ac:dyDescent="0.25">
      <c r="A2" s="13"/>
      <c r="B2" s="13"/>
      <c r="C2" s="13"/>
      <c r="D2" s="13"/>
      <c r="E2" s="13"/>
      <c r="F2" s="13"/>
      <c r="G2" s="12"/>
      <c r="H2" s="12"/>
      <c r="I2" s="12"/>
      <c r="J2" s="12"/>
      <c r="K2" s="12"/>
      <c r="L2" s="12"/>
      <c r="M2" s="12"/>
    </row>
    <row r="3" spans="1:17" s="14" customFormat="1" ht="15.75" x14ac:dyDescent="0.25">
      <c r="A3" s="307" t="s">
        <v>145</v>
      </c>
      <c r="B3" s="307"/>
      <c r="C3" s="1"/>
      <c r="D3" s="1"/>
      <c r="E3" s="1"/>
      <c r="F3" s="1"/>
      <c r="G3" s="1"/>
      <c r="H3" s="1"/>
      <c r="I3" s="1"/>
      <c r="J3" s="1"/>
      <c r="K3" s="1"/>
      <c r="L3" s="1"/>
      <c r="M3" s="2"/>
    </row>
    <row r="4" spans="1:17" s="14" customFormat="1" ht="15" customHeight="1" x14ac:dyDescent="0.25">
      <c r="A4" s="307" t="s">
        <v>53</v>
      </c>
      <c r="B4" s="307"/>
      <c r="C4" s="1"/>
      <c r="D4" s="1"/>
      <c r="E4" s="1"/>
      <c r="F4" s="1"/>
      <c r="G4" s="1"/>
      <c r="H4" s="1"/>
      <c r="I4" s="2"/>
      <c r="J4" s="2"/>
      <c r="K4" s="2"/>
      <c r="L4" s="2"/>
      <c r="M4" s="2"/>
    </row>
    <row r="5" spans="1:17" s="14" customFormat="1" ht="7.5" customHeight="1" x14ac:dyDescent="0.25">
      <c r="A5" s="1" t="s">
        <v>1</v>
      </c>
      <c r="B5" s="1"/>
      <c r="C5" s="1"/>
      <c r="D5" s="1"/>
      <c r="E5" s="1"/>
      <c r="F5" s="1"/>
      <c r="G5" s="1"/>
      <c r="H5" s="1"/>
      <c r="I5" s="2"/>
      <c r="J5" s="2"/>
      <c r="K5" s="2"/>
      <c r="L5" s="2"/>
      <c r="M5" s="2"/>
    </row>
    <row r="6" spans="1:17" x14ac:dyDescent="0.25">
      <c r="A6" s="322" t="s">
        <v>2</v>
      </c>
      <c r="B6" s="323"/>
      <c r="C6" s="323"/>
      <c r="D6" s="323"/>
      <c r="E6" s="323"/>
      <c r="F6" s="323"/>
      <c r="G6" s="323"/>
      <c r="H6" s="323"/>
      <c r="I6" s="323"/>
      <c r="J6" s="323"/>
      <c r="K6" s="323"/>
      <c r="L6" s="323"/>
      <c r="M6" s="323"/>
      <c r="N6" s="323"/>
    </row>
    <row r="7" spans="1:17" x14ac:dyDescent="0.25">
      <c r="A7" s="324" t="s">
        <v>17</v>
      </c>
      <c r="B7" s="325"/>
      <c r="C7" s="325"/>
      <c r="D7" s="325"/>
      <c r="E7" s="325"/>
      <c r="F7" s="325"/>
      <c r="G7" s="325"/>
      <c r="H7" s="325"/>
      <c r="I7" s="325"/>
      <c r="J7" s="325"/>
      <c r="K7" s="325"/>
      <c r="L7" s="325"/>
      <c r="M7" s="325"/>
      <c r="N7" s="325"/>
    </row>
    <row r="8" spans="1:17" x14ac:dyDescent="0.25">
      <c r="A8" s="14"/>
      <c r="B8" s="14"/>
      <c r="C8" s="14"/>
      <c r="D8" s="14"/>
      <c r="E8" s="14"/>
      <c r="F8" s="14"/>
      <c r="G8" s="14"/>
      <c r="H8" s="14"/>
      <c r="I8" s="14"/>
      <c r="J8" s="14"/>
    </row>
    <row r="9" spans="1:17" x14ac:dyDescent="0.25">
      <c r="A9" s="16"/>
      <c r="B9" s="17" t="s">
        <v>18</v>
      </c>
      <c r="C9" s="326" t="s">
        <v>19</v>
      </c>
      <c r="D9" s="326"/>
      <c r="E9" s="16"/>
      <c r="F9" s="16"/>
      <c r="G9" s="16"/>
      <c r="H9" s="16"/>
      <c r="I9" s="16"/>
      <c r="J9" s="16"/>
    </row>
    <row r="10" spans="1:17" x14ac:dyDescent="0.25">
      <c r="A10" s="16"/>
      <c r="B10" s="17" t="s">
        <v>20</v>
      </c>
      <c r="C10" s="326" t="s">
        <v>21</v>
      </c>
      <c r="D10" s="326"/>
      <c r="E10" s="16"/>
      <c r="F10" s="16"/>
      <c r="G10" s="16"/>
      <c r="H10" s="16"/>
      <c r="I10" s="16"/>
      <c r="J10" s="16"/>
    </row>
    <row r="11" spans="1:17" x14ac:dyDescent="0.25">
      <c r="A11" s="16"/>
      <c r="B11" s="17" t="s">
        <v>22</v>
      </c>
      <c r="C11" s="326" t="s">
        <v>23</v>
      </c>
      <c r="D11" s="326"/>
      <c r="E11" s="16"/>
      <c r="F11" s="16"/>
      <c r="G11" s="16"/>
      <c r="H11" s="16"/>
      <c r="I11" s="18" t="s">
        <v>24</v>
      </c>
      <c r="J11" s="19">
        <v>2021</v>
      </c>
    </row>
    <row r="12" spans="1:17" x14ac:dyDescent="0.25">
      <c r="A12" s="16"/>
      <c r="B12" s="17" t="s">
        <v>25</v>
      </c>
      <c r="C12" s="326" t="s">
        <v>23</v>
      </c>
      <c r="D12" s="326"/>
      <c r="E12" s="16"/>
      <c r="F12" s="16"/>
      <c r="G12" s="16"/>
      <c r="H12" s="16"/>
      <c r="I12" s="16"/>
      <c r="J12" s="16"/>
    </row>
    <row r="13" spans="1:17" x14ac:dyDescent="0.25">
      <c r="A13" s="16"/>
      <c r="B13" s="16"/>
      <c r="C13" s="16"/>
      <c r="D13" s="16"/>
      <c r="E13" s="16"/>
      <c r="F13" s="16"/>
      <c r="G13" s="16"/>
      <c r="H13" s="16"/>
      <c r="I13" s="16"/>
      <c r="J13" s="16"/>
    </row>
    <row r="14" spans="1:17" x14ac:dyDescent="0.25">
      <c r="A14" s="329" t="s">
        <v>2</v>
      </c>
      <c r="B14" s="330"/>
      <c r="C14" s="330"/>
      <c r="D14" s="330"/>
      <c r="E14" s="330"/>
      <c r="F14" s="330"/>
      <c r="G14" s="330"/>
      <c r="H14" s="330"/>
      <c r="I14" s="330"/>
      <c r="J14" s="330"/>
      <c r="K14" s="330"/>
      <c r="L14" s="330"/>
      <c r="M14" s="330"/>
      <c r="N14" s="330"/>
      <c r="O14" s="330"/>
      <c r="P14" s="330"/>
      <c r="Q14" s="330"/>
    </row>
    <row r="15" spans="1:17" x14ac:dyDescent="0.25">
      <c r="A15" s="327" t="s">
        <v>26</v>
      </c>
      <c r="B15" s="328"/>
      <c r="C15" s="328"/>
      <c r="D15" s="328"/>
      <c r="E15" s="328"/>
      <c r="F15" s="328"/>
      <c r="G15" s="328"/>
      <c r="H15" s="328"/>
      <c r="I15" s="328"/>
      <c r="J15" s="328"/>
      <c r="K15" s="328"/>
      <c r="L15" s="328"/>
      <c r="M15" s="328"/>
      <c r="N15" s="328"/>
      <c r="O15" s="328"/>
      <c r="P15" s="328"/>
      <c r="Q15" s="328"/>
    </row>
    <row r="16" spans="1:17" x14ac:dyDescent="0.25">
      <c r="A16" s="332" t="s">
        <v>31</v>
      </c>
      <c r="B16" s="332"/>
      <c r="C16" s="332"/>
      <c r="D16" s="332"/>
      <c r="E16" s="332" t="s">
        <v>32</v>
      </c>
      <c r="F16" s="332"/>
      <c r="G16" s="332"/>
      <c r="H16" s="332"/>
      <c r="I16" s="332"/>
      <c r="J16" s="333" t="s">
        <v>33</v>
      </c>
      <c r="K16" s="333"/>
      <c r="L16" s="333"/>
      <c r="M16" s="333"/>
      <c r="N16" s="333" t="s">
        <v>51</v>
      </c>
      <c r="O16" s="333"/>
      <c r="P16" s="333"/>
      <c r="Q16" s="333"/>
    </row>
    <row r="17" spans="1:17" ht="129" customHeight="1" thickBot="1" x14ac:dyDescent="0.3">
      <c r="A17" s="46" t="s">
        <v>34</v>
      </c>
      <c r="B17" s="46" t="s">
        <v>35</v>
      </c>
      <c r="C17" s="42" t="s">
        <v>36</v>
      </c>
      <c r="D17" s="42" t="s">
        <v>37</v>
      </c>
      <c r="E17" s="42" t="s">
        <v>38</v>
      </c>
      <c r="F17" s="41" t="s">
        <v>39</v>
      </c>
      <c r="G17" s="42" t="s">
        <v>40</v>
      </c>
      <c r="H17" s="42" t="s">
        <v>41</v>
      </c>
      <c r="I17" s="42" t="s">
        <v>42</v>
      </c>
      <c r="J17" s="42" t="s">
        <v>43</v>
      </c>
      <c r="K17" s="42" t="s">
        <v>44</v>
      </c>
      <c r="L17" s="42" t="s">
        <v>45</v>
      </c>
      <c r="M17" s="42" t="s">
        <v>46</v>
      </c>
      <c r="N17" s="108" t="s">
        <v>160</v>
      </c>
      <c r="O17" s="108" t="s">
        <v>158</v>
      </c>
      <c r="P17" s="108" t="s">
        <v>159</v>
      </c>
      <c r="Q17" s="47" t="s">
        <v>59</v>
      </c>
    </row>
    <row r="18" spans="1:17" ht="150.75" thickBot="1" x14ac:dyDescent="0.3">
      <c r="A18" s="80" t="s">
        <v>21</v>
      </c>
      <c r="B18" s="81" t="s">
        <v>19</v>
      </c>
      <c r="C18" s="31">
        <v>761</v>
      </c>
      <c r="D18" s="31" t="s">
        <v>47</v>
      </c>
      <c r="E18" s="54" t="s">
        <v>76</v>
      </c>
      <c r="F18" s="55" t="s">
        <v>48</v>
      </c>
      <c r="G18" s="55" t="s">
        <v>49</v>
      </c>
      <c r="H18" s="53" t="s">
        <v>27</v>
      </c>
      <c r="I18" s="53" t="s">
        <v>50</v>
      </c>
      <c r="J18" s="128">
        <v>44197</v>
      </c>
      <c r="K18" s="128">
        <v>44285</v>
      </c>
      <c r="L18" s="128">
        <v>44377</v>
      </c>
      <c r="M18" s="53" t="s">
        <v>147</v>
      </c>
      <c r="N18" s="395">
        <v>1</v>
      </c>
      <c r="O18" s="395"/>
      <c r="P18" s="395"/>
      <c r="Q18" s="396" t="s">
        <v>281</v>
      </c>
    </row>
    <row r="19" spans="1:17" s="45" customFormat="1" x14ac:dyDescent="0.25">
      <c r="A19" s="43"/>
      <c r="B19" s="44"/>
      <c r="C19" s="38"/>
      <c r="D19" s="38"/>
      <c r="E19" s="39"/>
      <c r="F19" s="39"/>
      <c r="G19" s="39"/>
      <c r="H19" s="44"/>
      <c r="I19" s="44"/>
      <c r="J19" s="40"/>
      <c r="K19" s="40"/>
      <c r="L19" s="40"/>
      <c r="M19" s="44"/>
    </row>
    <row r="20" spans="1:17" x14ac:dyDescent="0.25">
      <c r="A20" s="20" t="s">
        <v>11</v>
      </c>
    </row>
    <row r="21" spans="1:17" x14ac:dyDescent="0.25">
      <c r="A21" s="21" t="s">
        <v>12</v>
      </c>
    </row>
    <row r="22" spans="1:17" x14ac:dyDescent="0.25">
      <c r="A22" s="22" t="s">
        <v>13</v>
      </c>
    </row>
    <row r="23" spans="1:17" x14ac:dyDescent="0.25">
      <c r="A23" s="22" t="s">
        <v>14</v>
      </c>
    </row>
    <row r="24" spans="1:17" ht="8.25" customHeight="1" x14ac:dyDescent="0.25">
      <c r="A24" s="21"/>
    </row>
    <row r="25" spans="1:17" x14ac:dyDescent="0.25">
      <c r="A25" s="4" t="s">
        <v>154</v>
      </c>
    </row>
    <row r="26" spans="1:17" x14ac:dyDescent="0.25">
      <c r="A26" s="4" t="s">
        <v>28</v>
      </c>
    </row>
    <row r="27" spans="1:17" x14ac:dyDescent="0.25">
      <c r="A27" s="23" t="str">
        <f>+'RIESGOS DE CORRUPCIÓN'!A32</f>
        <v>Fecha: Mayo de 2021</v>
      </c>
    </row>
    <row r="28" spans="1:17" x14ac:dyDescent="0.25">
      <c r="A28" s="14"/>
      <c r="B28" s="331"/>
      <c r="C28" s="331"/>
    </row>
    <row r="29" spans="1:17" ht="3.75" customHeight="1" x14ac:dyDescent="0.25"/>
  </sheetData>
  <mergeCells count="16">
    <mergeCell ref="A15:Q15"/>
    <mergeCell ref="A14:Q14"/>
    <mergeCell ref="B28:C28"/>
    <mergeCell ref="A4:B4"/>
    <mergeCell ref="A16:D16"/>
    <mergeCell ref="E16:I16"/>
    <mergeCell ref="J16:M16"/>
    <mergeCell ref="N16:Q16"/>
    <mergeCell ref="C11:D11"/>
    <mergeCell ref="C12:D12"/>
    <mergeCell ref="A1:F1"/>
    <mergeCell ref="A6:N6"/>
    <mergeCell ref="A7:N7"/>
    <mergeCell ref="C9:D9"/>
    <mergeCell ref="C10:D10"/>
    <mergeCell ref="A3:B3"/>
  </mergeCells>
  <pageMargins left="0.23622047244094491" right="0.23622047244094491" top="0.74803149606299213" bottom="0.74803149606299213" header="0.31496062992125984" footer="0.31496062992125984"/>
  <pageSetup paperSize="5" scale="53" fitToHeight="0" orientation="landscape" r:id="rId1"/>
  <headerFooter>
    <oddFooter xml:space="preserve">&amp;LOficina de Control Interno - ANH&amp;RPág. &amp;P de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zoomScale="70" zoomScaleNormal="70" workbookViewId="0">
      <selection sqref="A1:E1"/>
    </sheetView>
  </sheetViews>
  <sheetFormatPr baseColWidth="10" defaultColWidth="11.42578125" defaultRowHeight="15" zeroHeight="1" x14ac:dyDescent="0.25"/>
  <cols>
    <col min="1" max="1" width="11" style="25" customWidth="1"/>
    <col min="2" max="2" width="72.5703125" style="25" customWidth="1"/>
    <col min="3" max="3" width="30" style="25" customWidth="1"/>
    <col min="4" max="4" width="14.85546875" style="25" customWidth="1"/>
    <col min="5" max="5" width="10.7109375" style="25" customWidth="1"/>
    <col min="6" max="6" width="12.42578125" style="25" customWidth="1"/>
    <col min="7" max="7" width="11.28515625" style="25" customWidth="1"/>
    <col min="8" max="8" width="14.5703125" style="25" customWidth="1"/>
    <col min="9" max="9" width="14.28515625" style="25" customWidth="1"/>
    <col min="10" max="10" width="20" style="25" customWidth="1"/>
    <col min="11" max="11" width="37.7109375" style="25" customWidth="1"/>
    <col min="12" max="12" width="27.140625" style="25" customWidth="1"/>
    <col min="13" max="13" width="29.28515625" style="25" customWidth="1"/>
    <col min="14" max="14" width="26.85546875" style="25" customWidth="1"/>
    <col min="15" max="15" width="70.85546875" style="25" customWidth="1"/>
    <col min="16" max="16384" width="11.42578125" style="25"/>
  </cols>
  <sheetData>
    <row r="1" spans="1:15" x14ac:dyDescent="0.25">
      <c r="A1" s="341" t="s">
        <v>0</v>
      </c>
      <c r="B1" s="341"/>
      <c r="C1" s="341"/>
      <c r="D1" s="341"/>
      <c r="E1" s="341"/>
      <c r="F1" s="24"/>
      <c r="G1" s="24"/>
      <c r="H1" s="24"/>
      <c r="I1" s="24"/>
      <c r="J1" s="24"/>
      <c r="K1" s="24"/>
    </row>
    <row r="2" spans="1:15" x14ac:dyDescent="0.25">
      <c r="A2" s="64"/>
      <c r="B2" s="64"/>
      <c r="C2" s="64"/>
      <c r="D2" s="64"/>
      <c r="E2" s="64"/>
      <c r="F2" s="24"/>
      <c r="G2" s="24"/>
      <c r="H2" s="24"/>
      <c r="I2" s="24"/>
      <c r="J2" s="24"/>
      <c r="K2" s="24"/>
    </row>
    <row r="3" spans="1:15" s="15" customFormat="1" ht="15.75" x14ac:dyDescent="0.25">
      <c r="A3" s="307" t="s">
        <v>145</v>
      </c>
      <c r="B3" s="307"/>
      <c r="K3" s="27"/>
    </row>
    <row r="4" spans="1:15" s="15" customFormat="1" ht="15" customHeight="1" x14ac:dyDescent="0.25">
      <c r="A4" s="340" t="s">
        <v>211</v>
      </c>
      <c r="B4" s="307"/>
      <c r="C4" s="307"/>
      <c r="H4" s="27"/>
      <c r="I4" s="27"/>
      <c r="J4" s="27"/>
      <c r="K4" s="27"/>
    </row>
    <row r="5" spans="1:15" ht="5.25" customHeight="1" x14ac:dyDescent="0.25">
      <c r="A5" s="307"/>
      <c r="B5" s="307"/>
      <c r="C5" s="9"/>
    </row>
    <row r="6" spans="1:15" ht="15.75" customHeight="1" x14ac:dyDescent="0.25">
      <c r="A6" s="347" t="s">
        <v>2</v>
      </c>
      <c r="B6" s="348"/>
      <c r="C6" s="348"/>
      <c r="D6" s="348"/>
      <c r="E6" s="348"/>
      <c r="F6" s="348"/>
      <c r="G6" s="348"/>
      <c r="H6" s="348"/>
      <c r="I6" s="348"/>
      <c r="J6" s="348"/>
      <c r="K6" s="348"/>
      <c r="L6" s="348"/>
      <c r="M6" s="348"/>
      <c r="N6" s="348"/>
      <c r="O6" s="349"/>
    </row>
    <row r="7" spans="1:15" ht="14.25" customHeight="1" x14ac:dyDescent="0.25">
      <c r="A7" s="324" t="s">
        <v>77</v>
      </c>
      <c r="B7" s="325"/>
      <c r="C7" s="325"/>
      <c r="D7" s="325"/>
      <c r="E7" s="325"/>
      <c r="F7" s="325"/>
      <c r="G7" s="325"/>
      <c r="H7" s="325"/>
      <c r="I7" s="325"/>
      <c r="J7" s="325"/>
      <c r="K7" s="325"/>
      <c r="L7" s="325"/>
      <c r="M7" s="325"/>
      <c r="N7" s="325"/>
      <c r="O7" s="350"/>
    </row>
    <row r="8" spans="1:15" s="28" customFormat="1" ht="67.5" customHeight="1" x14ac:dyDescent="0.25">
      <c r="A8" s="345" t="s">
        <v>184</v>
      </c>
      <c r="B8" s="346"/>
      <c r="C8" s="346"/>
      <c r="D8" s="346"/>
      <c r="E8" s="346"/>
      <c r="F8" s="346"/>
      <c r="G8" s="346"/>
      <c r="H8" s="346"/>
      <c r="I8" s="346"/>
      <c r="J8" s="346"/>
      <c r="K8" s="346"/>
      <c r="L8" s="346"/>
      <c r="M8" s="346"/>
      <c r="N8" s="346"/>
      <c r="O8" s="66"/>
    </row>
    <row r="9" spans="1:15" ht="14.25" customHeight="1" x14ac:dyDescent="0.25">
      <c r="A9" s="343" t="s">
        <v>52</v>
      </c>
      <c r="B9" s="315" t="s">
        <v>57</v>
      </c>
      <c r="C9" s="315" t="s">
        <v>55</v>
      </c>
      <c r="D9" s="338" t="s">
        <v>89</v>
      </c>
      <c r="E9" s="338" t="s">
        <v>90</v>
      </c>
      <c r="F9" s="338" t="s">
        <v>91</v>
      </c>
      <c r="G9" s="338" t="s">
        <v>92</v>
      </c>
      <c r="H9" s="338" t="s">
        <v>93</v>
      </c>
      <c r="I9" s="336" t="s">
        <v>94</v>
      </c>
      <c r="J9" s="336"/>
      <c r="K9" s="336" t="s">
        <v>95</v>
      </c>
      <c r="L9" s="315" t="s">
        <v>160</v>
      </c>
      <c r="M9" s="315" t="s">
        <v>158</v>
      </c>
      <c r="N9" s="315" t="s">
        <v>159</v>
      </c>
      <c r="O9" s="351" t="s">
        <v>59</v>
      </c>
    </row>
    <row r="10" spans="1:15" ht="51.75" customHeight="1" thickBot="1" x14ac:dyDescent="0.3">
      <c r="A10" s="344"/>
      <c r="B10" s="342"/>
      <c r="C10" s="342"/>
      <c r="D10" s="339"/>
      <c r="E10" s="339"/>
      <c r="F10" s="339"/>
      <c r="G10" s="339"/>
      <c r="H10" s="339"/>
      <c r="I10" s="76" t="s">
        <v>96</v>
      </c>
      <c r="J10" s="76" t="s">
        <v>97</v>
      </c>
      <c r="K10" s="337"/>
      <c r="L10" s="353"/>
      <c r="M10" s="353"/>
      <c r="N10" s="353"/>
      <c r="O10" s="352"/>
    </row>
    <row r="11" spans="1:15" ht="61.5" customHeight="1" x14ac:dyDescent="0.25">
      <c r="A11" s="335" t="s">
        <v>78</v>
      </c>
      <c r="B11" s="129" t="s">
        <v>185</v>
      </c>
      <c r="C11" s="130" t="s">
        <v>79</v>
      </c>
      <c r="D11" s="131" t="s">
        <v>80</v>
      </c>
      <c r="E11" s="131" t="s">
        <v>80</v>
      </c>
      <c r="F11" s="131" t="s">
        <v>80</v>
      </c>
      <c r="G11" s="132"/>
      <c r="H11" s="132"/>
      <c r="I11" s="174">
        <v>44197</v>
      </c>
      <c r="J11" s="174">
        <v>44346</v>
      </c>
      <c r="K11" s="175" t="s">
        <v>99</v>
      </c>
      <c r="L11" s="85">
        <v>0.6</v>
      </c>
      <c r="M11" s="85"/>
      <c r="N11" s="85"/>
      <c r="O11" s="87" t="s">
        <v>282</v>
      </c>
    </row>
    <row r="12" spans="1:15" ht="50.1" customHeight="1" x14ac:dyDescent="0.25">
      <c r="A12" s="335"/>
      <c r="B12" s="133" t="s">
        <v>186</v>
      </c>
      <c r="C12" s="134" t="s">
        <v>187</v>
      </c>
      <c r="D12" s="135" t="s">
        <v>80</v>
      </c>
      <c r="E12" s="135" t="s">
        <v>80</v>
      </c>
      <c r="F12" s="136"/>
      <c r="G12" s="136"/>
      <c r="H12" s="136"/>
      <c r="I12" s="176">
        <v>43831</v>
      </c>
      <c r="J12" s="176">
        <v>44286</v>
      </c>
      <c r="K12" s="177" t="s">
        <v>212</v>
      </c>
      <c r="L12" s="85">
        <v>0.5</v>
      </c>
      <c r="M12" s="85"/>
      <c r="N12" s="85"/>
      <c r="O12" s="87" t="s">
        <v>283</v>
      </c>
    </row>
    <row r="13" spans="1:15" ht="87" customHeight="1" x14ac:dyDescent="0.25">
      <c r="A13" s="335"/>
      <c r="B13" s="137" t="s">
        <v>188</v>
      </c>
      <c r="C13" s="134" t="s">
        <v>81</v>
      </c>
      <c r="D13" s="135" t="s">
        <v>80</v>
      </c>
      <c r="E13" s="135" t="s">
        <v>80</v>
      </c>
      <c r="F13" s="135" t="s">
        <v>80</v>
      </c>
      <c r="G13" s="135" t="s">
        <v>80</v>
      </c>
      <c r="H13" s="135" t="s">
        <v>80</v>
      </c>
      <c r="I13" s="178">
        <v>44228</v>
      </c>
      <c r="J13" s="179">
        <v>44406</v>
      </c>
      <c r="K13" s="177" t="s">
        <v>99</v>
      </c>
      <c r="L13" s="85">
        <v>0</v>
      </c>
      <c r="M13" s="85"/>
      <c r="N13" s="85"/>
      <c r="O13" s="87" t="s">
        <v>284</v>
      </c>
    </row>
    <row r="14" spans="1:15" ht="79.5" customHeight="1" x14ac:dyDescent="0.25">
      <c r="A14" s="335"/>
      <c r="B14" s="133" t="s">
        <v>189</v>
      </c>
      <c r="C14" s="134" t="s">
        <v>79</v>
      </c>
      <c r="D14" s="135" t="s">
        <v>80</v>
      </c>
      <c r="E14" s="135" t="s">
        <v>80</v>
      </c>
      <c r="F14" s="135"/>
      <c r="G14" s="135"/>
      <c r="H14" s="138"/>
      <c r="I14" s="180">
        <v>44197</v>
      </c>
      <c r="J14" s="180">
        <v>44499</v>
      </c>
      <c r="K14" s="177" t="s">
        <v>98</v>
      </c>
      <c r="L14" s="85">
        <v>0</v>
      </c>
      <c r="M14" s="85"/>
      <c r="N14" s="85"/>
      <c r="O14" s="87" t="s">
        <v>285</v>
      </c>
    </row>
    <row r="15" spans="1:15" ht="50.1" customHeight="1" thickBot="1" x14ac:dyDescent="0.3">
      <c r="A15" s="335"/>
      <c r="B15" s="139" t="s">
        <v>190</v>
      </c>
      <c r="C15" s="140" t="s">
        <v>79</v>
      </c>
      <c r="D15" s="141" t="s">
        <v>80</v>
      </c>
      <c r="E15" s="141" t="s">
        <v>80</v>
      </c>
      <c r="F15" s="141" t="s">
        <v>80</v>
      </c>
      <c r="G15" s="141" t="s">
        <v>80</v>
      </c>
      <c r="H15" s="139"/>
      <c r="I15" s="181">
        <v>44197</v>
      </c>
      <c r="J15" s="181">
        <v>44407</v>
      </c>
      <c r="K15" s="182" t="s">
        <v>98</v>
      </c>
      <c r="L15" s="85">
        <v>0.3</v>
      </c>
      <c r="M15" s="85"/>
      <c r="N15" s="85"/>
      <c r="O15" s="87" t="s">
        <v>286</v>
      </c>
    </row>
    <row r="16" spans="1:15" ht="60" customHeight="1" x14ac:dyDescent="0.25">
      <c r="A16" s="334" t="s">
        <v>82</v>
      </c>
      <c r="B16" s="143" t="s">
        <v>191</v>
      </c>
      <c r="C16" s="144" t="s">
        <v>192</v>
      </c>
      <c r="D16" s="145" t="s">
        <v>80</v>
      </c>
      <c r="E16" s="145" t="s">
        <v>80</v>
      </c>
      <c r="F16" s="146"/>
      <c r="G16" s="145" t="s">
        <v>80</v>
      </c>
      <c r="H16" s="145" t="s">
        <v>80</v>
      </c>
      <c r="I16" s="183">
        <v>44229</v>
      </c>
      <c r="J16" s="183">
        <v>44561</v>
      </c>
      <c r="K16" s="184" t="s">
        <v>101</v>
      </c>
      <c r="L16" s="90">
        <v>0</v>
      </c>
      <c r="M16" s="90"/>
      <c r="N16" s="90"/>
      <c r="O16" s="89" t="s">
        <v>290</v>
      </c>
    </row>
    <row r="17" spans="1:20" ht="75" customHeight="1" x14ac:dyDescent="0.25">
      <c r="A17" s="334"/>
      <c r="B17" s="143" t="s">
        <v>193</v>
      </c>
      <c r="C17" s="144" t="s">
        <v>83</v>
      </c>
      <c r="D17" s="145" t="s">
        <v>80</v>
      </c>
      <c r="E17" s="145" t="s">
        <v>80</v>
      </c>
      <c r="F17" s="147"/>
      <c r="G17" s="147"/>
      <c r="H17" s="143"/>
      <c r="I17" s="183">
        <v>44197</v>
      </c>
      <c r="J17" s="183">
        <v>44242</v>
      </c>
      <c r="K17" s="184" t="s">
        <v>110</v>
      </c>
      <c r="L17" s="397">
        <v>1</v>
      </c>
      <c r="M17" s="90"/>
      <c r="N17" s="90"/>
      <c r="O17" s="89" t="s">
        <v>287</v>
      </c>
    </row>
    <row r="18" spans="1:20" ht="60" customHeight="1" x14ac:dyDescent="0.25">
      <c r="A18" s="334"/>
      <c r="B18" s="143" t="s">
        <v>288</v>
      </c>
      <c r="C18" s="144" t="s">
        <v>194</v>
      </c>
      <c r="D18" s="145" t="s">
        <v>80</v>
      </c>
      <c r="E18" s="145" t="s">
        <v>80</v>
      </c>
      <c r="F18" s="145"/>
      <c r="G18" s="145"/>
      <c r="H18" s="143"/>
      <c r="I18" s="183">
        <v>44270</v>
      </c>
      <c r="J18" s="183">
        <v>44561</v>
      </c>
      <c r="K18" s="184" t="s">
        <v>110</v>
      </c>
      <c r="L18" s="90">
        <v>0</v>
      </c>
      <c r="M18" s="90"/>
      <c r="N18" s="90"/>
      <c r="O18" s="89" t="s">
        <v>289</v>
      </c>
    </row>
    <row r="19" spans="1:20" ht="60" customHeight="1" x14ac:dyDescent="0.25">
      <c r="A19" s="334"/>
      <c r="B19" s="143" t="s">
        <v>195</v>
      </c>
      <c r="C19" s="144" t="s">
        <v>75</v>
      </c>
      <c r="D19" s="145" t="s">
        <v>80</v>
      </c>
      <c r="E19" s="145" t="s">
        <v>80</v>
      </c>
      <c r="F19" s="145"/>
      <c r="G19" s="145"/>
      <c r="H19" s="143"/>
      <c r="I19" s="183">
        <v>44197</v>
      </c>
      <c r="J19" s="183">
        <v>44407</v>
      </c>
      <c r="K19" s="184" t="s">
        <v>98</v>
      </c>
      <c r="L19" s="90" t="s">
        <v>146</v>
      </c>
      <c r="M19" s="90"/>
      <c r="N19" s="88"/>
      <c r="O19" s="89" t="s">
        <v>277</v>
      </c>
      <c r="S19" s="25">
        <v>12</v>
      </c>
      <c r="T19" s="25">
        <v>100</v>
      </c>
    </row>
    <row r="20" spans="1:20" ht="60" customHeight="1" x14ac:dyDescent="0.25">
      <c r="A20" s="334"/>
      <c r="B20" s="143" t="s">
        <v>196</v>
      </c>
      <c r="C20" s="144" t="s">
        <v>75</v>
      </c>
      <c r="D20" s="145" t="s">
        <v>80</v>
      </c>
      <c r="E20" s="145" t="s">
        <v>80</v>
      </c>
      <c r="F20" s="145" t="s">
        <v>80</v>
      </c>
      <c r="G20" s="145" t="s">
        <v>80</v>
      </c>
      <c r="H20" s="145" t="s">
        <v>80</v>
      </c>
      <c r="I20" s="183">
        <v>44454</v>
      </c>
      <c r="J20" s="183">
        <v>44499</v>
      </c>
      <c r="K20" s="184" t="s">
        <v>110</v>
      </c>
      <c r="L20" s="90" t="s">
        <v>146</v>
      </c>
      <c r="M20" s="90"/>
      <c r="N20" s="90"/>
      <c r="O20" s="89" t="s">
        <v>277</v>
      </c>
      <c r="S20" s="25">
        <v>8</v>
      </c>
      <c r="T20" s="25">
        <f>S20*T19/12</f>
        <v>66.666666666666671</v>
      </c>
    </row>
    <row r="21" spans="1:20" ht="60" customHeight="1" thickBot="1" x14ac:dyDescent="0.3">
      <c r="A21" s="334"/>
      <c r="B21" s="148" t="s">
        <v>197</v>
      </c>
      <c r="C21" s="149" t="s">
        <v>198</v>
      </c>
      <c r="D21" s="150" t="s">
        <v>80</v>
      </c>
      <c r="E21" s="150" t="s">
        <v>80</v>
      </c>
      <c r="F21" s="145" t="s">
        <v>80</v>
      </c>
      <c r="G21" s="145" t="s">
        <v>80</v>
      </c>
      <c r="H21" s="150" t="s">
        <v>80</v>
      </c>
      <c r="I21" s="183">
        <v>44270</v>
      </c>
      <c r="J21" s="183">
        <v>44407</v>
      </c>
      <c r="K21" s="184" t="s">
        <v>100</v>
      </c>
      <c r="L21" s="90">
        <v>0.5</v>
      </c>
      <c r="M21" s="90"/>
      <c r="N21" s="90"/>
      <c r="O21" s="89" t="s">
        <v>291</v>
      </c>
    </row>
    <row r="22" spans="1:20" ht="54.95" customHeight="1" x14ac:dyDescent="0.25">
      <c r="A22" s="335" t="s">
        <v>84</v>
      </c>
      <c r="B22" s="151" t="s">
        <v>199</v>
      </c>
      <c r="C22" s="130" t="s">
        <v>81</v>
      </c>
      <c r="D22" s="131" t="s">
        <v>80</v>
      </c>
      <c r="E22" s="131" t="s">
        <v>80</v>
      </c>
      <c r="F22" s="132"/>
      <c r="G22" s="132"/>
      <c r="H22" s="131"/>
      <c r="I22" s="174">
        <v>44197</v>
      </c>
      <c r="J22" s="185">
        <v>44499</v>
      </c>
      <c r="K22" s="175" t="s">
        <v>99</v>
      </c>
      <c r="L22" s="85">
        <v>0</v>
      </c>
      <c r="M22" s="85"/>
      <c r="N22" s="85"/>
      <c r="O22" s="87" t="s">
        <v>292</v>
      </c>
    </row>
    <row r="23" spans="1:20" ht="54.95" customHeight="1" x14ac:dyDescent="0.25">
      <c r="A23" s="335"/>
      <c r="B23" s="152" t="s">
        <v>200</v>
      </c>
      <c r="C23" s="134" t="s">
        <v>81</v>
      </c>
      <c r="D23" s="135" t="s">
        <v>80</v>
      </c>
      <c r="E23" s="135" t="s">
        <v>80</v>
      </c>
      <c r="F23" s="136"/>
      <c r="G23" s="136"/>
      <c r="H23" s="136"/>
      <c r="I23" s="176">
        <v>44197</v>
      </c>
      <c r="J23" s="179">
        <v>44499</v>
      </c>
      <c r="K23" s="186" t="s">
        <v>99</v>
      </c>
      <c r="L23" s="85">
        <v>0</v>
      </c>
      <c r="M23" s="85"/>
      <c r="N23" s="85"/>
      <c r="O23" s="87" t="s">
        <v>292</v>
      </c>
    </row>
    <row r="24" spans="1:20" ht="54.95" customHeight="1" x14ac:dyDescent="0.25">
      <c r="A24" s="335"/>
      <c r="B24" s="153" t="s">
        <v>201</v>
      </c>
      <c r="C24" s="134" t="s">
        <v>202</v>
      </c>
      <c r="D24" s="154" t="s">
        <v>80</v>
      </c>
      <c r="E24" s="154" t="s">
        <v>80</v>
      </c>
      <c r="F24" s="154" t="s">
        <v>80</v>
      </c>
      <c r="G24" s="154" t="s">
        <v>80</v>
      </c>
      <c r="H24" s="154" t="s">
        <v>80</v>
      </c>
      <c r="I24" s="187">
        <v>44228</v>
      </c>
      <c r="J24" s="178">
        <v>44561</v>
      </c>
      <c r="K24" s="186" t="s">
        <v>213</v>
      </c>
      <c r="L24" s="85">
        <v>0</v>
      </c>
      <c r="M24" s="86"/>
      <c r="N24" s="86"/>
      <c r="O24" s="87" t="s">
        <v>293</v>
      </c>
    </row>
    <row r="25" spans="1:20" ht="79.5" customHeight="1" x14ac:dyDescent="0.25">
      <c r="A25" s="335"/>
      <c r="B25" s="153" t="s">
        <v>203</v>
      </c>
      <c r="C25" s="155" t="s">
        <v>81</v>
      </c>
      <c r="D25" s="154" t="s">
        <v>80</v>
      </c>
      <c r="E25" s="154" t="s">
        <v>80</v>
      </c>
      <c r="F25" s="154" t="s">
        <v>80</v>
      </c>
      <c r="G25" s="156"/>
      <c r="H25" s="154" t="s">
        <v>80</v>
      </c>
      <c r="I25" s="187">
        <v>44197</v>
      </c>
      <c r="J25" s="178">
        <v>44377</v>
      </c>
      <c r="K25" s="186" t="s">
        <v>101</v>
      </c>
      <c r="L25" s="85">
        <v>0</v>
      </c>
      <c r="M25" s="85"/>
      <c r="N25" s="85"/>
      <c r="O25" s="87" t="s">
        <v>294</v>
      </c>
    </row>
    <row r="26" spans="1:20" ht="75" customHeight="1" x14ac:dyDescent="0.25">
      <c r="A26" s="335"/>
      <c r="B26" s="157" t="s">
        <v>204</v>
      </c>
      <c r="C26" s="158" t="s">
        <v>205</v>
      </c>
      <c r="D26" s="159" t="s">
        <v>80</v>
      </c>
      <c r="E26" s="159" t="s">
        <v>80</v>
      </c>
      <c r="F26" s="159" t="s">
        <v>80</v>
      </c>
      <c r="G26" s="160"/>
      <c r="H26" s="159" t="s">
        <v>80</v>
      </c>
      <c r="I26" s="178">
        <v>44197</v>
      </c>
      <c r="J26" s="188">
        <v>44499</v>
      </c>
      <c r="K26" s="189" t="s">
        <v>99</v>
      </c>
      <c r="L26" s="85">
        <v>0.4</v>
      </c>
      <c r="M26" s="86"/>
      <c r="N26" s="86"/>
      <c r="O26" s="98" t="s">
        <v>295</v>
      </c>
    </row>
    <row r="27" spans="1:20" ht="54.95" customHeight="1" thickBot="1" x14ac:dyDescent="0.3">
      <c r="A27" s="335"/>
      <c r="B27" s="161" t="s">
        <v>85</v>
      </c>
      <c r="C27" s="162" t="s">
        <v>86</v>
      </c>
      <c r="D27" s="163" t="s">
        <v>80</v>
      </c>
      <c r="E27" s="163" t="s">
        <v>80</v>
      </c>
      <c r="F27" s="163" t="s">
        <v>80</v>
      </c>
      <c r="G27" s="163" t="s">
        <v>80</v>
      </c>
      <c r="H27" s="163" t="s">
        <v>80</v>
      </c>
      <c r="I27" s="190">
        <v>44197</v>
      </c>
      <c r="J27" s="190">
        <v>44377</v>
      </c>
      <c r="K27" s="191" t="s">
        <v>214</v>
      </c>
      <c r="L27" s="398">
        <v>0.2</v>
      </c>
      <c r="O27" s="98" t="s">
        <v>296</v>
      </c>
    </row>
    <row r="28" spans="1:20" ht="151.5" customHeight="1" x14ac:dyDescent="0.25">
      <c r="A28" s="334" t="s">
        <v>87</v>
      </c>
      <c r="B28" s="143" t="s">
        <v>88</v>
      </c>
      <c r="C28" s="144" t="s">
        <v>206</v>
      </c>
      <c r="D28" s="164" t="s">
        <v>80</v>
      </c>
      <c r="E28" s="165" t="s">
        <v>80</v>
      </c>
      <c r="F28" s="164" t="s">
        <v>80</v>
      </c>
      <c r="G28" s="165" t="s">
        <v>80</v>
      </c>
      <c r="H28" s="166"/>
      <c r="I28" s="183">
        <v>44197</v>
      </c>
      <c r="J28" s="183">
        <v>44560</v>
      </c>
      <c r="K28" s="192" t="s">
        <v>103</v>
      </c>
      <c r="L28" s="90">
        <v>0</v>
      </c>
      <c r="M28" s="88"/>
      <c r="N28" s="88"/>
      <c r="O28" s="89" t="s">
        <v>297</v>
      </c>
    </row>
    <row r="29" spans="1:20" ht="117.75" customHeight="1" x14ac:dyDescent="0.25">
      <c r="A29" s="334"/>
      <c r="B29" s="143" t="s">
        <v>207</v>
      </c>
      <c r="C29" s="144" t="s">
        <v>208</v>
      </c>
      <c r="D29" s="164" t="s">
        <v>80</v>
      </c>
      <c r="E29" s="165" t="s">
        <v>80</v>
      </c>
      <c r="F29" s="164" t="s">
        <v>80</v>
      </c>
      <c r="G29" s="165" t="s">
        <v>80</v>
      </c>
      <c r="H29" s="166"/>
      <c r="I29" s="183">
        <v>44197</v>
      </c>
      <c r="J29" s="183">
        <v>44560</v>
      </c>
      <c r="K29" s="192" t="s">
        <v>103</v>
      </c>
      <c r="L29" s="90">
        <v>0</v>
      </c>
      <c r="M29" s="88"/>
      <c r="N29" s="90"/>
      <c r="O29" s="89" t="s">
        <v>298</v>
      </c>
    </row>
    <row r="30" spans="1:20" ht="108.75" customHeight="1" x14ac:dyDescent="0.25">
      <c r="A30" s="334"/>
      <c r="B30" s="399" t="s">
        <v>209</v>
      </c>
      <c r="C30" s="168" t="s">
        <v>81</v>
      </c>
      <c r="D30" s="169"/>
      <c r="E30" s="170" t="s">
        <v>80</v>
      </c>
      <c r="F30" s="170"/>
      <c r="G30" s="170"/>
      <c r="H30" s="170" t="s">
        <v>80</v>
      </c>
      <c r="I30" s="193">
        <v>44197</v>
      </c>
      <c r="J30" s="193">
        <v>44561</v>
      </c>
      <c r="K30" s="194" t="s">
        <v>102</v>
      </c>
      <c r="L30" s="90">
        <v>0</v>
      </c>
      <c r="M30" s="90"/>
      <c r="N30" s="90"/>
      <c r="O30" s="89" t="s">
        <v>290</v>
      </c>
    </row>
    <row r="31" spans="1:20" ht="78.75" customHeight="1" thickBot="1" x14ac:dyDescent="0.3">
      <c r="A31" s="334"/>
      <c r="B31" s="400" t="s">
        <v>210</v>
      </c>
      <c r="C31" s="171" t="s">
        <v>75</v>
      </c>
      <c r="D31" s="172"/>
      <c r="E31" s="173" t="s">
        <v>80</v>
      </c>
      <c r="F31" s="173"/>
      <c r="G31" s="173"/>
      <c r="H31" s="173" t="s">
        <v>80</v>
      </c>
      <c r="I31" s="195">
        <v>44197</v>
      </c>
      <c r="J31" s="195">
        <v>44561</v>
      </c>
      <c r="K31" s="196" t="s">
        <v>102</v>
      </c>
      <c r="L31" s="90">
        <v>0</v>
      </c>
      <c r="M31" s="88"/>
      <c r="N31" s="100"/>
      <c r="O31" s="89" t="s">
        <v>290</v>
      </c>
    </row>
    <row r="32" spans="1:20" s="28" customFormat="1" ht="18.75" customHeight="1" x14ac:dyDescent="0.25">
      <c r="A32" s="67"/>
      <c r="B32" s="68"/>
      <c r="C32" s="69"/>
      <c r="D32" s="70"/>
      <c r="E32" s="71"/>
      <c r="F32" s="71"/>
      <c r="G32" s="71"/>
      <c r="H32" s="71"/>
      <c r="I32" s="72"/>
      <c r="J32" s="73"/>
      <c r="K32" s="74"/>
      <c r="L32" s="401">
        <f>AVERAGE(L11:L31)</f>
        <v>0.18421052631578949</v>
      </c>
      <c r="M32" s="74"/>
      <c r="N32" s="74"/>
      <c r="O32" s="75"/>
    </row>
    <row r="33" spans="1:15" s="28" customFormat="1" ht="18.75" customHeight="1" x14ac:dyDescent="0.25">
      <c r="A33" s="67"/>
      <c r="B33" s="68"/>
      <c r="C33" s="69"/>
      <c r="D33" s="70"/>
      <c r="E33" s="71"/>
      <c r="F33" s="71"/>
      <c r="G33" s="71"/>
      <c r="H33" s="71"/>
      <c r="I33" s="72"/>
      <c r="J33" s="73"/>
      <c r="K33" s="74"/>
      <c r="L33" s="74"/>
      <c r="M33" s="74"/>
      <c r="N33" s="74"/>
      <c r="O33" s="75"/>
    </row>
    <row r="34" spans="1:15" ht="18.75" customHeight="1" x14ac:dyDescent="0.25">
      <c r="A34" s="11" t="s">
        <v>11</v>
      </c>
      <c r="B34" s="5"/>
      <c r="C34" s="5"/>
      <c r="G34" s="28"/>
      <c r="H34" s="28"/>
      <c r="I34" s="28"/>
      <c r="J34" s="28"/>
    </row>
    <row r="35" spans="1:15" x14ac:dyDescent="0.25">
      <c r="A35" s="311" t="s">
        <v>12</v>
      </c>
      <c r="B35" s="311"/>
      <c r="C35" s="311"/>
      <c r="G35" s="28"/>
      <c r="H35" s="28"/>
      <c r="I35" s="28"/>
      <c r="J35" s="28"/>
    </row>
    <row r="36" spans="1:15" ht="17.25" customHeight="1" x14ac:dyDescent="0.25">
      <c r="A36" s="308" t="s">
        <v>13</v>
      </c>
      <c r="B36" s="308"/>
      <c r="C36" s="52"/>
      <c r="G36" s="28"/>
      <c r="H36" s="28"/>
      <c r="I36" s="28"/>
      <c r="J36" s="28"/>
    </row>
    <row r="37" spans="1:15" x14ac:dyDescent="0.25">
      <c r="A37" s="308" t="s">
        <v>14</v>
      </c>
      <c r="B37" s="308"/>
      <c r="C37" s="308"/>
      <c r="G37" s="28"/>
      <c r="H37" s="28"/>
      <c r="I37" s="28"/>
      <c r="J37" s="28"/>
    </row>
    <row r="38" spans="1:15" ht="6.75" customHeight="1" x14ac:dyDescent="0.25">
      <c r="A38" s="5"/>
      <c r="B38" s="5"/>
      <c r="C38" s="5"/>
      <c r="G38" s="28"/>
      <c r="H38" s="28"/>
      <c r="I38" s="28"/>
      <c r="J38" s="28"/>
    </row>
    <row r="39" spans="1:15" x14ac:dyDescent="0.25">
      <c r="A39" s="5"/>
      <c r="B39" s="5"/>
      <c r="C39" s="5"/>
      <c r="G39" s="28"/>
      <c r="H39" s="28"/>
      <c r="I39" s="28"/>
      <c r="J39" s="28"/>
    </row>
    <row r="40" spans="1:15" x14ac:dyDescent="0.25">
      <c r="A40" s="4" t="s">
        <v>163</v>
      </c>
      <c r="B40" s="5"/>
      <c r="C40" s="5"/>
      <c r="G40" s="28"/>
      <c r="H40" s="28"/>
      <c r="I40" s="28"/>
      <c r="J40" s="28"/>
    </row>
    <row r="41" spans="1:15" x14ac:dyDescent="0.25">
      <c r="A41" s="4" t="s">
        <v>28</v>
      </c>
      <c r="B41" s="5"/>
      <c r="C41" s="5"/>
      <c r="G41" s="28"/>
      <c r="H41" s="28"/>
      <c r="I41" s="28"/>
      <c r="J41" s="28"/>
    </row>
    <row r="42" spans="1:15" x14ac:dyDescent="0.25">
      <c r="A42" s="23" t="s">
        <v>164</v>
      </c>
      <c r="B42" s="5"/>
      <c r="C42" s="5"/>
    </row>
    <row r="43" spans="1:15" hidden="1" x14ac:dyDescent="0.25"/>
    <row r="44" spans="1:15" hidden="1" x14ac:dyDescent="0.25"/>
    <row r="45" spans="1:15" hidden="1" x14ac:dyDescent="0.25"/>
    <row r="46" spans="1:15" hidden="1" x14ac:dyDescent="0.25"/>
    <row r="47" spans="1:15" hidden="1" x14ac:dyDescent="0.25"/>
    <row r="48" spans="1:15" hidden="1" x14ac:dyDescent="0.25"/>
    <row r="49" x14ac:dyDescent="0.25"/>
    <row r="50" x14ac:dyDescent="0.25"/>
    <row r="51" x14ac:dyDescent="0.25"/>
    <row r="52" x14ac:dyDescent="0.25"/>
    <row r="53" x14ac:dyDescent="0.25"/>
    <row r="54" x14ac:dyDescent="0.25"/>
  </sheetData>
  <autoFilter ref="A6:O31">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autoFilter>
  <mergeCells count="28">
    <mergeCell ref="A1:E1"/>
    <mergeCell ref="E9:E10"/>
    <mergeCell ref="D9:D10"/>
    <mergeCell ref="C9:C10"/>
    <mergeCell ref="B9:B10"/>
    <mergeCell ref="A9:A10"/>
    <mergeCell ref="A8:N8"/>
    <mergeCell ref="A6:O6"/>
    <mergeCell ref="A7:O7"/>
    <mergeCell ref="O9:O10"/>
    <mergeCell ref="A3:B3"/>
    <mergeCell ref="L9:L10"/>
    <mergeCell ref="M9:M10"/>
    <mergeCell ref="N9:N10"/>
    <mergeCell ref="F9:F10"/>
    <mergeCell ref="I9:J9"/>
    <mergeCell ref="K9:K10"/>
    <mergeCell ref="H9:H10"/>
    <mergeCell ref="G9:G10"/>
    <mergeCell ref="A4:C4"/>
    <mergeCell ref="A5:B5"/>
    <mergeCell ref="A16:A21"/>
    <mergeCell ref="A11:A15"/>
    <mergeCell ref="A35:C35"/>
    <mergeCell ref="A37:C37"/>
    <mergeCell ref="A36:B36"/>
    <mergeCell ref="A22:A27"/>
    <mergeCell ref="A28:A31"/>
  </mergeCells>
  <pageMargins left="0.43307086614173229" right="0.43307086614173229" top="0.35433070866141736" bottom="0.35433070866141736" header="0.31496062992125984" footer="0.31496062992125984"/>
  <pageSetup paperSize="5" scale="50" fitToHeight="2" orientation="landscape" r:id="rId1"/>
  <headerFooter>
    <oddFooter>&amp;RPág.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topLeftCell="B1" zoomScale="80" zoomScaleNormal="80" workbookViewId="0">
      <selection activeCell="B21" sqref="B21"/>
    </sheetView>
  </sheetViews>
  <sheetFormatPr baseColWidth="10" defaultColWidth="11.42578125" defaultRowHeight="15" zeroHeight="1" x14ac:dyDescent="0.25"/>
  <cols>
    <col min="1" max="1" width="28.140625" customWidth="1"/>
    <col min="2" max="2" width="69.28515625" customWidth="1"/>
    <col min="3" max="3" width="29.7109375" customWidth="1"/>
    <col min="4" max="6" width="6.42578125" customWidth="1"/>
    <col min="7" max="7" width="15.28515625" customWidth="1"/>
    <col min="8" max="8" width="15.7109375" customWidth="1"/>
    <col min="9" max="9" width="23.42578125" customWidth="1"/>
    <col min="10" max="10" width="18.140625" style="49" customWidth="1"/>
    <col min="11" max="11" width="20.7109375" style="49" customWidth="1"/>
    <col min="12" max="12" width="17.140625" style="49" bestFit="1" customWidth="1"/>
    <col min="13" max="13" width="83.28515625" customWidth="1"/>
  </cols>
  <sheetData>
    <row r="1" spans="1:14" x14ac:dyDescent="0.25">
      <c r="A1" s="306" t="s">
        <v>0</v>
      </c>
      <c r="B1" s="306"/>
      <c r="C1" s="306"/>
      <c r="D1" s="306"/>
      <c r="E1" s="306"/>
      <c r="F1" s="12"/>
      <c r="G1" s="12"/>
      <c r="H1" s="12"/>
      <c r="I1" s="12"/>
      <c r="J1" s="12"/>
      <c r="K1" s="12"/>
      <c r="L1" s="12"/>
      <c r="M1" s="12"/>
      <c r="N1" s="12"/>
    </row>
    <row r="2" spans="1:14" x14ac:dyDescent="0.25">
      <c r="A2" s="13"/>
      <c r="B2" s="13"/>
      <c r="C2" s="13"/>
      <c r="D2" s="13"/>
      <c r="E2" s="13"/>
      <c r="F2" s="12"/>
      <c r="G2" s="12"/>
      <c r="H2" s="12"/>
      <c r="I2" s="12"/>
      <c r="J2" s="12"/>
      <c r="K2" s="12"/>
      <c r="L2" s="12"/>
      <c r="M2" s="12"/>
      <c r="N2" s="12"/>
    </row>
    <row r="3" spans="1:14" s="14" customFormat="1" ht="15.75" customHeight="1" x14ac:dyDescent="0.25">
      <c r="A3" s="307" t="s">
        <v>145</v>
      </c>
      <c r="B3" s="307"/>
      <c r="C3" s="15"/>
      <c r="D3" s="1"/>
      <c r="E3" s="1"/>
      <c r="F3" s="1"/>
      <c r="G3" s="1"/>
      <c r="H3" s="1"/>
      <c r="I3" s="1"/>
      <c r="J3" s="1"/>
      <c r="K3" s="1"/>
      <c r="L3" s="1"/>
      <c r="M3" s="1"/>
      <c r="N3" s="2"/>
    </row>
    <row r="4" spans="1:14" s="14" customFormat="1" ht="15" customHeight="1" x14ac:dyDescent="0.25">
      <c r="A4" s="340" t="s">
        <v>211</v>
      </c>
      <c r="B4" s="307"/>
      <c r="C4" s="307"/>
      <c r="D4" s="1"/>
      <c r="E4" s="1"/>
      <c r="F4" s="1"/>
      <c r="G4" s="1"/>
      <c r="H4" s="2"/>
      <c r="I4" s="2"/>
      <c r="J4" s="2"/>
      <c r="K4" s="2"/>
      <c r="L4" s="2"/>
      <c r="M4" s="2"/>
      <c r="N4" s="2"/>
    </row>
    <row r="5" spans="1:14" x14ac:dyDescent="0.25"/>
    <row r="6" spans="1:14" ht="15.75" customHeight="1" x14ac:dyDescent="0.25">
      <c r="A6" s="329" t="s">
        <v>2</v>
      </c>
      <c r="B6" s="330"/>
      <c r="C6" s="330"/>
      <c r="D6" s="330"/>
      <c r="E6" s="330"/>
      <c r="F6" s="330"/>
      <c r="G6" s="330"/>
      <c r="H6" s="330"/>
      <c r="I6" s="330"/>
      <c r="J6" s="330"/>
      <c r="K6" s="330"/>
      <c r="L6" s="330"/>
      <c r="M6" s="330"/>
    </row>
    <row r="7" spans="1:14" x14ac:dyDescent="0.25">
      <c r="A7" s="354" t="s">
        <v>104</v>
      </c>
      <c r="B7" s="355"/>
      <c r="C7" s="355"/>
      <c r="D7" s="355"/>
      <c r="E7" s="355"/>
      <c r="F7" s="355"/>
      <c r="G7" s="355"/>
      <c r="H7" s="355"/>
      <c r="I7" s="355"/>
      <c r="J7" s="355"/>
      <c r="K7" s="355"/>
      <c r="L7" s="355"/>
      <c r="M7" s="355"/>
    </row>
    <row r="8" spans="1:14" ht="21.75" customHeight="1" x14ac:dyDescent="0.25">
      <c r="A8" s="372" t="s">
        <v>105</v>
      </c>
      <c r="B8" s="361" t="s">
        <v>57</v>
      </c>
      <c r="C8" s="361" t="s">
        <v>106</v>
      </c>
      <c r="D8" s="361" t="s">
        <v>107</v>
      </c>
      <c r="E8" s="361"/>
      <c r="F8" s="361"/>
      <c r="G8" s="361" t="s">
        <v>94</v>
      </c>
      <c r="H8" s="361"/>
      <c r="I8" s="359" t="s">
        <v>108</v>
      </c>
      <c r="J8" s="338" t="s">
        <v>160</v>
      </c>
      <c r="K8" s="338" t="s">
        <v>158</v>
      </c>
      <c r="L8" s="338" t="s">
        <v>159</v>
      </c>
      <c r="M8" s="356" t="s">
        <v>59</v>
      </c>
    </row>
    <row r="9" spans="1:14" ht="56.25" customHeight="1" x14ac:dyDescent="0.25">
      <c r="A9" s="373"/>
      <c r="B9" s="370"/>
      <c r="C9" s="370"/>
      <c r="D9" s="79">
        <v>1</v>
      </c>
      <c r="E9" s="79">
        <v>2</v>
      </c>
      <c r="F9" s="79">
        <v>3</v>
      </c>
      <c r="G9" s="79" t="s">
        <v>96</v>
      </c>
      <c r="H9" s="79" t="s">
        <v>97</v>
      </c>
      <c r="I9" s="360"/>
      <c r="J9" s="358"/>
      <c r="K9" s="358"/>
      <c r="L9" s="358"/>
      <c r="M9" s="357"/>
    </row>
    <row r="10" spans="1:14" ht="95.25" customHeight="1" x14ac:dyDescent="0.25">
      <c r="A10" s="371" t="s">
        <v>149</v>
      </c>
      <c r="B10" s="143" t="s">
        <v>231</v>
      </c>
      <c r="C10" s="144" t="s">
        <v>228</v>
      </c>
      <c r="D10" s="145" t="s">
        <v>80</v>
      </c>
      <c r="E10" s="166"/>
      <c r="F10" s="166"/>
      <c r="G10" s="183">
        <v>44197</v>
      </c>
      <c r="H10" s="183">
        <v>44561</v>
      </c>
      <c r="I10" s="234" t="s">
        <v>110</v>
      </c>
      <c r="J10" s="57">
        <v>0.33</v>
      </c>
      <c r="K10" s="57"/>
      <c r="L10" s="57"/>
      <c r="M10" s="59" t="s">
        <v>299</v>
      </c>
    </row>
    <row r="11" spans="1:14" ht="135.75" customHeight="1" thickBot="1" x14ac:dyDescent="0.3">
      <c r="A11" s="371"/>
      <c r="B11" s="167" t="s">
        <v>229</v>
      </c>
      <c r="C11" s="144" t="s">
        <v>230</v>
      </c>
      <c r="D11" s="145" t="s">
        <v>80</v>
      </c>
      <c r="E11" s="145" t="s">
        <v>80</v>
      </c>
      <c r="F11" s="150" t="s">
        <v>80</v>
      </c>
      <c r="G11" s="193">
        <v>44197</v>
      </c>
      <c r="H11" s="193">
        <v>44561</v>
      </c>
      <c r="I11" s="234" t="s">
        <v>110</v>
      </c>
      <c r="J11" s="57">
        <v>0.33</v>
      </c>
      <c r="K11" s="57"/>
      <c r="L11" s="57"/>
      <c r="M11" s="63" t="s">
        <v>300</v>
      </c>
    </row>
    <row r="12" spans="1:14" s="216" customFormat="1" ht="46.5" customHeight="1" x14ac:dyDescent="0.25">
      <c r="A12" s="368" t="s">
        <v>150</v>
      </c>
      <c r="B12" s="197" t="s">
        <v>232</v>
      </c>
      <c r="C12" s="198" t="s">
        <v>233</v>
      </c>
      <c r="D12" s="199"/>
      <c r="E12" s="235"/>
      <c r="F12" s="199" t="s">
        <v>80</v>
      </c>
      <c r="G12" s="200">
        <v>44197</v>
      </c>
      <c r="H12" s="200">
        <v>44407</v>
      </c>
      <c r="I12" s="201" t="s">
        <v>111</v>
      </c>
      <c r="J12" s="217">
        <v>0.6</v>
      </c>
      <c r="K12" s="214"/>
      <c r="L12" s="214"/>
      <c r="M12" s="215" t="s">
        <v>301</v>
      </c>
    </row>
    <row r="13" spans="1:14" s="216" customFormat="1" ht="61.5" customHeight="1" thickBot="1" x14ac:dyDescent="0.3">
      <c r="A13" s="368"/>
      <c r="B13" s="236" t="s">
        <v>112</v>
      </c>
      <c r="C13" s="237" t="s">
        <v>234</v>
      </c>
      <c r="D13" s="238"/>
      <c r="E13" s="238" t="s">
        <v>80</v>
      </c>
      <c r="F13" s="238" t="s">
        <v>80</v>
      </c>
      <c r="G13" s="239">
        <v>44317</v>
      </c>
      <c r="H13" s="239">
        <v>44561</v>
      </c>
      <c r="I13" s="240" t="s">
        <v>113</v>
      </c>
      <c r="J13" s="217" t="s">
        <v>146</v>
      </c>
      <c r="K13" s="217"/>
      <c r="L13" s="217"/>
      <c r="M13" s="218" t="s">
        <v>277</v>
      </c>
    </row>
    <row r="14" spans="1:14" ht="58.5" customHeight="1" x14ac:dyDescent="0.25">
      <c r="A14" s="369" t="s">
        <v>114</v>
      </c>
      <c r="B14" s="60" t="s">
        <v>115</v>
      </c>
      <c r="C14" s="56" t="s">
        <v>116</v>
      </c>
      <c r="D14" s="61"/>
      <c r="E14" s="61"/>
      <c r="F14" s="221"/>
      <c r="G14" s="241">
        <v>44228</v>
      </c>
      <c r="H14" s="241">
        <v>44560</v>
      </c>
      <c r="I14" s="242" t="s">
        <v>117</v>
      </c>
      <c r="J14" s="103">
        <v>0</v>
      </c>
      <c r="K14" s="58"/>
      <c r="L14" s="101"/>
      <c r="M14" s="102" t="s">
        <v>302</v>
      </c>
    </row>
    <row r="15" spans="1:14" ht="51.75" customHeight="1" thickBot="1" x14ac:dyDescent="0.3">
      <c r="A15" s="369"/>
      <c r="B15" s="60" t="s">
        <v>118</v>
      </c>
      <c r="C15" s="62" t="s">
        <v>151</v>
      </c>
      <c r="D15" s="61"/>
      <c r="E15" s="61"/>
      <c r="F15" s="150" t="s">
        <v>80</v>
      </c>
      <c r="G15" s="243">
        <v>44197</v>
      </c>
      <c r="H15" s="243">
        <v>44561</v>
      </c>
      <c r="I15" s="244" t="s">
        <v>114</v>
      </c>
      <c r="J15" s="103">
        <v>0</v>
      </c>
      <c r="K15" s="58"/>
      <c r="L15" s="101"/>
      <c r="M15" s="102" t="s">
        <v>303</v>
      </c>
    </row>
    <row r="16" spans="1:14" s="49" customFormat="1" ht="51.75" customHeight="1" x14ac:dyDescent="0.25">
      <c r="A16" s="362" t="s">
        <v>152</v>
      </c>
      <c r="B16" s="197" t="s">
        <v>215</v>
      </c>
      <c r="C16" s="198" t="s">
        <v>216</v>
      </c>
      <c r="D16" s="199" t="s">
        <v>80</v>
      </c>
      <c r="E16" s="199" t="s">
        <v>80</v>
      </c>
      <c r="F16" s="199"/>
      <c r="G16" s="200">
        <v>44197</v>
      </c>
      <c r="H16" s="200">
        <v>44346</v>
      </c>
      <c r="I16" s="201" t="s">
        <v>110</v>
      </c>
      <c r="J16" s="403">
        <v>0.5</v>
      </c>
      <c r="M16" s="402" t="s">
        <v>304</v>
      </c>
    </row>
    <row r="17" spans="1:13" s="49" customFormat="1" ht="51.75" customHeight="1" x14ac:dyDescent="0.25">
      <c r="A17" s="363"/>
      <c r="B17" s="202" t="s">
        <v>217</v>
      </c>
      <c r="C17" s="203" t="s">
        <v>218</v>
      </c>
      <c r="D17" s="204" t="s">
        <v>80</v>
      </c>
      <c r="E17" s="204" t="s">
        <v>80</v>
      </c>
      <c r="F17" s="204" t="s">
        <v>80</v>
      </c>
      <c r="G17" s="205">
        <v>44197</v>
      </c>
      <c r="H17" s="205">
        <v>44561</v>
      </c>
      <c r="I17" s="206" t="s">
        <v>219</v>
      </c>
      <c r="J17" s="403">
        <v>0.1</v>
      </c>
      <c r="M17" s="105" t="s">
        <v>305</v>
      </c>
    </row>
    <row r="18" spans="1:13" s="49" customFormat="1" ht="51.75" customHeight="1" thickBot="1" x14ac:dyDescent="0.3">
      <c r="A18" s="364"/>
      <c r="B18" s="207" t="s">
        <v>119</v>
      </c>
      <c r="C18" s="208" t="s">
        <v>109</v>
      </c>
      <c r="D18" s="209"/>
      <c r="E18" s="209" t="s">
        <v>80</v>
      </c>
      <c r="F18" s="209"/>
      <c r="G18" s="210">
        <v>44317</v>
      </c>
      <c r="H18" s="210">
        <v>44560</v>
      </c>
      <c r="I18" s="211" t="s">
        <v>111</v>
      </c>
      <c r="J18" s="403">
        <v>0.1</v>
      </c>
      <c r="K18" s="404"/>
      <c r="L18" s="404"/>
      <c r="M18" s="105" t="s">
        <v>306</v>
      </c>
    </row>
    <row r="19" spans="1:13" s="49" customFormat="1" ht="81" customHeight="1" x14ac:dyDescent="0.25">
      <c r="A19" s="365" t="s">
        <v>120</v>
      </c>
      <c r="B19" s="219" t="s">
        <v>220</v>
      </c>
      <c r="C19" s="220" t="s">
        <v>221</v>
      </c>
      <c r="D19" s="221"/>
      <c r="E19" s="221" t="s">
        <v>80</v>
      </c>
      <c r="F19" s="221"/>
      <c r="G19" s="222" t="s">
        <v>222</v>
      </c>
      <c r="H19" s="222">
        <v>44560</v>
      </c>
      <c r="I19" s="223" t="s">
        <v>99</v>
      </c>
      <c r="J19" s="213">
        <v>0</v>
      </c>
      <c r="K19" s="212"/>
      <c r="L19" s="213"/>
      <c r="M19" s="112" t="s">
        <v>307</v>
      </c>
    </row>
    <row r="20" spans="1:13" s="49" customFormat="1" ht="51.75" customHeight="1" x14ac:dyDescent="0.25">
      <c r="A20" s="366"/>
      <c r="B20" s="224" t="s">
        <v>223</v>
      </c>
      <c r="C20" s="225" t="s">
        <v>221</v>
      </c>
      <c r="D20" s="226"/>
      <c r="E20" s="226" t="s">
        <v>80</v>
      </c>
      <c r="F20" s="226"/>
      <c r="G20" s="227" t="s">
        <v>222</v>
      </c>
      <c r="H20" s="227">
        <v>44560</v>
      </c>
      <c r="I20" s="228" t="s">
        <v>99</v>
      </c>
      <c r="J20" s="213">
        <v>0</v>
      </c>
      <c r="K20" s="212"/>
      <c r="L20" s="213"/>
      <c r="M20" s="112" t="s">
        <v>290</v>
      </c>
    </row>
    <row r="21" spans="1:13" ht="45" customHeight="1" thickBot="1" x14ac:dyDescent="0.3">
      <c r="A21" s="367"/>
      <c r="B21" s="229" t="s">
        <v>224</v>
      </c>
      <c r="C21" s="230" t="s">
        <v>225</v>
      </c>
      <c r="D21" s="231"/>
      <c r="E21" s="231"/>
      <c r="F21" s="231" t="s">
        <v>226</v>
      </c>
      <c r="G21" s="232">
        <v>44197</v>
      </c>
      <c r="H21" s="232">
        <v>44561</v>
      </c>
      <c r="I21" s="233" t="s">
        <v>227</v>
      </c>
      <c r="J21" s="213">
        <v>0</v>
      </c>
      <c r="K21" s="212"/>
      <c r="L21" s="213"/>
      <c r="M21" s="112" t="s">
        <v>308</v>
      </c>
    </row>
    <row r="22" spans="1:13" s="48" customFormat="1" x14ac:dyDescent="0.25">
      <c r="G22" s="21"/>
      <c r="H22" s="21"/>
      <c r="I22" s="21"/>
      <c r="J22" s="401">
        <f>AVERAGE(J10:J21)</f>
        <v>0.17818181818181819</v>
      </c>
    </row>
    <row r="23" spans="1:13" x14ac:dyDescent="0.25">
      <c r="A23" s="11" t="s">
        <v>11</v>
      </c>
      <c r="B23" s="5"/>
      <c r="C23" s="5"/>
    </row>
    <row r="24" spans="1:13" x14ac:dyDescent="0.25">
      <c r="A24" s="311" t="s">
        <v>12</v>
      </c>
      <c r="B24" s="311"/>
      <c r="C24" s="311"/>
    </row>
    <row r="25" spans="1:13" x14ac:dyDescent="0.25">
      <c r="A25" s="308" t="s">
        <v>13</v>
      </c>
      <c r="B25" s="308"/>
      <c r="C25" s="52"/>
    </row>
    <row r="26" spans="1:13" x14ac:dyDescent="0.25">
      <c r="A26" s="308" t="s">
        <v>14</v>
      </c>
      <c r="B26" s="308"/>
      <c r="C26" s="308"/>
    </row>
    <row r="27" spans="1:13" x14ac:dyDescent="0.25">
      <c r="A27" s="5"/>
      <c r="B27" s="5"/>
      <c r="C27" s="5"/>
    </row>
    <row r="28" spans="1:13" x14ac:dyDescent="0.25">
      <c r="A28" s="4" t="s">
        <v>163</v>
      </c>
      <c r="B28" s="5"/>
      <c r="C28" s="5"/>
    </row>
    <row r="29" spans="1:13" x14ac:dyDescent="0.25">
      <c r="A29" s="4" t="s">
        <v>28</v>
      </c>
      <c r="B29" s="5"/>
      <c r="C29" s="5"/>
    </row>
    <row r="30" spans="1:13" ht="12.75" customHeight="1" x14ac:dyDescent="0.25">
      <c r="A30" s="23" t="s">
        <v>164</v>
      </c>
      <c r="B30" s="5"/>
      <c r="C30" s="5"/>
    </row>
    <row r="31" spans="1:13" hidden="1" x14ac:dyDescent="0.25"/>
    <row r="32" spans="1:13" x14ac:dyDescent="0.25"/>
    <row r="33" x14ac:dyDescent="0.25"/>
  </sheetData>
  <mergeCells count="23">
    <mergeCell ref="A12:A13"/>
    <mergeCell ref="A14:A15"/>
    <mergeCell ref="C8:C9"/>
    <mergeCell ref="A10:A11"/>
    <mergeCell ref="A8:A9"/>
    <mergeCell ref="B8:B9"/>
    <mergeCell ref="A16:A18"/>
    <mergeCell ref="A24:C24"/>
    <mergeCell ref="A25:B25"/>
    <mergeCell ref="A26:C26"/>
    <mergeCell ref="A19:A21"/>
    <mergeCell ref="A1:E1"/>
    <mergeCell ref="A6:M6"/>
    <mergeCell ref="A7:M7"/>
    <mergeCell ref="M8:M9"/>
    <mergeCell ref="J8:J9"/>
    <mergeCell ref="I8:I9"/>
    <mergeCell ref="D8:F8"/>
    <mergeCell ref="G8:H8"/>
    <mergeCell ref="K8:K9"/>
    <mergeCell ref="L8:L9"/>
    <mergeCell ref="A3:B3"/>
    <mergeCell ref="A4:C4"/>
  </mergeCells>
  <pageMargins left="0.23622047244094491" right="0.23622047244094491" top="0.74803149606299213" bottom="0.74803149606299213" header="0.31496062992125984" footer="0.31496062992125984"/>
  <pageSetup paperSize="5" scale="57" fitToHeight="0" orientation="landscape" r:id="rId1"/>
  <headerFooter>
    <oddFooter>&amp;RPág.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topLeftCell="D1" zoomScale="90" zoomScaleNormal="90" workbookViewId="0">
      <selection activeCell="M21" sqref="M21"/>
    </sheetView>
  </sheetViews>
  <sheetFormatPr baseColWidth="10" defaultRowHeight="15" zeroHeight="1" x14ac:dyDescent="0.25"/>
  <cols>
    <col min="1" max="1" width="23.85546875" style="29" customWidth="1"/>
    <col min="2" max="2" width="57.140625" style="29" customWidth="1"/>
    <col min="3" max="3" width="24.7109375" style="29" customWidth="1"/>
    <col min="4" max="6" width="5.140625" style="29" customWidth="1"/>
    <col min="7" max="8" width="15.28515625" style="29" customWidth="1"/>
    <col min="9" max="9" width="28" style="4" customWidth="1"/>
    <col min="10" max="11" width="18.5703125" style="4" customWidth="1"/>
    <col min="12" max="12" width="17.28515625" style="29" bestFit="1" customWidth="1"/>
    <col min="13" max="13" width="64.7109375" style="29" customWidth="1"/>
    <col min="14" max="16384" width="11.42578125" style="29"/>
  </cols>
  <sheetData>
    <row r="1" spans="1:13" x14ac:dyDescent="0.25">
      <c r="A1" s="341" t="s">
        <v>1</v>
      </c>
      <c r="B1" s="341"/>
      <c r="C1" s="341"/>
      <c r="D1" s="341"/>
      <c r="E1" s="341"/>
      <c r="F1" s="341"/>
      <c r="G1" s="24"/>
      <c r="H1" s="24"/>
      <c r="I1" s="3"/>
      <c r="J1" s="3"/>
      <c r="K1" s="3"/>
      <c r="L1" s="24"/>
    </row>
    <row r="2" spans="1:13" x14ac:dyDescent="0.25">
      <c r="A2" s="26"/>
      <c r="B2" s="26"/>
      <c r="C2" s="26"/>
      <c r="D2" s="26"/>
      <c r="E2" s="26"/>
      <c r="F2" s="26"/>
      <c r="G2" s="24"/>
      <c r="H2" s="24"/>
      <c r="I2" s="3"/>
      <c r="J2" s="3"/>
      <c r="K2" s="3"/>
      <c r="L2" s="24"/>
    </row>
    <row r="3" spans="1:13" s="23" customFormat="1" ht="15.75" customHeight="1" x14ac:dyDescent="0.25">
      <c r="A3" s="307" t="s">
        <v>145</v>
      </c>
      <c r="B3" s="307"/>
      <c r="C3" s="15"/>
      <c r="D3" s="15"/>
      <c r="E3" s="15"/>
      <c r="F3" s="15"/>
      <c r="G3" s="15"/>
      <c r="H3" s="15"/>
      <c r="I3" s="27"/>
      <c r="J3" s="27"/>
      <c r="K3" s="27"/>
      <c r="L3" s="27"/>
    </row>
    <row r="4" spans="1:13" s="23" customFormat="1" ht="15" customHeight="1" x14ac:dyDescent="0.25">
      <c r="A4" s="340" t="s">
        <v>211</v>
      </c>
      <c r="B4" s="307"/>
      <c r="C4" s="307"/>
      <c r="D4" s="15"/>
      <c r="E4" s="15"/>
      <c r="F4" s="15"/>
      <c r="G4" s="15"/>
      <c r="H4" s="15"/>
      <c r="I4" s="27"/>
      <c r="J4" s="27"/>
      <c r="K4" s="27"/>
      <c r="L4" s="27"/>
    </row>
    <row r="5" spans="1:13" s="23" customFormat="1" hidden="1" x14ac:dyDescent="0.25">
      <c r="A5" s="15" t="s">
        <v>16</v>
      </c>
      <c r="B5" s="375">
        <v>43481</v>
      </c>
      <c r="C5" s="375"/>
      <c r="D5" s="15"/>
      <c r="E5" s="15"/>
      <c r="F5" s="15"/>
      <c r="G5" s="15"/>
      <c r="H5" s="15"/>
      <c r="I5" s="27"/>
      <c r="J5" s="27"/>
      <c r="K5" s="27"/>
      <c r="L5" s="27"/>
    </row>
    <row r="6" spans="1:13" ht="6" customHeight="1" x14ac:dyDescent="0.25"/>
    <row r="7" spans="1:13" x14ac:dyDescent="0.25">
      <c r="A7" s="347" t="s">
        <v>2</v>
      </c>
      <c r="B7" s="348"/>
      <c r="C7" s="348"/>
      <c r="D7" s="348"/>
      <c r="E7" s="348"/>
      <c r="F7" s="348"/>
      <c r="G7" s="348"/>
      <c r="H7" s="348"/>
      <c r="I7" s="348"/>
      <c r="J7" s="348"/>
      <c r="K7" s="348"/>
      <c r="L7" s="348"/>
      <c r="M7" s="349"/>
    </row>
    <row r="8" spans="1:13" x14ac:dyDescent="0.25">
      <c r="A8" s="380" t="s">
        <v>30</v>
      </c>
      <c r="B8" s="381"/>
      <c r="C8" s="381"/>
      <c r="D8" s="381"/>
      <c r="E8" s="381"/>
      <c r="F8" s="381"/>
      <c r="G8" s="381"/>
      <c r="H8" s="381"/>
      <c r="I8" s="381"/>
      <c r="J8" s="381"/>
      <c r="K8" s="381"/>
      <c r="L8" s="381"/>
      <c r="M8" s="382"/>
    </row>
    <row r="9" spans="1:13" s="36" customFormat="1" ht="27.75" customHeight="1" x14ac:dyDescent="0.25">
      <c r="A9" s="376" t="s">
        <v>153</v>
      </c>
      <c r="B9" s="378" t="s">
        <v>57</v>
      </c>
      <c r="C9" s="386" t="s">
        <v>121</v>
      </c>
      <c r="D9" s="383" t="s">
        <v>107</v>
      </c>
      <c r="E9" s="384"/>
      <c r="F9" s="385"/>
      <c r="G9" s="383" t="s">
        <v>94</v>
      </c>
      <c r="H9" s="385"/>
      <c r="I9" s="378" t="s">
        <v>108</v>
      </c>
      <c r="J9" s="338" t="s">
        <v>160</v>
      </c>
      <c r="K9" s="338" t="s">
        <v>158</v>
      </c>
      <c r="L9" s="338" t="s">
        <v>159</v>
      </c>
      <c r="M9" s="351" t="s">
        <v>59</v>
      </c>
    </row>
    <row r="10" spans="1:13" s="36" customFormat="1" ht="19.5" customHeight="1" x14ac:dyDescent="0.25">
      <c r="A10" s="377"/>
      <c r="B10" s="379"/>
      <c r="C10" s="387"/>
      <c r="D10" s="50">
        <v>1</v>
      </c>
      <c r="E10" s="50">
        <v>2</v>
      </c>
      <c r="F10" s="50">
        <v>3</v>
      </c>
      <c r="G10" s="50" t="s">
        <v>96</v>
      </c>
      <c r="H10" s="50" t="s">
        <v>97</v>
      </c>
      <c r="I10" s="379"/>
      <c r="J10" s="358"/>
      <c r="K10" s="358"/>
      <c r="L10" s="358"/>
      <c r="M10" s="352"/>
    </row>
    <row r="11" spans="1:13" s="36" customFormat="1" ht="45" x14ac:dyDescent="0.25">
      <c r="A11" s="374" t="s">
        <v>122</v>
      </c>
      <c r="B11" s="245" t="s">
        <v>235</v>
      </c>
      <c r="C11" s="246" t="s">
        <v>148</v>
      </c>
      <c r="D11" s="247"/>
      <c r="E11" s="247"/>
      <c r="F11" s="247" t="s">
        <v>80</v>
      </c>
      <c r="G11" s="248">
        <v>44409</v>
      </c>
      <c r="H11" s="248">
        <v>44559</v>
      </c>
      <c r="I11" s="249" t="s">
        <v>123</v>
      </c>
      <c r="J11" s="414">
        <v>0.33</v>
      </c>
      <c r="K11" s="57"/>
      <c r="L11" s="103"/>
      <c r="M11" s="419" t="s">
        <v>314</v>
      </c>
    </row>
    <row r="12" spans="1:13" s="36" customFormat="1" ht="30" x14ac:dyDescent="0.25">
      <c r="A12" s="374"/>
      <c r="B12" s="245" t="s">
        <v>124</v>
      </c>
      <c r="C12" s="250" t="s">
        <v>125</v>
      </c>
      <c r="D12" s="251"/>
      <c r="E12" s="251" t="s">
        <v>80</v>
      </c>
      <c r="F12" s="251" t="s">
        <v>80</v>
      </c>
      <c r="G12" s="252">
        <v>44331</v>
      </c>
      <c r="H12" s="252">
        <v>44377</v>
      </c>
      <c r="I12" s="253" t="s">
        <v>114</v>
      </c>
      <c r="J12" s="415" t="s">
        <v>146</v>
      </c>
      <c r="K12" s="57"/>
      <c r="L12" s="103"/>
      <c r="M12" s="419" t="s">
        <v>309</v>
      </c>
    </row>
    <row r="13" spans="1:13" s="36" customFormat="1" ht="70.5" customHeight="1" x14ac:dyDescent="0.25">
      <c r="A13" s="374"/>
      <c r="B13" s="245" t="s">
        <v>236</v>
      </c>
      <c r="C13" s="250" t="s">
        <v>125</v>
      </c>
      <c r="D13" s="251" t="s">
        <v>80</v>
      </c>
      <c r="E13" s="251" t="s">
        <v>80</v>
      </c>
      <c r="F13" s="251" t="s">
        <v>80</v>
      </c>
      <c r="G13" s="252">
        <v>44197</v>
      </c>
      <c r="H13" s="252">
        <v>44561</v>
      </c>
      <c r="I13" s="249" t="s">
        <v>126</v>
      </c>
      <c r="J13" s="415">
        <v>1</v>
      </c>
      <c r="K13" s="57"/>
      <c r="L13" s="103"/>
      <c r="M13" s="419" t="s">
        <v>315</v>
      </c>
    </row>
    <row r="14" spans="1:13" s="36" customFormat="1" ht="57.75" customHeight="1" thickBot="1" x14ac:dyDescent="0.3">
      <c r="A14" s="374"/>
      <c r="B14" s="254" t="s">
        <v>127</v>
      </c>
      <c r="C14" s="255" t="s">
        <v>125</v>
      </c>
      <c r="D14" s="256" t="s">
        <v>80</v>
      </c>
      <c r="E14" s="256" t="s">
        <v>80</v>
      </c>
      <c r="F14" s="256" t="s">
        <v>80</v>
      </c>
      <c r="G14" s="257">
        <v>44197</v>
      </c>
      <c r="H14" s="257">
        <v>44561</v>
      </c>
      <c r="I14" s="258" t="s">
        <v>114</v>
      </c>
      <c r="J14" s="432">
        <v>0</v>
      </c>
      <c r="K14" s="421"/>
      <c r="L14" s="421"/>
      <c r="M14" s="421" t="s">
        <v>316</v>
      </c>
    </row>
    <row r="15" spans="1:13" s="36" customFormat="1" ht="45.75" thickBot="1" x14ac:dyDescent="0.3">
      <c r="A15" s="259" t="s">
        <v>128</v>
      </c>
      <c r="B15" s="260" t="s">
        <v>129</v>
      </c>
      <c r="C15" s="261" t="s">
        <v>130</v>
      </c>
      <c r="D15" s="262" t="s">
        <v>80</v>
      </c>
      <c r="E15" s="262" t="s">
        <v>80</v>
      </c>
      <c r="F15" s="262" t="s">
        <v>80</v>
      </c>
      <c r="G15" s="263">
        <v>44197</v>
      </c>
      <c r="H15" s="263">
        <v>44561</v>
      </c>
      <c r="I15" s="431" t="s">
        <v>100</v>
      </c>
      <c r="J15" s="434">
        <v>0</v>
      </c>
      <c r="K15" s="435"/>
      <c r="L15" s="435"/>
      <c r="M15" s="435" t="s">
        <v>303</v>
      </c>
    </row>
    <row r="16" spans="1:13" s="36" customFormat="1" ht="54.95" customHeight="1" x14ac:dyDescent="0.25">
      <c r="A16" s="388" t="s">
        <v>131</v>
      </c>
      <c r="B16" s="264" t="s">
        <v>132</v>
      </c>
      <c r="C16" s="265" t="s">
        <v>133</v>
      </c>
      <c r="D16" s="266"/>
      <c r="E16" s="266" t="s">
        <v>80</v>
      </c>
      <c r="F16" s="266" t="s">
        <v>80</v>
      </c>
      <c r="G16" s="267">
        <v>44197</v>
      </c>
      <c r="H16" s="267">
        <v>44561</v>
      </c>
      <c r="I16" s="268" t="s">
        <v>134</v>
      </c>
      <c r="J16" s="417">
        <v>0</v>
      </c>
      <c r="K16" s="433"/>
      <c r="L16" s="433"/>
      <c r="M16" s="433" t="s">
        <v>317</v>
      </c>
    </row>
    <row r="17" spans="1:13" s="36" customFormat="1" ht="54.95" customHeight="1" x14ac:dyDescent="0.25">
      <c r="A17" s="388"/>
      <c r="B17" s="269" t="s">
        <v>237</v>
      </c>
      <c r="C17" s="246" t="s">
        <v>133</v>
      </c>
      <c r="D17" s="247"/>
      <c r="E17" s="247"/>
      <c r="F17" s="247" t="s">
        <v>80</v>
      </c>
      <c r="G17" s="252">
        <v>44197</v>
      </c>
      <c r="H17" s="252">
        <v>44561</v>
      </c>
      <c r="I17" s="270" t="s">
        <v>134</v>
      </c>
      <c r="J17" s="415">
        <v>0.25</v>
      </c>
      <c r="K17" s="58"/>
      <c r="L17" s="104"/>
      <c r="M17" s="420" t="s">
        <v>318</v>
      </c>
    </row>
    <row r="18" spans="1:13" s="36" customFormat="1" ht="54.95" customHeight="1" x14ac:dyDescent="0.25">
      <c r="A18" s="388"/>
      <c r="B18" s="269" t="s">
        <v>238</v>
      </c>
      <c r="C18" s="246" t="s">
        <v>135</v>
      </c>
      <c r="D18" s="247"/>
      <c r="E18" s="247"/>
      <c r="F18" s="247" t="s">
        <v>80</v>
      </c>
      <c r="G18" s="252">
        <v>44197</v>
      </c>
      <c r="H18" s="252">
        <v>44561</v>
      </c>
      <c r="I18" s="270" t="s">
        <v>134</v>
      </c>
      <c r="J18" s="415">
        <v>0</v>
      </c>
      <c r="K18" s="58"/>
      <c r="L18" s="104"/>
      <c r="M18" s="420" t="s">
        <v>319</v>
      </c>
    </row>
    <row r="19" spans="1:13" s="36" customFormat="1" ht="54.95" customHeight="1" thickBot="1" x14ac:dyDescent="0.3">
      <c r="A19" s="388"/>
      <c r="B19" s="271" t="s">
        <v>136</v>
      </c>
      <c r="C19" s="272" t="s">
        <v>135</v>
      </c>
      <c r="D19" s="273"/>
      <c r="E19" s="273"/>
      <c r="F19" s="273" t="s">
        <v>80</v>
      </c>
      <c r="G19" s="252">
        <v>44197</v>
      </c>
      <c r="H19" s="252">
        <v>44561</v>
      </c>
      <c r="I19" s="274" t="s">
        <v>134</v>
      </c>
      <c r="J19" s="416">
        <v>0</v>
      </c>
      <c r="K19" s="58"/>
      <c r="L19" s="104"/>
      <c r="M19" s="420" t="s">
        <v>319</v>
      </c>
    </row>
    <row r="20" spans="1:13" s="36" customFormat="1" ht="45.75" thickBot="1" x14ac:dyDescent="0.3">
      <c r="A20" s="111" t="s">
        <v>137</v>
      </c>
      <c r="B20" s="275" t="s">
        <v>239</v>
      </c>
      <c r="C20" s="276"/>
      <c r="D20" s="277" t="s">
        <v>80</v>
      </c>
      <c r="E20" s="277" t="s">
        <v>80</v>
      </c>
      <c r="F20" s="277" t="s">
        <v>80</v>
      </c>
      <c r="G20" s="278">
        <v>44197</v>
      </c>
      <c r="H20" s="278">
        <v>44561</v>
      </c>
      <c r="I20" s="279" t="s">
        <v>138</v>
      </c>
      <c r="J20" s="418">
        <v>0</v>
      </c>
      <c r="K20" s="82"/>
      <c r="L20" s="82"/>
      <c r="M20" s="82" t="s">
        <v>303</v>
      </c>
    </row>
    <row r="21" spans="1:13" s="36" customFormat="1" ht="61.5" customHeight="1" x14ac:dyDescent="0.25">
      <c r="A21" s="388" t="s">
        <v>140</v>
      </c>
      <c r="B21" s="264" t="s">
        <v>240</v>
      </c>
      <c r="C21" s="265" t="s">
        <v>141</v>
      </c>
      <c r="D21" s="266" t="s">
        <v>80</v>
      </c>
      <c r="E21" s="266"/>
      <c r="F21" s="266"/>
      <c r="G21" s="267">
        <v>44197</v>
      </c>
      <c r="H21" s="267">
        <v>44227</v>
      </c>
      <c r="I21" s="268" t="s">
        <v>110</v>
      </c>
      <c r="J21" s="417">
        <v>1</v>
      </c>
      <c r="K21" s="57"/>
      <c r="L21" s="103"/>
      <c r="M21" s="419" t="s">
        <v>320</v>
      </c>
    </row>
    <row r="22" spans="1:13" s="36" customFormat="1" ht="32.25" customHeight="1" x14ac:dyDescent="0.25">
      <c r="A22" s="388"/>
      <c r="B22" s="280" t="s">
        <v>142</v>
      </c>
      <c r="C22" s="250" t="s">
        <v>141</v>
      </c>
      <c r="D22" s="251"/>
      <c r="E22" s="251" t="s">
        <v>80</v>
      </c>
      <c r="F22" s="251"/>
      <c r="G22" s="252">
        <v>44197</v>
      </c>
      <c r="H22" s="252">
        <v>44561</v>
      </c>
      <c r="I22" s="253" t="s">
        <v>110</v>
      </c>
      <c r="J22" s="415">
        <v>0</v>
      </c>
      <c r="K22" s="57"/>
      <c r="L22" s="103"/>
      <c r="M22" s="419" t="s">
        <v>319</v>
      </c>
    </row>
    <row r="23" spans="1:13" s="36" customFormat="1" ht="55.5" customHeight="1" x14ac:dyDescent="0.25">
      <c r="A23" s="388"/>
      <c r="B23" s="269" t="s">
        <v>143</v>
      </c>
      <c r="C23" s="250" t="s">
        <v>141</v>
      </c>
      <c r="D23" s="247" t="s">
        <v>80</v>
      </c>
      <c r="E23" s="247" t="s">
        <v>80</v>
      </c>
      <c r="F23" s="247" t="s">
        <v>80</v>
      </c>
      <c r="G23" s="248">
        <v>44197</v>
      </c>
      <c r="H23" s="252">
        <v>44561</v>
      </c>
      <c r="I23" s="270" t="s">
        <v>139</v>
      </c>
      <c r="J23" s="415">
        <v>0</v>
      </c>
      <c r="K23" s="57"/>
      <c r="L23" s="103"/>
      <c r="M23" s="419" t="s">
        <v>321</v>
      </c>
    </row>
    <row r="24" spans="1:13" s="36" customFormat="1" ht="30.75" thickBot="1" x14ac:dyDescent="0.3">
      <c r="A24" s="388"/>
      <c r="B24" s="271" t="s">
        <v>144</v>
      </c>
      <c r="C24" s="272" t="s">
        <v>141</v>
      </c>
      <c r="D24" s="273"/>
      <c r="E24" s="273"/>
      <c r="F24" s="273" t="s">
        <v>80</v>
      </c>
      <c r="G24" s="281">
        <v>44440</v>
      </c>
      <c r="H24" s="282">
        <v>44561</v>
      </c>
      <c r="I24" s="274" t="s">
        <v>123</v>
      </c>
      <c r="J24" s="416">
        <v>0</v>
      </c>
      <c r="K24" s="58"/>
      <c r="L24" s="103"/>
      <c r="M24" s="419" t="s">
        <v>322</v>
      </c>
    </row>
    <row r="25" spans="1:13" s="84" customFormat="1" ht="29.25" customHeight="1" x14ac:dyDescent="0.25">
      <c r="A25" s="69"/>
      <c r="B25" s="83"/>
      <c r="C25" s="69"/>
      <c r="D25" s="70"/>
      <c r="E25" s="70"/>
      <c r="F25" s="70"/>
      <c r="G25" s="73"/>
      <c r="H25" s="73"/>
      <c r="I25" s="69"/>
      <c r="J25" s="401">
        <f>AVERAGE(J11:J24)</f>
        <v>0.19846153846153847</v>
      </c>
      <c r="K25" s="74"/>
      <c r="L25" s="74"/>
      <c r="M25" s="75"/>
    </row>
    <row r="26" spans="1:13" x14ac:dyDescent="0.25">
      <c r="A26" s="11" t="s">
        <v>11</v>
      </c>
      <c r="B26" s="5"/>
      <c r="C26" s="5"/>
      <c r="D26" s="25"/>
      <c r="E26" s="25"/>
      <c r="F26" s="25"/>
    </row>
    <row r="27" spans="1:13" x14ac:dyDescent="0.25">
      <c r="A27" s="311" t="s">
        <v>12</v>
      </c>
      <c r="B27" s="311"/>
      <c r="C27" s="311"/>
      <c r="D27" s="25"/>
      <c r="E27" s="25"/>
      <c r="F27" s="25"/>
    </row>
    <row r="28" spans="1:13" x14ac:dyDescent="0.25">
      <c r="A28" s="308" t="s">
        <v>13</v>
      </c>
      <c r="B28" s="308"/>
      <c r="C28" s="52"/>
    </row>
    <row r="29" spans="1:13" x14ac:dyDescent="0.25">
      <c r="A29" s="308" t="s">
        <v>14</v>
      </c>
      <c r="B29" s="308"/>
      <c r="C29" s="308"/>
    </row>
    <row r="30" spans="1:13" x14ac:dyDescent="0.25">
      <c r="A30" s="5"/>
      <c r="B30" s="5"/>
      <c r="C30" s="5"/>
    </row>
    <row r="31" spans="1:13" x14ac:dyDescent="0.25">
      <c r="A31" s="4" t="s">
        <v>323</v>
      </c>
      <c r="B31" s="5"/>
      <c r="C31" s="5"/>
    </row>
    <row r="32" spans="1:13" x14ac:dyDescent="0.25">
      <c r="A32" s="4" t="s">
        <v>28</v>
      </c>
      <c r="B32" s="5"/>
      <c r="C32" s="5"/>
    </row>
    <row r="33" spans="1:3" x14ac:dyDescent="0.25">
      <c r="A33" s="23" t="s">
        <v>164</v>
      </c>
      <c r="B33" s="5"/>
      <c r="C33" s="5"/>
    </row>
    <row r="34" spans="1:3" x14ac:dyDescent="0.25">
      <c r="A34" s="49"/>
      <c r="B34" s="49"/>
      <c r="C34" s="49"/>
    </row>
    <row r="35" spans="1:3" x14ac:dyDescent="0.25">
      <c r="A35" s="49"/>
      <c r="B35" s="49"/>
      <c r="C35" s="49"/>
    </row>
    <row r="36" spans="1:3" x14ac:dyDescent="0.25"/>
    <row r="37" spans="1:3" x14ac:dyDescent="0.25"/>
    <row r="38" spans="1:3" x14ac:dyDescent="0.25"/>
    <row r="39" spans="1:3" x14ac:dyDescent="0.25"/>
    <row r="40" spans="1:3" x14ac:dyDescent="0.25"/>
    <row r="41" spans="1:3" x14ac:dyDescent="0.25"/>
    <row r="42" spans="1:3" x14ac:dyDescent="0.25"/>
  </sheetData>
  <mergeCells count="22">
    <mergeCell ref="A16:A19"/>
    <mergeCell ref="A21:A24"/>
    <mergeCell ref="A27:C27"/>
    <mergeCell ref="A28:B28"/>
    <mergeCell ref="A29:C29"/>
    <mergeCell ref="A1:F1"/>
    <mergeCell ref="B5:C5"/>
    <mergeCell ref="A3:B3"/>
    <mergeCell ref="A9:A10"/>
    <mergeCell ref="B9:B10"/>
    <mergeCell ref="A7:M7"/>
    <mergeCell ref="A8:M8"/>
    <mergeCell ref="D9:F9"/>
    <mergeCell ref="G9:H9"/>
    <mergeCell ref="I9:I10"/>
    <mergeCell ref="C9:C10"/>
    <mergeCell ref="A4:C4"/>
    <mergeCell ref="A11:A14"/>
    <mergeCell ref="J9:J10"/>
    <mergeCell ref="K9:K10"/>
    <mergeCell ref="L9:L10"/>
    <mergeCell ref="M9:M10"/>
  </mergeCells>
  <pageMargins left="0.23622047244094491" right="0.23622047244094491" top="0.74803149606299213" bottom="0.74803149606299213" header="0.31496062992125984" footer="0.31496062992125984"/>
  <pageSetup paperSize="5" scale="65" fitToHeight="2" orientation="landscape" r:id="rId1"/>
  <headerFooter>
    <oddFooter>&amp;RPág.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55" zoomScaleNormal="55" workbookViewId="0">
      <pane xSplit="2" ySplit="8" topLeftCell="D9" activePane="bottomRight" state="frozen"/>
      <selection pane="topRight" activeCell="C1" sqref="C1"/>
      <selection pane="bottomLeft" activeCell="A10" sqref="A10"/>
      <selection pane="bottomRight" activeCell="J19" sqref="J19"/>
    </sheetView>
  </sheetViews>
  <sheetFormatPr baseColWidth="10" defaultColWidth="0" defaultRowHeight="15" zeroHeight="1" x14ac:dyDescent="0.25"/>
  <cols>
    <col min="1" max="1" width="26" style="5" customWidth="1"/>
    <col min="2" max="2" width="7.140625" style="5" customWidth="1"/>
    <col min="3" max="3" width="70.85546875" style="5" customWidth="1"/>
    <col min="4" max="4" width="21.28515625" style="5" customWidth="1"/>
    <col min="5" max="5" width="27.7109375" style="5" customWidth="1"/>
    <col min="6" max="6" width="17.85546875" style="5" customWidth="1"/>
    <col min="7" max="7" width="20.140625" style="5" customWidth="1"/>
    <col min="8" max="8" width="29.28515625" style="5" customWidth="1"/>
    <col min="9" max="9" width="25.28515625" style="5" customWidth="1"/>
    <col min="10" max="10" width="24" style="5" customWidth="1"/>
    <col min="11" max="11" width="92" style="5" customWidth="1"/>
    <col min="12" max="12" width="11.42578125" style="5" customWidth="1"/>
    <col min="13" max="16384" width="11.42578125" style="5" hidden="1"/>
  </cols>
  <sheetData>
    <row r="1" spans="1:11" ht="18.75" customHeight="1" x14ac:dyDescent="0.25">
      <c r="A1" s="306" t="s">
        <v>0</v>
      </c>
      <c r="B1" s="306"/>
      <c r="C1" s="306"/>
      <c r="D1" s="306"/>
      <c r="E1" s="306"/>
      <c r="F1" s="306"/>
      <c r="G1" s="30"/>
    </row>
    <row r="2" spans="1:11" ht="9" customHeight="1" x14ac:dyDescent="0.25">
      <c r="A2" s="6"/>
      <c r="B2" s="6"/>
      <c r="C2" s="6"/>
      <c r="D2" s="6"/>
      <c r="E2" s="6"/>
      <c r="F2" s="6"/>
      <c r="G2" s="7"/>
    </row>
    <row r="3" spans="1:11" ht="15.75" x14ac:dyDescent="0.25">
      <c r="A3" s="307" t="s">
        <v>15</v>
      </c>
      <c r="B3" s="307"/>
      <c r="C3" s="307"/>
      <c r="D3" s="8"/>
      <c r="E3" s="8"/>
      <c r="F3" s="8"/>
      <c r="G3" s="8"/>
    </row>
    <row r="4" spans="1:11" ht="15.75" x14ac:dyDescent="0.25">
      <c r="A4" s="307" t="s">
        <v>161</v>
      </c>
      <c r="B4" s="307"/>
      <c r="C4" s="9"/>
      <c r="D4" s="8"/>
      <c r="E4" s="8"/>
      <c r="F4" s="8"/>
      <c r="G4" s="10"/>
    </row>
    <row r="5" spans="1:11" ht="8.25" customHeight="1" x14ac:dyDescent="0.25">
      <c r="A5" s="8" t="s">
        <v>1</v>
      </c>
      <c r="B5" s="8"/>
      <c r="C5" s="8"/>
      <c r="D5" s="8"/>
      <c r="E5" s="8"/>
      <c r="F5" s="8"/>
      <c r="G5" s="10"/>
    </row>
    <row r="6" spans="1:11" ht="18.75" x14ac:dyDescent="0.25">
      <c r="A6" s="316" t="s">
        <v>2</v>
      </c>
      <c r="B6" s="317"/>
      <c r="C6" s="317"/>
      <c r="D6" s="317"/>
      <c r="E6" s="317"/>
      <c r="F6" s="317"/>
      <c r="G6" s="317"/>
      <c r="H6" s="317"/>
      <c r="I6" s="317"/>
      <c r="J6" s="317"/>
      <c r="K6" s="318"/>
    </row>
    <row r="7" spans="1:11" ht="15.75" x14ac:dyDescent="0.25">
      <c r="A7" s="319" t="s">
        <v>246</v>
      </c>
      <c r="B7" s="320"/>
      <c r="C7" s="320"/>
      <c r="D7" s="320"/>
      <c r="E7" s="320"/>
      <c r="F7" s="320"/>
      <c r="G7" s="320"/>
      <c r="H7" s="320"/>
      <c r="I7" s="320"/>
      <c r="J7" s="320"/>
      <c r="K7" s="321"/>
    </row>
    <row r="8" spans="1:11" s="286" customFormat="1" ht="50.25" customHeight="1" x14ac:dyDescent="0.3">
      <c r="A8" s="283" t="s">
        <v>54</v>
      </c>
      <c r="B8" s="389" t="s">
        <v>57</v>
      </c>
      <c r="C8" s="389"/>
      <c r="D8" s="284" t="s">
        <v>55</v>
      </c>
      <c r="E8" s="284" t="s">
        <v>46</v>
      </c>
      <c r="F8" s="284" t="s">
        <v>58</v>
      </c>
      <c r="G8" s="284" t="s">
        <v>56</v>
      </c>
      <c r="H8" s="284" t="s">
        <v>160</v>
      </c>
      <c r="I8" s="284" t="s">
        <v>158</v>
      </c>
      <c r="J8" s="284" t="s">
        <v>159</v>
      </c>
      <c r="K8" s="285" t="s">
        <v>59</v>
      </c>
    </row>
    <row r="9" spans="1:11" ht="60" customHeight="1" x14ac:dyDescent="0.25">
      <c r="A9" s="310" t="s">
        <v>247</v>
      </c>
      <c r="B9" s="287" t="s">
        <v>4</v>
      </c>
      <c r="C9" s="288" t="s">
        <v>248</v>
      </c>
      <c r="D9" s="289" t="s">
        <v>249</v>
      </c>
      <c r="E9" s="290" t="s">
        <v>250</v>
      </c>
      <c r="F9" s="291">
        <v>44228</v>
      </c>
      <c r="G9" s="292">
        <v>44561</v>
      </c>
      <c r="H9" s="95">
        <v>0</v>
      </c>
      <c r="I9" s="95"/>
      <c r="J9" s="95"/>
      <c r="K9" s="390" t="s">
        <v>290</v>
      </c>
    </row>
    <row r="10" spans="1:11" ht="60" customHeight="1" x14ac:dyDescent="0.25">
      <c r="A10" s="310"/>
      <c r="B10" s="293" t="s">
        <v>5</v>
      </c>
      <c r="C10" s="294" t="s">
        <v>251</v>
      </c>
      <c r="D10" s="295" t="s">
        <v>252</v>
      </c>
      <c r="E10" s="296" t="s">
        <v>253</v>
      </c>
      <c r="F10" s="297">
        <v>44228</v>
      </c>
      <c r="G10" s="298">
        <v>44561</v>
      </c>
      <c r="H10" s="95">
        <v>0.25</v>
      </c>
      <c r="I10" s="95"/>
      <c r="J10" s="95"/>
      <c r="K10" s="390" t="s">
        <v>312</v>
      </c>
    </row>
    <row r="11" spans="1:11" ht="60" customHeight="1" x14ac:dyDescent="0.25">
      <c r="A11" s="310"/>
      <c r="B11" s="293" t="s">
        <v>254</v>
      </c>
      <c r="C11" s="294" t="s">
        <v>255</v>
      </c>
      <c r="D11" s="299">
        <v>0.9</v>
      </c>
      <c r="E11" s="296" t="s">
        <v>250</v>
      </c>
      <c r="F11" s="297">
        <v>44228</v>
      </c>
      <c r="G11" s="298">
        <v>44561</v>
      </c>
      <c r="H11" s="95">
        <v>0</v>
      </c>
      <c r="I11" s="95"/>
      <c r="J11" s="95"/>
      <c r="K11" s="390" t="s">
        <v>290</v>
      </c>
    </row>
    <row r="12" spans="1:11" ht="60" customHeight="1" x14ac:dyDescent="0.25">
      <c r="A12" s="310"/>
      <c r="B12" s="293" t="s">
        <v>256</v>
      </c>
      <c r="C12" s="294" t="s">
        <v>257</v>
      </c>
      <c r="D12" s="299" t="s">
        <v>258</v>
      </c>
      <c r="E12" s="296" t="s">
        <v>259</v>
      </c>
      <c r="F12" s="297">
        <v>44228</v>
      </c>
      <c r="G12" s="298">
        <v>44561</v>
      </c>
      <c r="H12" s="95">
        <v>0.5</v>
      </c>
      <c r="I12" s="95"/>
      <c r="J12" s="95"/>
      <c r="K12" s="390" t="s">
        <v>304</v>
      </c>
    </row>
    <row r="13" spans="1:11" ht="60" customHeight="1" x14ac:dyDescent="0.25">
      <c r="A13" s="310"/>
      <c r="B13" s="293" t="s">
        <v>260</v>
      </c>
      <c r="C13" s="294" t="s">
        <v>261</v>
      </c>
      <c r="D13" s="299" t="s">
        <v>262</v>
      </c>
      <c r="E13" s="296" t="s">
        <v>263</v>
      </c>
      <c r="F13" s="297">
        <v>44228</v>
      </c>
      <c r="G13" s="298">
        <v>44561</v>
      </c>
      <c r="H13" s="95">
        <v>0</v>
      </c>
      <c r="I13" s="95"/>
      <c r="J13" s="95"/>
      <c r="K13" s="390" t="s">
        <v>290</v>
      </c>
    </row>
    <row r="14" spans="1:11" ht="60" customHeight="1" x14ac:dyDescent="0.25">
      <c r="A14" s="310"/>
      <c r="B14" s="293" t="s">
        <v>264</v>
      </c>
      <c r="C14" s="294" t="s">
        <v>265</v>
      </c>
      <c r="D14" s="299">
        <v>1</v>
      </c>
      <c r="E14" s="296" t="s">
        <v>250</v>
      </c>
      <c r="F14" s="297">
        <v>44228</v>
      </c>
      <c r="G14" s="298">
        <v>44561</v>
      </c>
      <c r="H14" s="95">
        <v>0</v>
      </c>
      <c r="I14" s="95"/>
      <c r="J14" s="95"/>
      <c r="K14" s="390" t="s">
        <v>311</v>
      </c>
    </row>
    <row r="15" spans="1:11" ht="60" customHeight="1" x14ac:dyDescent="0.25">
      <c r="A15" s="310"/>
      <c r="B15" s="293" t="s">
        <v>266</v>
      </c>
      <c r="C15" s="294" t="s">
        <v>267</v>
      </c>
      <c r="D15" s="299">
        <v>1</v>
      </c>
      <c r="E15" s="296" t="s">
        <v>250</v>
      </c>
      <c r="F15" s="297">
        <v>44228</v>
      </c>
      <c r="G15" s="298">
        <v>44561</v>
      </c>
      <c r="H15" s="95">
        <v>0</v>
      </c>
      <c r="I15" s="95"/>
      <c r="J15" s="95"/>
      <c r="K15" s="390" t="s">
        <v>311</v>
      </c>
    </row>
    <row r="16" spans="1:11" ht="60" customHeight="1" x14ac:dyDescent="0.25">
      <c r="A16" s="310"/>
      <c r="B16" s="300" t="s">
        <v>268</v>
      </c>
      <c r="C16" s="301" t="s">
        <v>269</v>
      </c>
      <c r="D16" s="302" t="s">
        <v>270</v>
      </c>
      <c r="E16" s="303" t="s">
        <v>263</v>
      </c>
      <c r="F16" s="304">
        <v>44228</v>
      </c>
      <c r="G16" s="305">
        <v>44561</v>
      </c>
      <c r="H16" s="95">
        <v>0</v>
      </c>
      <c r="I16" s="95"/>
      <c r="J16" s="95"/>
      <c r="K16" s="390" t="s">
        <v>290</v>
      </c>
    </row>
    <row r="17" spans="1:11" x14ac:dyDescent="0.25">
      <c r="A17" s="34"/>
      <c r="B17" s="32"/>
      <c r="C17" s="33"/>
      <c r="D17" s="34"/>
      <c r="E17" s="34"/>
      <c r="F17" s="35"/>
      <c r="G17" s="35"/>
      <c r="H17" s="394">
        <f>AVERAGE(H9:H16)</f>
        <v>9.375E-2</v>
      </c>
      <c r="I17" s="37"/>
      <c r="J17" s="37"/>
      <c r="K17" s="65"/>
    </row>
    <row r="18" spans="1:11" ht="9.75" customHeight="1" x14ac:dyDescent="0.25"/>
    <row r="19" spans="1:11" x14ac:dyDescent="0.25">
      <c r="A19" s="11" t="s">
        <v>11</v>
      </c>
    </row>
    <row r="20" spans="1:11" x14ac:dyDescent="0.25">
      <c r="A20" s="311" t="s">
        <v>12</v>
      </c>
      <c r="B20" s="311"/>
      <c r="C20" s="311"/>
    </row>
    <row r="21" spans="1:11" x14ac:dyDescent="0.25">
      <c r="A21" s="142" t="s">
        <v>13</v>
      </c>
      <c r="B21" s="52"/>
      <c r="C21" s="52"/>
    </row>
    <row r="22" spans="1:11" x14ac:dyDescent="0.25">
      <c r="A22" s="308" t="s">
        <v>14</v>
      </c>
      <c r="B22" s="308"/>
      <c r="C22" s="308"/>
    </row>
    <row r="23" spans="1:11" x14ac:dyDescent="0.25"/>
    <row r="24" spans="1:11" x14ac:dyDescent="0.25"/>
    <row r="25" spans="1:11" x14ac:dyDescent="0.25">
      <c r="A25" s="4" t="s">
        <v>163</v>
      </c>
    </row>
    <row r="26" spans="1:11" x14ac:dyDescent="0.25">
      <c r="A26" s="4" t="s">
        <v>28</v>
      </c>
    </row>
    <row r="27" spans="1:11" x14ac:dyDescent="0.25">
      <c r="A27" s="23" t="s">
        <v>164</v>
      </c>
    </row>
    <row r="28" spans="1:11" x14ac:dyDescent="0.25"/>
    <row r="29" spans="1:11" x14ac:dyDescent="0.25"/>
    <row r="30" spans="1:11" hidden="1" x14ac:dyDescent="0.25"/>
    <row r="31" spans="1:11" hidden="1" x14ac:dyDescent="0.25"/>
    <row r="32" spans="1:11" hidden="1"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sheetData>
  <mergeCells count="9">
    <mergeCell ref="A22:C22"/>
    <mergeCell ref="B8:C8"/>
    <mergeCell ref="A9:A16"/>
    <mergeCell ref="A20:C20"/>
    <mergeCell ref="A1:F1"/>
    <mergeCell ref="A3:C3"/>
    <mergeCell ref="A4:B4"/>
    <mergeCell ref="A6:K6"/>
    <mergeCell ref="A7:K7"/>
  </mergeCells>
  <printOptions horizontalCentered="1"/>
  <pageMargins left="0.23622047244094491" right="0.23622047244094491" top="0.74803149606299213" bottom="0.74803149606299213" header="0.31496062992125984" footer="0.31496062992125984"/>
  <pageSetup paperSize="5" scale="63" orientation="landscape" r:id="rId1"/>
  <headerFooter>
    <oddFooter>&amp;RPág. &amp;P de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E13A00CACE8A44A94C00A66537338C5" ma:contentTypeVersion="3" ma:contentTypeDescription="Crear nuevo documento." ma:contentTypeScope="" ma:versionID="890c82f5765794213f0dc036ba054507">
  <xsd:schema xmlns:xsd="http://www.w3.org/2001/XMLSchema" xmlns:xs="http://www.w3.org/2001/XMLSchema" xmlns:p="http://schemas.microsoft.com/office/2006/metadata/properties" xmlns:ns2="0d92baf0-aa01-46b1-9780-07b32f945075" xmlns:ns3="f3e2b707-1488-4c0f-b7b2-61b2366c801c" xmlns:ns4="4afde810-2293-4670-bb5c-117753097ca5" targetNamespace="http://schemas.microsoft.com/office/2006/metadata/properties" ma:root="true" ma:fieldsID="9b9992cc71d8150833dc5a9099e7126b" ns2:_="" ns3:_="" ns4:_="">
    <xsd:import namespace="0d92baf0-aa01-46b1-9780-07b32f945075"/>
    <xsd:import namespace="f3e2b707-1488-4c0f-b7b2-61b2366c801c"/>
    <xsd:import namespace="4afde810-2293-4670-bb5c-117753097ca5"/>
    <xsd:element name="properties">
      <xsd:complexType>
        <xsd:sequence>
          <xsd:element name="documentManagement">
            <xsd:complexType>
              <xsd:all>
                <xsd:element ref="ns2:Categor_x00ed_a" minOccurs="0"/>
                <xsd:element ref="ns3:Orden"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92baf0-aa01-46b1-9780-07b32f945075" elementFormDefault="qualified">
    <xsd:import namespace="http://schemas.microsoft.com/office/2006/documentManagement/types"/>
    <xsd:import namespace="http://schemas.microsoft.com/office/infopath/2007/PartnerControls"/>
    <xsd:element name="Categor_x00ed_a" ma:index="8" nillable="true" ma:displayName="Categoría" ma:format="Dropdown" ma:internalName="Categor_x00ed_a">
      <xsd:simpleType>
        <xsd:restriction base="dms:Choice">
          <xsd:enumeration value="Informes 2022"/>
          <xsd:enumeration value="Informes 2021"/>
          <xsd:enumeration value="Informes 2020"/>
          <xsd:enumeration value="Informes 2019"/>
          <xsd:enumeration value="Informes 2018"/>
          <xsd:enumeration value="Informes 2017"/>
          <xsd:enumeration value="Informes 2016"/>
          <xsd:enumeration value="Informes 2015"/>
          <xsd:enumeration value="Informes 2014"/>
          <xsd:enumeration value="Informes 2013"/>
          <xsd:enumeration value="Informes 2012"/>
          <xsd:enumeration value="Informes 2011"/>
          <xsd:enumeration value="Informes 2010"/>
        </xsd:restriction>
      </xsd:simpleType>
    </xsd:element>
  </xsd:schema>
  <xsd:schema xmlns:xsd="http://www.w3.org/2001/XMLSchema" xmlns:xs="http://www.w3.org/2001/XMLSchema" xmlns:dms="http://schemas.microsoft.com/office/2006/documentManagement/types" xmlns:pc="http://schemas.microsoft.com/office/infopath/2007/PartnerControls" targetNamespace="f3e2b707-1488-4c0f-b7b2-61b2366c801c" elementFormDefault="qualified">
    <xsd:import namespace="http://schemas.microsoft.com/office/2006/documentManagement/types"/>
    <xsd:import namespace="http://schemas.microsoft.com/office/infopath/2007/PartnerControls"/>
    <xsd:element name="Orden" ma:index="9" nillable="true" ma:displayName="Orden" ma:internalName="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_x00ed_a xmlns="0d92baf0-aa01-46b1-9780-07b32f945075">Informes 2021</Categor_x00ed_a>
    <Orden xmlns="f3e2b707-1488-4c0f-b7b2-61b2366c801c" xsi:nil="true"/>
  </documentManagement>
</p:properties>
</file>

<file path=customXml/itemProps1.xml><?xml version="1.0" encoding="utf-8"?>
<ds:datastoreItem xmlns:ds="http://schemas.openxmlformats.org/officeDocument/2006/customXml" ds:itemID="{971B1285-4D4A-409B-94AB-BC82B49D10C2}"/>
</file>

<file path=customXml/itemProps2.xml><?xml version="1.0" encoding="utf-8"?>
<ds:datastoreItem xmlns:ds="http://schemas.openxmlformats.org/officeDocument/2006/customXml" ds:itemID="{022062EE-C965-48A9-8DE3-3AF87AB1F71E}"/>
</file>

<file path=customXml/itemProps3.xml><?xml version="1.0" encoding="utf-8"?>
<ds:datastoreItem xmlns:ds="http://schemas.openxmlformats.org/officeDocument/2006/customXml" ds:itemID="{97C601CF-962E-453A-B5CA-D6EAD7D394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9</vt:i4>
      </vt:variant>
    </vt:vector>
  </HeadingPairs>
  <TitlesOfParts>
    <vt:vector size="16" baseType="lpstr">
      <vt:lpstr>RESUMEN</vt:lpstr>
      <vt:lpstr>RIESGOS DE CORRUPCIÓN</vt:lpstr>
      <vt:lpstr>RACIONALIZACIÓN TRÁMITES</vt:lpstr>
      <vt:lpstr>RENDICIÓN DE CUENTAS</vt:lpstr>
      <vt:lpstr>MECANISMOS ATENCIÓN CIUDADANO</vt:lpstr>
      <vt:lpstr>TRANSPARENCIA Y ACCESO INFORMAC</vt:lpstr>
      <vt:lpstr>ACTIVIDADES ADICIONALES</vt:lpstr>
      <vt:lpstr>'ACTIVIDADES ADICIONALES'!Área_de_impresión</vt:lpstr>
      <vt:lpstr>'MECANISMOS ATENCIÓN CIUDADANO'!Área_de_impresión</vt:lpstr>
      <vt:lpstr>'RACIONALIZACIÓN TRÁMITES'!Área_de_impresión</vt:lpstr>
      <vt:lpstr>'RENDICIÓN DE CUENTAS'!Área_de_impresión</vt:lpstr>
      <vt:lpstr>'RIESGOS DE CORRUPCIÓN'!Área_de_impresión</vt:lpstr>
      <vt:lpstr>'TRANSPARENCIA Y ACCESO INFORMAC'!Área_de_impresión</vt:lpstr>
      <vt:lpstr>'MECANISMOS ATENCIÓN CIUDADANO'!Títulos_a_imprimir</vt:lpstr>
      <vt:lpstr>'RENDICIÓN DE CUENTAS'!Títulos_a_imprimir</vt:lpstr>
      <vt:lpstr>'TRANSPARENCIA Y ACCESO INFORMAC'!Títulos_a_imprimir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Seguimiento Plan Anticorrupción y atención al Ciudadano Primer Cuatrimestre 2021</dc:title>
  <dc:creator>Rosario del Pilar Ramos Diaz</dc:creator>
  <cp:lastModifiedBy>Daniel Cruz</cp:lastModifiedBy>
  <cp:lastPrinted>2020-05-15T00:29:25Z</cp:lastPrinted>
  <dcterms:created xsi:type="dcterms:W3CDTF">2019-04-29T19:53:49Z</dcterms:created>
  <dcterms:modified xsi:type="dcterms:W3CDTF">2021-05-14T02:09:44Z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0x0101005E13A00CACE8A44A94C00A66537338C5</vt:lpwstr>
  </property>
</Properties>
</file>