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340" windowHeight="7845" activeTab="0"/>
  </bookViews>
  <sheets>
    <sheet name="PAA 2020 (2)" sheetId="1" r:id="rId1"/>
  </sheets>
  <definedNames/>
  <calcPr fullCalcOnLoad="1"/>
</workbook>
</file>

<file path=xl/comments1.xml><?xml version="1.0" encoding="utf-8"?>
<comments xmlns="http://schemas.openxmlformats.org/spreadsheetml/2006/main">
  <authors>
    <author>Javier Rene Morales Sierra</author>
  </authors>
  <commentList>
    <comment ref="D17" authorId="0">
      <text>
        <r>
          <rPr>
            <b/>
            <sz val="9"/>
            <rFont val="Tahoma"/>
            <family val="2"/>
          </rPr>
          <t>Javier Rene Morales Sierra:</t>
        </r>
        <r>
          <rPr>
            <sz val="9"/>
            <rFont val="Tahoma"/>
            <family val="2"/>
          </rPr>
          <t xml:space="preserve">
Indicar el mes de inicio</t>
        </r>
      </text>
    </comment>
  </commentList>
</comments>
</file>

<file path=xl/sharedStrings.xml><?xml version="1.0" encoding="utf-8"?>
<sst xmlns="http://schemas.openxmlformats.org/spreadsheetml/2006/main" count="2690" uniqueCount="363">
  <si>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</si>
  <si>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</si>
  <si>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</si>
  <si>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</si>
  <si>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</si>
  <si>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</si>
  <si>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</si>
  <si>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</si>
  <si>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</si>
  <si>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</si>
  <si>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</si>
  <si>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</si>
  <si>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</si>
  <si>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</si>
  <si>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</si>
  <si>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</si>
  <si>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</si>
  <si>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</si>
  <si>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</si>
  <si>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</si>
  <si>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</si>
  <si>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NO</t>
  </si>
  <si>
    <t>N/A</t>
  </si>
  <si>
    <t>Recursos Propios
(Funcionamiento)</t>
  </si>
  <si>
    <t>Recursos Propios (Inversión)</t>
  </si>
  <si>
    <t>Enero</t>
  </si>
  <si>
    <t>Propios 
(Funcionamiento)</t>
  </si>
  <si>
    <t>Febrero</t>
  </si>
  <si>
    <t xml:space="preserve">1. Prestación de Servicios Profesionales Especializados para el apoyo a la Vicepresidencia Técnica- A- Funcionamiento </t>
  </si>
  <si>
    <t>2. Prestación de Servicios Profesionales para el apoyo a la Vicepresidencia Técnica- A- Funcionamoiento</t>
  </si>
  <si>
    <t>3. Prestación de Servicios Asistenciales para el apoyo a la Vicepresidencia Técnica- A- Funcionamiento</t>
  </si>
  <si>
    <t>Contratación Directa</t>
  </si>
  <si>
    <t>4. Prestación de servicios Profesionales Especializados  para el apoyo y seguimiento de los proyectos misionales de la vicepresidencia técnica para fortalecer técnicamente las oportunidades exploratorias de las áreas a ofrecer –C- Inversión</t>
  </si>
  <si>
    <t>5. Prestación de servicios Profesionales Especializados  para el apoyo y seguimiento de los proyectos misionales de la vicepresidencia técnica para mejorar la cantidad y calidad de la información de las áreas exploratorias a ofrecer –C- Inversión</t>
  </si>
  <si>
    <t>6. Prestación de Servicios Profesionales Especializados para el apoyo a la Vicepresidencia de Promoción y Asignación de Áreas- A- Funcionamiento</t>
  </si>
  <si>
    <t>7. Prestación de Servicios Profesionales para el apoyo a la Vicepresidencia de Promoción y Asignación de Áreas- A- Funcionamiento</t>
  </si>
  <si>
    <t>8. Prestación de Servicios de apoyo a la gestión, asistencial, logístico y operativo para la Vicepresidencia de Promoción y Asignación de Áreas- A- Funcionamiento</t>
  </si>
  <si>
    <t>9. Prestación de Servicios Profesionales Especializados para el apoyo a la Vicepresidencia de Contratos de Hidrocarburos- A- Funcionamiento</t>
  </si>
  <si>
    <t>10. Prestación de Servicios Profesionales para el apoyo a la Vicepresidencia de Contratos de Hidrocarburos- A- Funcionamiento</t>
  </si>
  <si>
    <t>11. Prestación de Servicios de apoyo a la gestión, asistencial, logístico y operativo para la Vicepresidencia de Contratos de Hidrocarburos- A- Funcionamiento</t>
  </si>
  <si>
    <t>12. Prestación de Servicios Profesionales Especializados para el apoyo a la VORP - A- Funcionamiento</t>
  </si>
  <si>
    <t>13. Prestación de Servicios Profesionales para el apoyo a la  VORP- A- Funcionamiento</t>
  </si>
  <si>
    <t>14. Prestación de Servicios de apoyo a la gestión, asistencial, logístico y operativo para la VORP - A- Funcionamiento</t>
  </si>
  <si>
    <t>15. Prestación de Servicios Profesionales Especializados para el apoyo a la Oficina Asesora Jurídica - A- Funcionamiento</t>
  </si>
  <si>
    <t>16. Prestación de Servicios Profesionales para el apoyo a la Oficina Asesora Jurídica - A- Funcionamiento</t>
  </si>
  <si>
    <t>17. Prestación de Servicios de apoyo a la gestión, asistencial, logístico y operativo para la Oficina Asesora Jurídica - A- Funcionamiento</t>
  </si>
  <si>
    <t>18. Prestación de Servicios Profesionales Especializados para el apoyo a la Vicepresidencia Administrativa y Financiera - A- Funcionamiento</t>
  </si>
  <si>
    <t>19. Prestación de Servicios Profesionales para el apoyo a la Vicepresidencia Administrativa y Financiera - A- Funcionamiento</t>
  </si>
  <si>
    <t>20. Prestación de Servicios de apoyo a la gestión, asistencial, logístico y operativo para la Vicepresidencia Administrativa y Financiera - A- Funcionamiento</t>
  </si>
  <si>
    <t>21. Prestación de Servicios Profesionales Especializados para el apoyo a la Oficina de Tecnologías de la Información - A- Funcionamiento</t>
  </si>
  <si>
    <t>22. Prestación de Servicios Profesionales para el apoyo a la Oficina de Tecnologías de la Información - A- Funcionamiento</t>
  </si>
  <si>
    <t>23. Prestación de Servicios de apoyo a la gestión, asistencial, logístico y operativo para la Oficina de Tecnologías de la Información - A- Funcionamiento</t>
  </si>
  <si>
    <t xml:space="preserve">24. Prestación de Servicios Profesionales Especializados para el apoyo a la VORP - I- Regalías </t>
  </si>
  <si>
    <t xml:space="preserve">25. Prestación de Servicios Profesionales para el apoyo a la VORP - I- Regalías </t>
  </si>
  <si>
    <t xml:space="preserve">26. Prestación de Servicios de apoyo a la gestión, asistencial, logístico y operativo para el apoyo a la VORP - I- Regalías  </t>
  </si>
  <si>
    <t>27. Adquirir la póliza de Responsabilidad Civil  Servidores Públicos</t>
  </si>
  <si>
    <t>Contratación régimen especial - Régimen especial</t>
  </si>
  <si>
    <t xml:space="preserve">28. Reslizar un estudio integral enfocado en la identificación, evaluación y desarrollo de nuevos campos de gas en Colombia y potencializar la producción en los campos de gas ya existentes con miras a aumentar las reservas en el corto y mediano plazo para la atracción de nuevos inversionistas. </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</si>
  <si>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</si>
  <si>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</si>
  <si>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</si>
  <si>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</si>
  <si>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</si>
  <si>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</si>
  <si>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</si>
  <si>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</si>
  <si>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</si>
  <si>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</si>
  <si>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</si>
  <si>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</si>
  <si>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</si>
  <si>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</si>
  <si>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</si>
  <si>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</si>
  <si>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</si>
  <si>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</si>
  <si>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</si>
  <si>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</si>
  <si>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</si>
  <si>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</si>
  <si>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</si>
  <si>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29. Arrendamiento de inmueble para la custodia del archivo activo de fiscalización de la ANH</t>
  </si>
  <si>
    <t>Sistema General de Regalías - SGR</t>
  </si>
  <si>
    <t>78131600 80131700 80161500 80161800 81111900</t>
  </si>
  <si>
    <t>30. Prestación de Servicios de asesoría jurídica, representación judicial y apoyo en la implementación de proyectos piloto de yacimientos no convencionales a la Vicepresidencia de Contratos de Hidrocarburos .</t>
  </si>
  <si>
    <t>31. Asesoria jurídica a las vicperesidencias de la ANH  en temas misionales, administrativos, sancionatorios, contratación estatal y de responsabilidad fiscal a cargo de la Entidad- A- Funcionamiento</t>
  </si>
  <si>
    <t>32. Prestación de servicios jurídicos de asesoría para la Agencia Nacional de Hidrocarburos- A- Funcionamiento</t>
  </si>
  <si>
    <t>33. Asesoria Juridica  para el apoyo a la gestión de los asuntos inherentes a la oficina asesora jurídica de la ANH</t>
  </si>
  <si>
    <t>34. Contratar la suscripción de publicaciones electrónicas jurídicas con sus actualizaciones</t>
  </si>
  <si>
    <t>35. Asesoría jurídica para el apoyo a la gestion de la agencia nacional de hidrocarburos en el monitoreo y la gestion normativa y para el relacionamiento institucional con entes territoriales</t>
  </si>
  <si>
    <t>36. Prestar los servicios profesionales especializados de apoyo jurídico a la Agencia Nacional de Hidrocarburos, para el cumplimiento de sus actividades misionales y el desarrollo de procedimientos para la asignación de áreas para la exploración y producción de hidrocarburos</t>
  </si>
  <si>
    <t>37. Prestación de servicios profesionales especializados, científicos y técnicos de apoyo y asesoría a la gestión de la Vicepresidencia Administrativa y Financiera de la Agencia Nacional de Hidrocarburos - ANH</t>
  </si>
  <si>
    <t>38. Prestación de servicios profesionales especializados, científicos y técnicos para el acompañamiento y apoyo  en la VAF de la Agencia Nacional de Hidrocarburos.</t>
  </si>
  <si>
    <t>39. Prestación de servicios profesionales especializados, científicos y técnicos para el acompañamiento y apoyo juridico  en la VAF de la Agencia Nacional de Hidrocarburos.</t>
  </si>
  <si>
    <t>43. Contratar el servicio de intermediación de seguros para los seguros adquiridos por la ANH</t>
  </si>
  <si>
    <t xml:space="preserve">44. Mantenimiento preventivo y correctivo del ascensor de la ANH </t>
  </si>
  <si>
    <t>45. Suministro, renovación y/o actualización de certificados de firmas digitales y/o  firmas electrónicas para los usuarios de la ANH.</t>
  </si>
  <si>
    <t>46. Prestar el servicio de mantenimiento preventivo y correctivo para las máquinas y accesorios del gimnasio de la ANH, incluido el suministro de repuestos, equipos y elementos necesarios para su adecuado funcionamiento.</t>
  </si>
  <si>
    <t>47. Mantenimiento preventivo y correctivo del sistema de aire acondicionado en las instalaciones físicas de la ANH.</t>
  </si>
  <si>
    <t>48. Prestar el servicio de mantenimiento preventivo y correctivo para el sistema contra incendios de las instalaciones físicas de la ANH</t>
  </si>
  <si>
    <t>49. Suministro del servicio de rastreo satelital para los vehículos utilizados por la ANH</t>
  </si>
  <si>
    <t>51. Mantenimiento preventivo y correctivo de las instalaciones físicas, incluido el sistema eléctrico, de la ANH</t>
  </si>
  <si>
    <t>52. Aunar esfuerzos y recursos físicos, humanos, administrativos, tecnológicos, financieros, capacidades y métodos entre La Unidad Nacional de Protección y la Agencia Nacional de Hidrocarburos -ANH, que permitan ejercer la adecuada protección del Presidente de la Agencia Nacional de Hidrocarburos -ANH-, en razón de su cargo o del riesgo en el que incurra en virtud del mismo</t>
  </si>
  <si>
    <t>53. Prestar el servicio de aseo, cafetería y mantenimientos menores en las instalaciones de la ANH</t>
  </si>
  <si>
    <t>55. Contratar el servicio de actualización, mantenimiento y soporte del software Kingdom</t>
  </si>
  <si>
    <t>43231500
81112200</t>
  </si>
  <si>
    <t>56. Contratar el servicio de actualización, mantenimiento y soporte de la aplicación Hampson-Russell incluyendo servicios de actualización, soporte y mantenimiento.</t>
  </si>
  <si>
    <t>57. Contratar el servicio de actualización, soporte y mantenimiento del software Geographix/Gverse</t>
  </si>
  <si>
    <t>58. Adquirir a título de la ANH licenciamiento y renovar servicios de actualización, soporte y mantenimiento del software DecisionSpace y OpenWorks</t>
  </si>
  <si>
    <t>59. Contratar el servicio de soporte y mantenimiento del software Petrel y Techlog</t>
  </si>
  <si>
    <t>81112000
80111600</t>
  </si>
  <si>
    <t>60. Contratar el mantenimiento, actualización y soporte premiun de ARCGIS.</t>
  </si>
  <si>
    <t>61. Contratar el servicio de actualización, soporte y mantenimiento del software Geosoft</t>
  </si>
  <si>
    <t>62. Adquisición software Diplomat incluyendo servicios de actualización, soporte y mantenimiento</t>
  </si>
  <si>
    <t>63. Contratar el servico de mantenimiento, actualización y soporte de las licencias ENVI</t>
  </si>
  <si>
    <t>64. Contratar el servico de mantenimiento, actualización y soporte de las licencias Avizo</t>
  </si>
  <si>
    <t>65. Adquisición software Seisware incluyendo servicios de actualización, soporte y mantenimiento</t>
  </si>
  <si>
    <t>66. Adquisición software FME incluyendo servicios de actualización, soporte y mantenimiento</t>
  </si>
  <si>
    <t>67. Acceso por un año a la plataforma de Wood Mackenzie (módulos Fiscal Service, Bases de Datos E&amp;P, Global Economic Model)</t>
  </si>
  <si>
    <t xml:space="preserve">Enero </t>
  </si>
  <si>
    <t>Agosto</t>
  </si>
  <si>
    <t>Abril</t>
  </si>
  <si>
    <t>Marzo</t>
  </si>
  <si>
    <t>Septiembre</t>
  </si>
  <si>
    <t xml:space="preserve">Febrero </t>
  </si>
  <si>
    <t>Octubre</t>
  </si>
  <si>
    <t>Mayo</t>
  </si>
  <si>
    <t>Selección abreviada
 menor cuantía</t>
  </si>
  <si>
    <t>Mínima
 cuantía</t>
  </si>
  <si>
    <t>Selección abreviada  menor cuantía</t>
  </si>
  <si>
    <t>Licitación Pública</t>
  </si>
  <si>
    <t>Concurso de méritos</t>
  </si>
  <si>
    <t>Seléccion abreviada - acuerdo marco</t>
  </si>
  <si>
    <t>Recursos Propios
(Inversión)</t>
  </si>
  <si>
    <t>SI</t>
  </si>
  <si>
    <t>No solicitadas</t>
  </si>
  <si>
    <t>68. Prestación de servicios de asesoría jurídica y apoyo en la implementación de proyectos piloto de Yacimientos No Convencionales a la vicepresidencia de contratos de hidrocarburos.</t>
  </si>
  <si>
    <t>69. Contratar los servicios de  administración de las redes de voz y datos y canales de comunicación de la ANH que soporten los procesos misionales, estratégicos y de apoyo.</t>
  </si>
  <si>
    <t>71. Contratar los servicios de actualización de certificados de seguridad SSL.</t>
  </si>
  <si>
    <t>56112200
43223300</t>
  </si>
  <si>
    <t>54. Contratar la adquisición e instalación de puestos de trabajo, renovación y adecuación de cableado de voz, datos y energía, y adecuación de espacios físicos de las instalaciones de la ANH</t>
  </si>
  <si>
    <t>70. Contratar el soporte, partes y piezas de la infraestructura Oracle de la ANH.</t>
  </si>
  <si>
    <t>73. Contratar los servicios de soporte proactivo para la infraestructura Oracle de la ANH.</t>
  </si>
  <si>
    <t xml:space="preserve">74. Adquirir el soporte premier de Microsoft  para las plataformas y servicios  de la ANH. </t>
  </si>
  <si>
    <t xml:space="preserve">  81112206  
 81112210</t>
  </si>
  <si>
    <t>75. Contratar los servicios de soporte y mantenimiento de la infraestructura de respaldo de la ANH.</t>
  </si>
  <si>
    <t>79. Contratar los servicios soporte, mantenimiento y desarrollos al software SIGECO para la administración del Sistema Integral de Gestión y Control de la ANH.</t>
  </si>
  <si>
    <t>80. Contratar los servicios de soporte y mantenimiento del agente virtual SILVIAA.</t>
  </si>
  <si>
    <t>73152108
81111800 43212100</t>
  </si>
  <si>
    <t>81. Contratar el servicio de actualización del parque de impresoras así como el mantenimiento preventivo y correctivo de los  escaner, equipos de escritorio  de la ANH y el soporte y mantenimiento del software de administración de impresiones y copias, con bolsa de repuestos.</t>
  </si>
  <si>
    <t xml:space="preserve">83. Contratar  soporte, renovación de la plataforma de seguridad de usuario final, para la infraestructura de tecnológica y parque computacional de la ANH. </t>
  </si>
  <si>
    <t>80101500
86101709
77101800</t>
  </si>
  <si>
    <t>84. Contrata el servicio de formación de auditores internos y de  auditoría  externa para la certificación de la ANH, en la norma ISO 27001: 2013.</t>
  </si>
  <si>
    <t>85. Adquirir componentes de hardware para equipos de cliente final de la ANH.</t>
  </si>
  <si>
    <t>43231500
43231501
81111800
81111500
81112200
81112210</t>
  </si>
  <si>
    <t>86. Contratar el mantenimiento, renovación, actualización y soporte del licenciamiento de la herramienta ITMS - Aranda de la ANH.</t>
  </si>
  <si>
    <t>81112003 73152108</t>
  </si>
  <si>
    <t>87. Contratar el servicio de soporte y mantenimiento del centro de datos principal de la ANH.</t>
  </si>
  <si>
    <t>88. Adquirir la suscripción de la plataforma tecnológica en la nube de Microsoft para  la continuidad de los servicios de negocio alojados en esta infraestructura.</t>
  </si>
  <si>
    <t>89. Contratar el servicio de soporte y mantenimiento de los switches de core de los centros de datos de la ANH.</t>
  </si>
  <si>
    <t>81111801   81112208</t>
  </si>
  <si>
    <t>90. Contratar nuevos componentes de infraestructura y licenciamiento de Telecomunicaciones. LAN, WIFI, Telefonía y seguridad perimetral.</t>
  </si>
  <si>
    <t>43231507 43231507 43233004</t>
  </si>
  <si>
    <t>91. Contratar el licenciamiento de software ofimática,datacenter  y de proyectos para la ANH.</t>
  </si>
  <si>
    <t>92. Prestación de Servicios Profesionales Especializados para el apoyo a la Vicepresidencia Técnica- A- Comercialización</t>
  </si>
  <si>
    <t>93. Prestación de Servicios Profesionales para el apoyo a la Vicepresidencia Técnica- A- Comercialización</t>
  </si>
  <si>
    <t>94. Prestación de servicios Profesionales Especializados  para el apoyo y seguimiento de los proyectos misionales de la vicepresidencia técnica para fortalecer técnicamente las oportunidades exploratorias de las áreas a ofrecer –C- Inversión</t>
  </si>
  <si>
    <t>95. Prestación de servicios Profesionales Especializados  para el apoyo y seguimiento de los proyectos misionales de la vicepresidencia técnica para mejorar la cantidad y calidad de la información de las áreas exploratorias a ofrecer –C- Inversión</t>
  </si>
  <si>
    <t>96. Asesoría jurídica especializada en cobro coactivo y apoyo a los asuntos relacionados con defensa judicial de la agencia nacional de hidrocarburos</t>
  </si>
  <si>
    <t>97.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</si>
  <si>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98. Contratar el servicio de monitoreo de medios</t>
  </si>
  <si>
    <t>99.  Contratar la suscripción del servicio especializado financiero de Valora Analítik</t>
  </si>
  <si>
    <t>Junio</t>
  </si>
  <si>
    <t>Selección abreviada subasta inversa</t>
  </si>
  <si>
    <t>81111800
81112200
81111500</t>
  </si>
  <si>
    <t>78131600
80131700
80161500
80161800
81111900</t>
  </si>
  <si>
    <t>71161100
71161200
71161300
71161600
81101900</t>
  </si>
  <si>
    <t>71161605 
80101600 
80111621</t>
  </si>
  <si>
    <t>71161605 
80111621
86101807
80101604</t>
  </si>
  <si>
    <t xml:space="preserve">
80101500 </t>
  </si>
  <si>
    <t>100. Participación estratégica de la ANH en el evento Perspectivas económicas de Colombia: Oportunidades en petróleo y gas.</t>
  </si>
  <si>
    <t>104. Contratar la participación estrategica de la ANH en el evento Exploration and Development in Southern Caribbean Frontier Basins</t>
  </si>
  <si>
    <t>106. Contratar la prestación de servicios profesionales de traducción oficial de documentos de la Agencia Nacional de Hidrocarburos</t>
  </si>
  <si>
    <t>107. Prestación de Servicios Profesionales para el apoyo a la VORP en el ejercicio de la función delegada de fiscalización a las actividades de exploración y explotación de hidrocarburos</t>
  </si>
  <si>
    <t>108. Prestación de Servicios Profesionales especializados para el apoyo a la VORP en el ejercicio de la función delegada de fiscalización a las actividades de exploración y explotación de hidrocarburos</t>
  </si>
  <si>
    <t>109. Prestación de servicios técnicos, tecnológicos y/o asistenciales a la VORP en el ejercicio de la función delegada de fiscalización a las actividades de exploración y explotación de hidrocarburos</t>
  </si>
  <si>
    <t>110. Contratar la prestación de servicios para el proyecto de migración y alineacion de Jerarquias de AVM</t>
  </si>
  <si>
    <t>111. Arrendamiento de inmueble para la custodia del Archivo de Fiscalización</t>
  </si>
  <si>
    <t>112. Contratar la suscripción a normas técnicas del sector del sector de Hidrocarburos</t>
  </si>
  <si>
    <t>113. Contratar auditorías externas para la determinación del desempeño de los sistemas de medición de cantidad y calidad de hidrocarburos y la verificación de las buenas prácticas de medición aplicadas en las facilidades de producción del país</t>
  </si>
  <si>
    <t>114. Contratar auditorías externas a pozos inactivos y/o abandonados</t>
  </si>
  <si>
    <t>115. Estudio de consultoría de benchmarking sobre prácticas de fiscalización y propuestas de mejoras al modelo Colombiano - Consultoría</t>
  </si>
  <si>
    <t>116. Contratar una consultoría para realizar un diagnóstico del proceso de Control de Operaciones y Gestión Volumétrica asignado a la VORP y un acompañamiento en la estructuración de planes de mejoramiento para el cierre de hallazgos existentes</t>
  </si>
  <si>
    <t>117. Contratar una consultoría para la identificación y estructuración de procedimientos e instructivos requeridos en el desarrollo de los procesos de Control de Operaciones y Gestión Volumétrica y de Liquidación de Regalías, con el fin de optimizar el ejercicio de las funciones delegadas por el Ministerio de Minas y Energía</t>
  </si>
  <si>
    <t>118. Contratar una consultoría para el análisis de factores de conversión productos blancos Gas- propuesta de actualización de la Res. Minminas 82104 de 1994.</t>
  </si>
  <si>
    <t>119. Prestación de Servicios Profesionales para el apoyo a la  VORP- A- Funcionamiento</t>
  </si>
  <si>
    <t>120. Prestación de Servicios de apoyo a la gestión, asistencial, logístico y operativo para la VORP - A- Funcionamiento</t>
  </si>
  <si>
    <t>121. Prestación de Servicios Profesionales Especializados para el apoyo a la Oficina Asesora Jurídica - A- Funcionamiento</t>
  </si>
  <si>
    <t>122. Contratar la pauta institucional de la ANH en el Directorio Gobernadores, Alcaldes y Entidades del Estado Colombiano del año 2020</t>
  </si>
  <si>
    <t>123. Contratar la participación de la ANH en el reportaje especial de Newsweek: "Barranquilla Capital del Caribe -Reunión Anual de Gobernadores del BID"</t>
  </si>
  <si>
    <t>84131500</t>
  </si>
  <si>
    <t>81112200</t>
  </si>
  <si>
    <t>78. Prestar los servicios de soporte, mantenimiento y estabilización para el uso y apropiación del Software ControlDoc, Sistema de Gestión Documental Electrónico de Archivos con sus respectivos módulos licenciados.</t>
  </si>
  <si>
    <t>124. Prestación de servicios especializados de asesoría jurídica a la Vicepresidencia de Operaciones, Regalías y Participaciones, para la revisión, estructuración y presentación de aportes jurídicos en la formulación de políticas públicas relacionadas con las tarifas de transporte de crudo por oleoducto, de conformidad con los lineamientos del Gobierno Nacional.</t>
  </si>
  <si>
    <t>125. Servicios de prestadores de cuidado primario</t>
  </si>
  <si>
    <t>43191500
43191600</t>
  </si>
  <si>
    <t>130. Adquirir dispositivos móviles para el despacho de presidencia.</t>
  </si>
  <si>
    <t>72101511
73152108
46191505</t>
  </si>
  <si>
    <t>71151300
81151700</t>
  </si>
  <si>
    <t>132. Aunar esfuerzos técnicos, humanos, financieros para la caracterización regional de la roca generadora para la identificación de niveles prospectivos como yacimientos en roca generadora y sus variaciones geoquímicas en la cuenca del Valle Medio del Magdalena</t>
  </si>
  <si>
    <t>133. Aunar esfuerzos técnicos, humanos, administrativos, financieros y logísticos para la caracterización de reservorios en la cuenca Sinú – San Jacinto</t>
  </si>
  <si>
    <t>134.Aunar esfuerzos técnicos, humanos, administrativos, financieros y logísticos para realizar la evaluación de la cuenca paleozoica de Colombia fase 2-levantamiento de columnas, toma y análisis de muestras e interpretación sísmica</t>
  </si>
  <si>
    <t>135. Estudio geológico en la parte sur de la cuenca Valle Medio del Magdalena, con el fin de actualizar el modelo de evolución geológica, definir los sistemas petrolíferos y evaluar la prospectividad del crudo y gas</t>
  </si>
  <si>
    <t>136. Evaluación del potencial exploratorio de las unidades cenozoicas del Valle Superior del Magdalena</t>
  </si>
  <si>
    <t>137. Reprocesamiento de información sísmica de programas 2D y 3D seleccionados de la cuenca Llanos – Fase II”</t>
  </si>
  <si>
    <t>138. Adquisición y procesamiento de información batimétrica MULTIHAZ en aguas profundas de algunas áreas del Caribe y Pacifico Colombiano, generación de productos de retrodispersión acústica e integración de la información batimétrica histórica disponible en el EPIS, DIMAR y compañías operadoras - Fase II</t>
  </si>
  <si>
    <t>139. Realizar la adquisición, análisis geoquímico de muestras de sedimento de fondo marino e interpretación de resultados y mediciones de flujo de calor en un área de interés de la cuenca Colombia</t>
  </si>
  <si>
    <t>140. Prestación de servicios profesionales especializados para el apoyo a la VORP – A - Funcionamiento</t>
  </si>
  <si>
    <t>141.Prestación de servicios de apoyo a la gestión, asistencial, logístico y operativo para la VORP – A - Funcionamiento</t>
  </si>
  <si>
    <t>143. Contratar la suscripción a la herramienta de investigación de mercados TOP 100</t>
  </si>
  <si>
    <t>144. Evaluación de la prospectividad del gas en las cuencas onshore Colombianas con producción comercial</t>
  </si>
  <si>
    <t>81151700
811519
71151300
77101500</t>
  </si>
  <si>
    <t>145. Diagnóstico integral, selección de un área objetivo y la adquisición y análisis de información en detalle para la realización de un proyecto de CBM en una posterior etapa.</t>
  </si>
  <si>
    <t>146. Aunar recursos técnicos, humanos y financieros, en el marco de las competencias y funciones de cada entidad, con el fin de adelantar las acciones encaminadas a la identificación, preservación y carga de muestras geológicas, así como a la certificación de la calidad de la data sísmica 3D que se encuentra en el banco de información petrolera</t>
  </si>
  <si>
    <t>42. Adquirir las pólizas que componen el programa de seguros de la ANH, excepto pólizas  de seguros de automóviles,  previa aprobación de vigencias futuras 2021 y 2022</t>
  </si>
  <si>
    <t>147. Contratar el soporte y mantenimiento de los aires acondicionados del centro de cómputo principal de la ANH con suministro de repuestos.</t>
  </si>
  <si>
    <t>148. Desarrollo de actividades de bienestar social para el servidor público de la Agencia y su núcleo familiar, con el propósito de fortalecer y mantener un excelente clima laboral, el mejoramiento de la calidad de vida de éstos y por ende, su desarrollo integral</t>
  </si>
  <si>
    <t>149. Contratación actividades de capacitación para el fortalecimiento de competencias misionales</t>
  </si>
  <si>
    <t>150. Contratación actividades de capacitación para el fortalecimiento de competencias transversales</t>
  </si>
  <si>
    <t>151. Contratación actividades de capacitación para el fortalecimiento de competencias de apoyo o soporte</t>
  </si>
  <si>
    <t>42192200</t>
  </si>
  <si>
    <t xml:space="preserve">152. Suministro de elementos y equipos necesarios para los sistemas de gestión ambiental y gestión documental </t>
  </si>
  <si>
    <t>42171500</t>
  </si>
  <si>
    <t>153. Suministro de elementos de protección personal, prevención del COVID 19 y otros virus, y señalización para prevención de accidentes, requeridos por el sistema de seguridad y salud en el trabajo de la ANH</t>
  </si>
  <si>
    <t>46182200</t>
  </si>
  <si>
    <t>154. Suministro de elementos y bienes de carácter ergonómico</t>
  </si>
  <si>
    <t>46181500</t>
  </si>
  <si>
    <t xml:space="preserve">155. Suministro de ropa e indumentaria de protección y seguridad para trabajo </t>
  </si>
  <si>
    <t>Julio</t>
  </si>
  <si>
    <t>Concurso de méritos con precalificación</t>
  </si>
  <si>
    <t>80101500
80101600
80111500</t>
  </si>
  <si>
    <t xml:space="preserve">156. Consultoría especializada para la elaboración del Estudio Técnico con todas las condiciones necesarias para el rediseño organizacional de la Agencia Nacional de Hidrocarburos según los requerimientos establecidos por el Departamento Administrativo de la Función Pública (DAFP) y el Estado Colombiano. </t>
  </si>
  <si>
    <t>131. Contratar el servicio de soporte y mantenimiento del sistema de control y extinción de incendios, y de las UPS que soportan la estabilidad del Centro de Computo Principal de la ANH, con bolsa de repuestos</t>
  </si>
  <si>
    <t>71151300   81151700</t>
  </si>
  <si>
    <t>157. Integración geológica, evaluación de los sistemas petrolíferos y prospectividad de las cuencas frontera de Colombia: Cuenca Cordillera Oriental y Subcuenca Caguán.</t>
  </si>
  <si>
    <t>158. Integración geológica, evaluación de los sistemas petrolíferos y prospectividad de las cuencas frontera de Colombia: Cuencas Urabá, Sinú-San Jacinto y Subcuenca San Jorge (VIM).</t>
  </si>
  <si>
    <t>159. Integración geológica, evaluación de los sistemas petrolíferos y prospectividad de las cuencas frontera de Colombia: Cuencas Guajira y Guajira Offshore.</t>
  </si>
  <si>
    <t>160. Integración geológica, evaluación de los sistemas petrolíferos y prospectividad de las cuencas frontera de Colombia: Cuenca Colombia.</t>
  </si>
  <si>
    <t>161. Integración geológica, evaluación de los sistemas petrolíferos y prospectividad de las cuencas frontera de Colombia: Cuenca Tumaco y Subcuenca San Juan (Choco).</t>
  </si>
  <si>
    <t>162. Integración geológica, evaluación de los sistemas petrolíferos y prospectividad de las cuencas frontera de Colombia: Cuenca Sinú offshore.</t>
  </si>
  <si>
    <t>163. Integración geológica, evaluación de los sistemas petrolíferos y prospectividad de las cuencas frontera de Colombia: Cuenca Cauca-Patia.</t>
  </si>
  <si>
    <t>164. Aunar esfuerzos técnicos, humanos, administrativos, financieros y logísticos para la evaluación del potencial de recursos prospectivos y recuperables de crudos pesados en las cuencas Llanos Orientales y Caguán-Putumayo.</t>
  </si>
  <si>
    <t>43211500 43222600 81111800 81111500 81111600 81112200 80101500 81112000 81112100</t>
  </si>
  <si>
    <t>Recursos Propios
(Inversión-Funcionamiento)</t>
  </si>
  <si>
    <t>166. Aunar esfuerzos técnicos, administrativos, humanos, financieros y logísticos, entre la Agencia Nacional de Hidrocarburos- ANH y el Servicio Geológico Colombiano- SGC, con el fin de implementar mecanismos de investigación, generación e intercambio de conocimiento geocientífico y técnico, y de apoyo mutuo en las actividades y proyectos de las dos instituciones, que contribuyan a la consolidación de la institucionalidad del sector de los hidrocarburos, en cumplimiento de las actividades misionales de cada entidad</t>
  </si>
  <si>
    <t>40. Adquirir las pólizas de seguro de vehículos de la ANH</t>
  </si>
  <si>
    <t xml:space="preserve">50. Realizar la toma física y avalúo comercial de los bienes muebles, inmuebles e intangibles de la ANH, y apoyar la organización física de activos, así como el trámite de baja de bienes </t>
  </si>
  <si>
    <t>167. Revisión y análisis de la información técnica de las cuencas sedimentarias y estructuración de líneas estratégicas de investigación para la inversión del periodo 2021 al 2040</t>
  </si>
  <si>
    <t>169. Participación estratégica de la ANH en el evento XXXVI Conferencia Energética Colombiana Enercol.</t>
  </si>
  <si>
    <t>171. CONVENIO MARCO MINISTERIO DEL INTERIOR:  (VICEMINISTERIO DE PARTICIPACIÓN CIUDADANA Y VICEMINISTERIO DE RELACIONES POLÍTICAS): Aunar esfuerzos técnicos, administrativos, legales, humanos y financieros entre la Agencia Nacional de Hidrocarburos y el Ministerio del Interior, con el fin de apoyar el fortalecimiento a las diferentes dependencias del Ministerio del Interior para que puedan ejercer dentro de sus  competencias las funciones específicas para atender las demandas del  sector de hidrocarburos y le permitan el ejercicio oportuno, eficiente y efectivo en temas relacionados con la política de hidrocarburos.</t>
  </si>
  <si>
    <t>172. CONVENIO MARCO ANLA: Aunar esfuerzos técnicos, tecnológicos, administrativos, financieros y de gestión de la información y el conocimiento entre la Autoridad Nacional de Licencias Ambientales -ANLA y la Agencia Nacional de Hidrocarburos -ANH para el desarrollo de actividades misionales conjuntas, tendientes a fortalecer los procesos de planificación de proyectos con contrato de hidrocarburos administrados por la ANH , así como la optimización de la evaluación y seguimiento en el marco del licenciamiento ambiental por parte de la ANLA.</t>
  </si>
  <si>
    <t>173. CONVENIO MARCO INSTITUTO ALEXANDER VON HUMBOLDT:  Aunar esfuerzos técnicos, tecnológicos, administrativos, legales, humanos, financieros, logísticos y de gestión del conocimiento, entre la Agencia Nacional de Hidrocarburos- ANH y el Instituto Alexander von Humboldt - IAvH, con el fin de implementar mecanismos de intercambio de conocimiento científico y técnico, que contribuyan a la consolidación de la información de línea base general en zonas priorizadas de proyectos de hidrocarburos.</t>
  </si>
  <si>
    <t>174. CONVENIO ESPECÍFICO IAVH: Aunar esfuerzos técnicos, financieros, jurídicos y administrativos para realizar el levantamiento de la línea base general de los ecosistemas y la biodiversidad para las áreas priorizadas de Proyectos de hidrocarburos en las cuencas del Valle Medio del Magdalena y Cesar Ranchería.</t>
  </si>
  <si>
    <t>175. CONVENIO ESPECÍFICO IAVH - PILOTO PUTUMAYO: Aunar esfuerzos técnicos, financieros, jurídicos y administrativos para consolidar información de medio Biótico, que permita la construcción de una línea base regional para el departamento del Putumayo que facilite los procesos de planeación para los sectores productivos y la empresa privada, como herramientas estratégicas para que la toma de decisiones por parte de la Autoridad Ambiental.</t>
  </si>
  <si>
    <t>176. CONVENIO MARCO MINISTERIO TRANSPORTE: Aunar esfuerzos técnicos, administrativos, legales, humanos y financieros entre la Agencia Nacional de Hidrocarburos y el Ministerio de Transporte, que permita crear,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t>
  </si>
  <si>
    <t>177. CONVENIO MARCO UASPE: Aunar esfuerzos técnicos, administrativos, legales, humanos y financieros entre la Agencia Nacional de Hidrocarburos y la Unidad Administrativa Especial Servicio Público de Empleo, que permita crear, fortalecer y articular un diálogo fluido entre los diferentes actores en los territorios con actividades de exploración y producción de hidrocarburos, con el fin de prevenir, atender y transformar  la conflictividad social relacionada con la gestión y colocación de mano de obra local</t>
  </si>
  <si>
    <t>178. CONVENIO MARCO MINISTERIO DE TRABAJO: Aunar esfuerzos técnicos, administrativos, legales, humanos y financieros entre la Agencia Nacional de Hidrocarburos y el Ministerio de Trabajo, que permita crear, fortalecer y articular un diálogo fluido entre los diferentes actores en los territorios, con el fin de prevenir, atender y transformar la conflictividad social relacionada con la problemática de índole laboral que puedan surgir en el desarrollo de la exploración y explotación de hidrocarburos.</t>
  </si>
  <si>
    <t>179. CONVENIO MARCO SUPERINTENDENCIA DE INDUSTRIA Y COMERCIO: Aunar esfuerzos técnicos, administrativos, legales, humanos y financieros entre la Agencia Nacional de Hidrocarburos y la Superintendencia de Industria y Comercio, que permitan crear, fortalecer y articular un diálogo fluido entre los diferentes actores en los territorios con actividades de exploración y producción de hidrocarburos, con el fin de prevenir, atender y transformar la conflictividad social derivada de la contratación de bienes y servicios.</t>
  </si>
  <si>
    <t>180. CONVENIO MARCO DANE: Aunar esfuerzos técnicos, administrativos, legales, humanos y financieros entre la Agencia Nacional de Hidrocarburos –ANH, el Departamento Administrativo Nacional de Estadística –DANE y el Fondo Rotatorio del Departamento Administrativo Nacional de Estadística -FONDANE, que permitan el intercambio de datos e información obtenida en el desarrollo de las funciones de cada entidad y la gestión de proyectos que impacten de manera articulada a las entidades.</t>
  </si>
  <si>
    <t>811115
811116
811117
811118
811122</t>
  </si>
  <si>
    <t>181. Contratar la prestación de servicios especializados para la migración de datos de AVM 2012 a la versión AVM 2017</t>
  </si>
  <si>
    <t xml:space="preserve">Agosto </t>
  </si>
  <si>
    <t>No Aplica</t>
  </si>
  <si>
    <t>46171619
46171622 72151704</t>
  </si>
  <si>
    <t>82.  Contratar la actualización de la plataforma de control de acceso y CCTV de la entidad con soporte y mantenimiento.</t>
  </si>
  <si>
    <t>165. Administrar y optimizar los servicios de TI alojados en los centros de cómputo principal, alterno y nube, incluyendo la formulación del plan de recuperación ante desastres; así como el fortalecimiento de las capacidades de trabajo remoto de la ANH. </t>
  </si>
  <si>
    <t>182. Participación estratégica de la ANH en el Foro Equidad de Género: una conversación necesaria para la industria del petróleo y gas.</t>
  </si>
  <si>
    <t>81161707 81161708 81112202 81112207 </t>
  </si>
  <si>
    <t>184. Contratar la actualización del licenciamiento para la plataforma de telefonía de la ANH y los servicios de parametrización, configuración y soporte técnico reactivo que garantice la migración de los servicios de VoIP Skype Empresarial a Microsoft Teams</t>
  </si>
  <si>
    <r>
      <t>195. CONVENIO INVEMAR: Aunar esfuerzos técnicos, financieros, jurídicos y administrativos para dar continuidad a las temáticas de investigación relacionadas con el levantamiento de línea base ambiental preliminar (SEA) y a la estructuración de instrumentos de evaluación de proyectos de exploración y producción de hidrocarburos costa fuera</t>
    </r>
    <r>
      <rPr>
        <sz val="11"/>
        <color theme="1"/>
        <rFont val="Calibri"/>
        <family val="2"/>
      </rPr>
      <t xml:space="preserve"> .</t>
    </r>
  </si>
  <si>
    <t>198. Aunar esfuerzos técnicos, humanos, financieros para la caracterización regional de la roca generadora para la identificación de niveles prospectivos como yacimientos en roca generadora y sus variaciones geoquímicas en la cuenca del Valle Medio del Magdalena - Fase 1.</t>
  </si>
  <si>
    <t>199. Aunar esfuerzos técnicos, humanos, administrativos, financieros y logísticos para la caracterización de reservorios en la cuenca Sinú – San Jacinto - Fase 1.</t>
  </si>
  <si>
    <t>201. Estudio geológico en la parte sur de la cuenca Valle Medio del Magdalena, con el fin de actualizar el modelo de evolución geológica, definir los sistemas petrolíferos y evaluar la prospectividad del crudo y gas - Fase 1.</t>
  </si>
  <si>
    <t>202. Evaluación del potencial exploratorio de las unidades cenozoicas del Valle Superior del Magdalena - Fase 1.</t>
  </si>
  <si>
    <t>203. Evaluación de la prospectividad del gas en las cuencas onshore Colombianas con producción comercial - Fase 1.</t>
  </si>
  <si>
    <t>204. Aunar esfuerzos técnicos, humanos, administrativos, financieros y logísticos para la evaluación del potencial de recursos prospectivos y recuperables de crudos pesados en las cuencas Llanos Orientales y Caguán-Putumayo - Fase 1.</t>
  </si>
  <si>
    <t xml:space="preserve">
931415090</t>
  </si>
  <si>
    <t>206. Aunar esfuerzos, técnicos, económicos y operativos, para ofrecer elementos normativos y prácticos a los participantes sobre la protección y defensa de los derechos territoriales en relación a la ejecución de actividades de exploración y producción del sector de hidrocarburos, en cumplimiento de la segunda fase de la ruta jurídica de protección de los territorios ancestrales de los pueblos indígenas que integran el CRIC. *Recursos ANH en especie</t>
  </si>
  <si>
    <t>207. Realizar un estudio de percepción de operadoras e inversionistas que permitirá a la ANH mejorar sus actividades de promoción, asignación de áreas y administración de los contratos de hidrocarburos.</t>
  </si>
  <si>
    <t>Contratación régimen especial - Selección de comisionista</t>
  </si>
  <si>
    <t>200. Aunar esfuerzos técnicos, humanos, administrativos, financieros y logísticos para realizar la evaluación de la cuenca paleozoica de Colombia levantamiento de columnas, toma y análisis de muestras e interpretación sísmica - Fase 2.</t>
  </si>
  <si>
    <t>71121610
94101608</t>
  </si>
  <si>
    <t>208. Evaluar la viabilidad de la perforación del pozo estratigráfico (vertical) Pailitas-1X, emitiendo un concepto técnico después de la revisión del diseño propuesto y el análisis de la información suministrada por la AHN.</t>
  </si>
  <si>
    <t>209. Contratar el servicio de arrendamiento, custodia, consultas y prestamos de la información tecnica del archivo de fiscalización.</t>
  </si>
  <si>
    <t>210. Prestación de Servicios Profesionales Especializados para el apoyo a la Vicepresidencia Administrativa y Financiera.</t>
  </si>
  <si>
    <t>211. Prestación de Servicios Profesionales para el apoyo a la Vicepresidencia Administrativa y Financiera.</t>
  </si>
  <si>
    <t>212. Prestación de Servicios de apoyo a la gestión, asistencial, logístico y operativo para la Vicepresidencia Administrativa y Financiera.</t>
  </si>
  <si>
    <t>841116
801015</t>
  </si>
  <si>
    <t>213. Consultoría especializada para la realización de la auditoria administrativa y financiera, respecto al cumplimiento de las obligaciones financieras, derivadas de los contratos suscritos por la ANH, que se encuentran en proceso y tramite de liquidación.</t>
  </si>
  <si>
    <t>80101500 80101600</t>
  </si>
  <si>
    <t>214. Diseñar y formular el Plan de Capacidad tecnológica, y el Análisis del Portafolio de Aplicaciones, encaminados a establecer la capacidad óptima tecnológica, acorde a la operación de la ANH.</t>
  </si>
  <si>
    <t>81112003 81112006 92101501</t>
  </si>
  <si>
    <t>215. Utilización de las capacidades físicas locativas disponibles en el datacenter alterno del IPSE para uso de la ANH.</t>
  </si>
  <si>
    <t>43232100 43232200 43232300 43232400 43233500 43233700 81111500 81112200 81112500</t>
  </si>
  <si>
    <t>216. Contratar la suscripción del acceso a las plataformas: Planet Explorer, Secure Watch y a la consola Capella Space.</t>
  </si>
  <si>
    <t>217. Adquirir servicios de conectividad de los centros de datos de la ANH.</t>
  </si>
  <si>
    <t xml:space="preserve">218. CONVENIO DERIVADO VICEMINISTERIO DE PARTICIPACIÓN E IGUALDAD DE DERECHOS: Aunar esfuerzos técnicos, administrativos, legales, humanos y financieros entre la Agencia Nacional de Hidrocarburos y el Ministerio del Interior - Viceministerio para la Participación e Igualdad de Derechos, con el fin de implementar diálogo social e intercultural, que garantice el respeto y protección de los derechos humanos y deberes que tienen las comunidades indígenas, negras, afrocolombianas, raizales y palenqueras, líderes sociales y comunales en los territorios con actividad del sector de hidrocarburos.
</t>
  </si>
  <si>
    <t>219. CONVENIO DERIVADO VICEMINISTERIO DE RELACIONES POLÍTICAS: Aunar esfuerzos técnicos, administrativos, legales, humanos y financieros entre la Agencia Nacional de Hidrocarburos y el Ministerio del Interior - Viceministerio de Relaciones Políticas, con el fin de implementar la estrategia para la prevención, gestión de la conflictividad social en el sector hidrocarburos y construcción de gobernanza.</t>
  </si>
  <si>
    <t>221. CONVENIO DERIVADO ANLA: Aunar esfuerzos técnicos, financieros, jurídicos y administrativos para fortalecer el proyecto de relacionamiento de la ANLA con la comunidad y otros actores del territorio y de los procesos asociados al nuevo modelo de licenciamiento ambiental con enfoque en el sector de hidrocarburos. Implementación del Convenio marco interadministrativo entre la Agencia Nacional de Hidrocarburos -ANH y la Autoridad Nacional de Licencias Ambientales -ANLA.</t>
  </si>
  <si>
    <t>222. CONVENIO DERIVADO MINISTERIO DE TRANSPORTE : Aunar esfuerzos técnicos, administrativos, legales, humanos y financieros entre la Agencia Nacional de Hidrocarburos y el Ministerio de Transporte, que permita crear,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t>
  </si>
  <si>
    <t>223. CONVENIO DERIVADO UASPE: Aunar esfuerzos técnicos, administrativos, legales, humanos y financieros entre la Agencia Nacional de Hidrocarburos y la Unidad Administrativa Especial Servicio Público de Empleo, que permita crear, fortalecer y articular un diálogo fluido entre los diferentes actores en los territorios con actividades de exploración y producción de hidrocarburos, con el fin de prevenir, atender y transformar la conflictividad social relacionada con la gestión y colocación de mano de obra local</t>
  </si>
  <si>
    <t>224. CONVENIO DERVADO MINISTERIO DE TRABAJO: Aunar esfuerzos técnicos, administrativos, legales, humanos y financieros entre la Agencia Nacional de Hidrocarburos y el Ministerio de Trabajo, con el fin de acompañar a la industria de hidrocarburos en la atención de la conflictividad social generada los procesos de contratación de mano de obra e implementar una estrategia de dialogo y fortalecimiento de actores sobre temas relacionados con aplicación de la normatividad laboral para las actividades de exploración y producción de hidrocarburos.</t>
  </si>
  <si>
    <t>225. CONVENIO DERIVADO SUPERINTENDENCIA DE INDUSTRIA Y COMERCIO: Aunar esfuerzos técnicos, administrativos, legales, humanos y financieros entre la Agencia Nacional de Hidrocarburos y la Superintendencia de Industria y Comercio, que permitan crear, fortalecer y articular un diálogo fluido entre los diferentes actores en los territorios con actividades de exploración y producción de hidrocarburos, con el fin de prevenir, atender y transformar  la conflictividad social derivada de la contratación de bienes y servicios.</t>
  </si>
  <si>
    <t>226. CONVENIO DERIVADO DANE: Aunar esfuerzos para trabajar metodlogías especificas para la recolección de información para el sector de HC y apoyo humano para desarrollar diagnósticos y caraterizaciones de información relevante para el sector de HC.</t>
  </si>
  <si>
    <t>228. CONVENIO DERIVADO MIN AMBIENTE: Aunar esfuerzos técnicos, financieros, jurídicos y administrativos para fortalecer los instrumentos de gestión ambiental para la evaluación, seguimiento y control de las actividades propias del sector y promover el uso y aprovechamiento sostenible de los recursos naturales.</t>
  </si>
  <si>
    <t xml:space="preserve">229. CONVENIO IDEAM: Aunar esfuerzos técnicos, financieros, jurídicos y administrativos para definir y aplicar una metodología para obtener una caracterización hidroclimatológica y realizar la estimación de caudales de referencia para la zona de estudio del Putumayo.
</t>
  </si>
  <si>
    <t xml:space="preserve">230. CONVENIO CORANTIOQUIA: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CORANTIOQUIA, con relación a los temas de exploración y producción de hidrocarburos.  </t>
  </si>
  <si>
    <t xml:space="preserve">231. CONVENIO CORPAMAG: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CORPAMAG, con relación a los temas de exploración y producción de hidrocarburos.  </t>
  </si>
  <si>
    <t xml:space="preserve">232. CONVENIO CORPOAMAZONIA: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CORPOAMAZONIA, con relación a los temas de exploración y producción de hidrocarburos.  </t>
  </si>
  <si>
    <t xml:space="preserve">233. CONVENIO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  </t>
  </si>
  <si>
    <t xml:space="preserve">234. CONVENIO CVS :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  </t>
  </si>
  <si>
    <t xml:space="preserve"> 235. CONVENIO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  </t>
  </si>
  <si>
    <t xml:space="preserve">236. CONVENIO CORPOBOYACÁ: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CORPOBOYACÁ, con relación a los temas de exploración y producción de hidrocarburos.  </t>
  </si>
  <si>
    <t xml:space="preserve">237. CONVENIO CARSUCRE: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CARSUCRE, con relación a los temas de exploración y producción de hidrocarburos.  </t>
  </si>
  <si>
    <t xml:space="preserve">238. CONVENIO CORPORACIÓN AUTÓNOMA DE SANTANDER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  </t>
  </si>
  <si>
    <t xml:space="preserve">
80111600</t>
  </si>
  <si>
    <t>239. Prestación de servicios de apoyo a la gestión, asistencial, logístico y operativo para el apoyo a la Vicepresidencia de Contratos de Hidrocarburos</t>
  </si>
  <si>
    <t>240. Prestación de servicios profesionales para el apoyo a la Vicepresidencia de Contratos de Hidrocarburos</t>
  </si>
  <si>
    <t>241. Prestación de servicios profesionales especializados para el apoyo a la Vicepresidencia de Contratos de Hidrocarburos</t>
  </si>
  <si>
    <t>80101500
80111600</t>
  </si>
  <si>
    <t>242. Servicios de consultoría de negocios y administración corporativa</t>
  </si>
  <si>
    <t>243. Contratar el servicio de agencia de comunicaciones para la ANH.</t>
  </si>
  <si>
    <t>Noviembre</t>
  </si>
  <si>
    <t>Concurso de méritos abierto</t>
  </si>
  <si>
    <t>Solicitadas</t>
  </si>
  <si>
    <t>43231500 81111500</t>
  </si>
  <si>
    <t>245. Aunar esfuerzos técnicos, humanos, administrativos y financieros, en el marco de las competencias y funciones de cada entidad, para continuar la evaluación de la cuenca paleozoica de Colombia a través del diagnóstico de información geoquímica y construcción de transectas sísmicas - Fase 2, de conformidad con las especificaciones técnicas.</t>
  </si>
  <si>
    <t>244. Contratar la implementación de servicio de Blockchain pública (cadena de bloques) para el proceso de registro de proponentes habilitados, depósito de propuestas y contraofertas en el marco de los procesos competitivos de selección que adelante la ANH</t>
  </si>
  <si>
    <t>246. Acordar las condiciones para asegurar el traslado, custodia y consulta del archivo activo técnico de fiscalización de hidrocarburos derivado de la función de fiscalización de las actividades de explotación y exploración por parte de la AGENCIA a la Cintoteca “Nilson Rodríguez Pinilla”.</t>
  </si>
  <si>
    <t>247. Transporte para archivo de fiscalización al SGC</t>
  </si>
  <si>
    <t>248. Prestación de Servicios Profesionales Especializados para el apoyo a la VORP - A- Funcionamiento</t>
  </si>
  <si>
    <t>249. Contratar la suscripción a la herramienta PEPS</t>
  </si>
  <si>
    <t>250. Contratar la participación estratégica de la ANH en el evento III Cumbre de Petróleo y Gas</t>
  </si>
  <si>
    <t>251. Contratar la participación estratégica de la ANH en el evento Energy Intelligence Forum.</t>
  </si>
  <si>
    <t xml:space="preserve">196. CONVENIO INTERADMINISTRATIVO IDEAM-ANH:Aportar información sobre aguas superficiales y aguas subterráneas, que permita la construcción de una línea base regional para la zona de influencia de areas de interes de hidrocarburos del Valle Medio del Magdalena y de Cesar Ranchería. </t>
  </si>
  <si>
    <t xml:space="preserve">220. Aunar esfuerzos técnicos, administrativos, legales, humanos y financieros entre la Agencia Nacional de Hidrocarburos y el Ministerio del Interior – Dirección Autoridad Nacional de Consulta Previa para el fortalecimiento del recurso Humano para la coordinación de los procesos de Consulta Previa en proyectos, obras o actividades (POA´S) del sector Hidrocarburos. </t>
  </si>
  <si>
    <t>227. CONVENIO MINISTERIO DE MINAS:  Aunar esfuerzos técnicos, administrativos, legales, humanos y financieros entre la Agencia Nacional de Hidrocarburos y el Ministerio de Minas y Energías - Oficina de Asuntos Ambientales y Sociales, con el fin de implementar  una estrategia  articulada de relacionamiento y transformación de la conflictividad social en los territorios con actividades del sub- sector de hidrocarburos.</t>
  </si>
  <si>
    <t>252. Contratar la participación estratégica de la ANH en el evento Pacific Basins: Exploring South America’s Active Margin (Cuencas Pacíficas: Explorando El Margen Activo de Sudamérica).</t>
  </si>
  <si>
    <t>253. Contratar el apoyo logístico para la realización de los eventos de depósito de ofertas y contraofertas del tercer ciclo del Proceso Permanente de Asignación de Áreas.</t>
  </si>
  <si>
    <t>254. Aprestamiento en dos regiones para la realización de los diálogos a través de: a) realización de aproximaciones y contactos para preparar futuros acuerdos sociales que contengan las condiciones consensuadas entre ANH y comunidades para el diálogo; b) asesoría en las formas democráticas de diálogo que se requieren para cada caso y; c) aporte y diseño de mecanismos electrónicos que permitan el flujo de información para la realización de acuerdos y contextualizar los alcances de los diálogos.</t>
  </si>
  <si>
    <t>255. Realizar talleres de capacitación e información sobre yacimientos no convencionales y proyectos piloto de investigación en los departamentos de Cesar, Guajira y Santander donde se realizarán los PPII.</t>
  </si>
  <si>
    <t>256. Prestación de Servicios Profesionales Especializados en el área de ingeniería de sistemas para el apoyo a la VORP Gerencia de Regalías, en los sistemas de liquidación de regalías.</t>
  </si>
  <si>
    <t>257. Realizar el acompañamiento y asesoría jurídica, en el proceso de liquidación del contrato de compraventa de crudo de regalías y derechos económicos suscrito con ECOPETROL S.A., así como la evaluación legal de la propuesta del nuevo contrato de compraventa de crudo de regalías y derechos económicos a suscribirse con ECOPETROL y proponer los aspectos legales que deberían ser ajustados cumpliendo con las normas legales vigentes y que permitan obtener el mejor beneficio para la Nación y la ANH</t>
  </si>
  <si>
    <t xml:space="preserve">80111700
</t>
  </si>
  <si>
    <t>168. Prestación de servicios profesionales especializados para la primera fase del proceso de selección de personal para prestación de servicios para la Vicepresidencia de Operaciones, Regalías y Participaciones de la Agencia Nacional de Hidrocarburos, en cumplimiento a las funciones delegadas o propias de fiscalización.</t>
  </si>
  <si>
    <t>258. Suministro de escritorios y mobiliario para la implementación del trabajo remoto</t>
  </si>
  <si>
    <t>259. Adquisición de audífonos tipo diadema para la implementación del trabajo remoto</t>
  </si>
  <si>
    <t>260. Adquisición de UPS para la implementación del trabajo remoto</t>
  </si>
  <si>
    <t xml:space="preserve">261. Servicio de laboratorio clínico especializado para la realización de pruebas COVID 19 a los servidores y colaboradores de la Agencia Nacional de Hidrocarburos con sus respectivos análisis y resultados. </t>
  </si>
  <si>
    <t>43231500 81112200</t>
  </si>
  <si>
    <t>262. Contratar la renovación de la suscripción de licenciamiento de adobe acrobat pro DC</t>
  </si>
  <si>
    <t>Diciembre</t>
  </si>
  <si>
    <t>Noviembre 17 de 2020</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</si>
</sst>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_-[$$-240A]\ * #,##0_-;\-[$$-240A]\ * #,##0_-;_-[$$-240A]\ * &quot;-&quot;??_-;_-@_-"/>
    <numFmt numFmtId="182" formatCode="0.00000"/>
    <numFmt numFmtId="183" formatCode="0.0000"/>
    <numFmt numFmtId="184" formatCode="0.000"/>
    <numFmt numFmtId="185" formatCode="0.0"/>
    <numFmt numFmtId="186" formatCode="_([$$-240A]\ * #,##0_);_([$$-240A]\ * \(#,##0\);_([$$-240A]\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dd\-mm\-yy;@"/>
    <numFmt numFmtId="193" formatCode="0.000000000"/>
    <numFmt numFmtId="194" formatCode="0.00000000"/>
    <numFmt numFmtId="195" formatCode="0.0000000"/>
    <numFmt numFmtId="196" formatCode="0.000000"/>
    <numFmt numFmtId="197" formatCode="_(&quot;$&quot;\ * #,##0.0_);_(&quot;$&quot;\ * \(#,##0.0\);_(&quot;$&quot;\ * &quot;-&quot;??_);_(@_)"/>
    <numFmt numFmtId="198" formatCode="_-[$$-240A]\ * #,##0.00_-;\-[$$-240A]\ * #,##0.00_-;_-[$$-240A]\ * &quot;-&quot;??_-;_-@_-"/>
    <numFmt numFmtId="199" formatCode="0E+00"/>
    <numFmt numFmtId="200" formatCode="_-[$$-240A]\ * #,##0.0_-;\-[$$-240A]\ * #,##0.0_-;_-[$$-240A]\ * &quot;-&quot;??_-;_-@_-"/>
    <numFmt numFmtId="201" formatCode="_-&quot;$&quot;\ * #,##0.0_-;\-&quot;$&quot;\ * #,##0.0_-;_-&quot;$&quot;\ * &quot;-&quot;??_-;_-@_-"/>
    <numFmt numFmtId="202" formatCode="_-&quot;$&quot;\ * #,##0_-;\-&quot;$&quot;\ * #,##0_-;_-&quot;$&quot;\ * &quot;-&quot;??_-;_-@_-"/>
    <numFmt numFmtId="203" formatCode="#,##0.0"/>
    <numFmt numFmtId="204" formatCode="#,##0_ ;\-#,##0\ "/>
    <numFmt numFmtId="205" formatCode="_-* #,##0.00_-;\-* #,##0.00_-;_-* &quot;-&quot;_-;_-@_-"/>
    <numFmt numFmtId="206" formatCode="0.0%"/>
    <numFmt numFmtId="207" formatCode="#,##0.00_ ;\-#,##0.00\ "/>
    <numFmt numFmtId="208" formatCode="_(* #,##0.0_);_(* \(#,##0.0\);_(* &quot;-&quot;_);_(@_)"/>
  </numFmts>
  <fonts count="50">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rgb="FF00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9" fontId="28" fillId="0" borderId="0" applyFill="0" applyBorder="0" applyProtection="0">
      <alignment horizontal="left" vertical="center"/>
    </xf>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5" fillId="29" borderId="1" applyNumberFormat="0" applyAlignment="0" applyProtection="0"/>
    <xf numFmtId="0" fontId="36" fillId="30" borderId="0" applyNumberFormat="0" applyBorder="0" applyProtection="0">
      <alignment horizontal="center" vertical="center"/>
    </xf>
    <xf numFmtId="0" fontId="37" fillId="0" borderId="0" applyNumberFormat="0" applyFill="0" applyBorder="0" applyAlignment="0" applyProtection="0"/>
    <xf numFmtId="0" fontId="38" fillId="0" borderId="0" applyNumberFormat="0" applyFill="0" applyBorder="0" applyAlignment="0" applyProtection="0"/>
    <xf numFmtId="0" fontId="39"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2" borderId="0" applyNumberFormat="0" applyBorder="0" applyAlignment="0" applyProtection="0"/>
    <xf numFmtId="0" fontId="2" fillId="0" borderId="0">
      <alignment/>
      <protection/>
    </xf>
    <xf numFmtId="0" fontId="0" fillId="33" borderId="5" applyNumberFormat="0" applyFont="0" applyAlignment="0" applyProtection="0"/>
    <xf numFmtId="3" fontId="28" fillId="0" borderId="0" applyFill="0" applyBorder="0" applyProtection="0">
      <alignment horizontal="right" vertical="center"/>
    </xf>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66">
    <xf numFmtId="0" fontId="0" fillId="0" borderId="0" xfId="0" applyFont="1" applyAlignment="1">
      <alignment/>
    </xf>
    <xf numFmtId="0" fontId="46" fillId="0" borderId="0" xfId="0" applyFont="1" applyAlignment="1">
      <alignment vertical="center"/>
    </xf>
    <xf numFmtId="0" fontId="0" fillId="0" borderId="0" xfId="0" applyAlignment="1">
      <alignment vertical="center" wrapText="1"/>
    </xf>
    <xf numFmtId="0" fontId="47" fillId="23" borderId="10" xfId="0" applyFont="1" applyFill="1" applyBorder="1" applyAlignment="1">
      <alignment horizontal="center" vertical="center" wrapText="1"/>
    </xf>
    <xf numFmtId="0" fontId="31" fillId="23" borderId="10" xfId="40" applyFont="1" applyBorder="1" applyAlignment="1">
      <alignment horizontal="center" vertical="center" wrapText="1"/>
    </xf>
    <xf numFmtId="0" fontId="0" fillId="0" borderId="10" xfId="0" applyFill="1" applyBorder="1" applyAlignment="1">
      <alignment horizontal="center" vertical="center"/>
    </xf>
    <xf numFmtId="0" fontId="0" fillId="0" borderId="0" xfId="0" applyAlignment="1">
      <alignment horizontal="center" vertical="center" wrapText="1"/>
    </xf>
    <xf numFmtId="0" fontId="0" fillId="0" borderId="11" xfId="0" applyBorder="1" applyAlignment="1">
      <alignment vertical="center" wrapText="1"/>
    </xf>
    <xf numFmtId="0" fontId="0" fillId="0" borderId="12" xfId="0" applyBorder="1" applyAlignment="1">
      <alignment wrapText="1"/>
    </xf>
    <xf numFmtId="0" fontId="0" fillId="0" borderId="13" xfId="0" applyBorder="1" applyAlignment="1">
      <alignment vertical="center" wrapText="1"/>
    </xf>
    <xf numFmtId="0" fontId="0" fillId="0" borderId="14" xfId="0" applyBorder="1" applyAlignment="1">
      <alignment wrapText="1"/>
    </xf>
    <xf numFmtId="0" fontId="0" fillId="0" borderId="14" xfId="0" applyBorder="1" applyAlignment="1" quotePrefix="1">
      <alignment wrapText="1"/>
    </xf>
    <xf numFmtId="0" fontId="37" fillId="0" borderId="14" xfId="48" applyBorder="1" applyAlignment="1" quotePrefix="1">
      <alignment wrapText="1"/>
    </xf>
    <xf numFmtId="178" fontId="0" fillId="0" borderId="14" xfId="0" applyNumberFormat="1" applyFill="1" applyBorder="1" applyAlignment="1">
      <alignment vertical="center" wrapText="1"/>
    </xf>
    <xf numFmtId="178" fontId="0" fillId="0" borderId="14" xfId="0" applyNumberFormat="1" applyBorder="1" applyAlignment="1">
      <alignment vertical="center" wrapText="1"/>
    </xf>
    <xf numFmtId="0" fontId="0" fillId="0" borderId="15" xfId="0" applyBorder="1" applyAlignment="1">
      <alignment vertical="center" wrapText="1"/>
    </xf>
    <xf numFmtId="14" fontId="0" fillId="0" borderId="16" xfId="0" applyNumberFormat="1" applyBorder="1" applyAlignment="1">
      <alignment vertical="center" wrapText="1"/>
    </xf>
    <xf numFmtId="0" fontId="48" fillId="0" borderId="10" xfId="0" applyFont="1" applyFill="1" applyBorder="1" applyAlignment="1">
      <alignment horizontal="left" vertical="center" wrapText="1"/>
    </xf>
    <xf numFmtId="0" fontId="0" fillId="0" borderId="10" xfId="0" applyFill="1" applyBorder="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alignment horizontal="left" vertical="center" wrapText="1"/>
    </xf>
    <xf numFmtId="0" fontId="0" fillId="0" borderId="17" xfId="0" applyFill="1" applyBorder="1" applyAlignment="1">
      <alignment horizontal="center" vertical="center"/>
    </xf>
    <xf numFmtId="0" fontId="0" fillId="0" borderId="17" xfId="0" applyFill="1" applyBorder="1" applyAlignment="1">
      <alignment horizontal="left" vertical="center" wrapText="1"/>
    </xf>
    <xf numFmtId="0" fontId="0" fillId="0" borderId="18" xfId="0" applyFill="1" applyBorder="1" applyAlignment="1">
      <alignment horizontal="center" vertical="center" wrapText="1"/>
    </xf>
    <xf numFmtId="0" fontId="0" fillId="0" borderId="18" xfId="0" applyFill="1" applyBorder="1" applyAlignment="1">
      <alignment horizontal="center" vertical="center"/>
    </xf>
    <xf numFmtId="0" fontId="48" fillId="0" borderId="10" xfId="0" applyFont="1" applyFill="1" applyBorder="1" applyAlignment="1">
      <alignment horizontal="center" vertical="center"/>
    </xf>
    <xf numFmtId="0" fontId="48" fillId="0" borderId="10" xfId="0" applyFont="1" applyFill="1" applyBorder="1" applyAlignment="1">
      <alignment vertical="center" wrapText="1"/>
    </xf>
    <xf numFmtId="0" fontId="48" fillId="0" borderId="10" xfId="0" applyFont="1" applyFill="1" applyBorder="1" applyAlignment="1">
      <alignment horizontal="center" vertical="center" wrapText="1"/>
    </xf>
    <xf numFmtId="0" fontId="48" fillId="0" borderId="19" xfId="0" applyFont="1" applyFill="1" applyBorder="1" applyAlignment="1">
      <alignment horizontal="left" vertical="center" wrapText="1"/>
    </xf>
    <xf numFmtId="49" fontId="0" fillId="0" borderId="10" xfId="33" applyFont="1" applyFill="1" applyBorder="1" applyAlignment="1" applyProtection="1">
      <alignment horizontal="center" vertical="center"/>
      <protection locked="0"/>
    </xf>
    <xf numFmtId="49" fontId="0" fillId="0" borderId="10" xfId="33" applyFont="1" applyFill="1" applyBorder="1" applyAlignment="1" applyProtection="1">
      <alignment horizontal="left" vertical="center" wrapText="1"/>
      <protection locked="0"/>
    </xf>
    <xf numFmtId="14" fontId="0" fillId="0" borderId="10" xfId="0" applyNumberFormat="1" applyFill="1" applyBorder="1" applyAlignment="1">
      <alignment horizontal="center" vertical="center"/>
    </xf>
    <xf numFmtId="185" fontId="0" fillId="0" borderId="10" xfId="0" applyNumberFormat="1" applyFill="1" applyBorder="1" applyAlignment="1">
      <alignment horizontal="center" vertical="center"/>
    </xf>
    <xf numFmtId="0" fontId="0" fillId="0" borderId="19" xfId="0" applyFill="1" applyBorder="1" applyAlignment="1">
      <alignment horizontal="center" vertical="center" wrapText="1"/>
    </xf>
    <xf numFmtId="185" fontId="0" fillId="0" borderId="10" xfId="0" applyNumberFormat="1" applyFill="1" applyBorder="1" applyAlignment="1">
      <alignment horizontal="center" vertical="center" wrapText="1"/>
    </xf>
    <xf numFmtId="44" fontId="0" fillId="0" borderId="10" xfId="97" applyFill="1" applyBorder="1" applyAlignment="1">
      <alignment vertical="center"/>
    </xf>
    <xf numFmtId="44" fontId="0" fillId="0" borderId="10" xfId="97" applyFill="1" applyBorder="1" applyAlignment="1">
      <alignment vertical="center" wrapText="1"/>
    </xf>
    <xf numFmtId="44" fontId="0" fillId="0" borderId="19" xfId="97" applyFill="1" applyBorder="1" applyAlignment="1">
      <alignment vertical="center"/>
    </xf>
    <xf numFmtId="181" fontId="0" fillId="0" borderId="20" xfId="0" applyNumberFormat="1" applyFill="1" applyBorder="1" applyAlignment="1">
      <alignment vertical="center"/>
    </xf>
    <xf numFmtId="181" fontId="0" fillId="0" borderId="10" xfId="0" applyNumberFormat="1" applyFill="1" applyBorder="1" applyAlignment="1">
      <alignment vertical="center"/>
    </xf>
    <xf numFmtId="0" fontId="0" fillId="0" borderId="19" xfId="0" applyFill="1" applyBorder="1" applyAlignment="1">
      <alignment horizontal="center" vertical="center"/>
    </xf>
    <xf numFmtId="49" fontId="0" fillId="0" borderId="10" xfId="33" applyFont="1" applyFill="1" applyBorder="1" applyAlignment="1" applyProtection="1">
      <alignment horizontal="center" vertical="center" wrapText="1"/>
      <protection locked="0"/>
    </xf>
    <xf numFmtId="0" fontId="48" fillId="0" borderId="2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37" fillId="0" borderId="10" xfId="48" applyBorder="1" applyAlignment="1">
      <alignment vertical="center"/>
    </xf>
    <xf numFmtId="0" fontId="0" fillId="0" borderId="17" xfId="0" applyFill="1" applyBorder="1" applyAlignment="1">
      <alignment horizontal="center" vertical="center" wrapText="1"/>
    </xf>
    <xf numFmtId="1" fontId="0" fillId="0" borderId="19" xfId="0" applyNumberFormat="1" applyFill="1" applyBorder="1" applyAlignment="1">
      <alignment horizontal="center" vertical="center"/>
    </xf>
    <xf numFmtId="0" fontId="48" fillId="0" borderId="19" xfId="0" applyFont="1" applyBorder="1" applyAlignment="1">
      <alignment horizontal="left" vertical="center" wrapText="1"/>
    </xf>
    <xf numFmtId="0" fontId="0" fillId="0" borderId="17" xfId="0" applyBorder="1" applyAlignment="1">
      <alignment horizontal="center" vertical="center" wrapText="1"/>
    </xf>
    <xf numFmtId="0" fontId="0" fillId="0" borderId="10" xfId="0" applyBorder="1" applyAlignment="1">
      <alignment horizontal="center" vertical="center" wrapText="1"/>
    </xf>
    <xf numFmtId="0" fontId="0" fillId="0" borderId="19" xfId="0" applyBorder="1" applyAlignment="1">
      <alignment horizontal="center" vertical="center" wrapText="1"/>
    </xf>
    <xf numFmtId="44" fontId="0" fillId="0" borderId="10" xfId="97" applyBorder="1" applyAlignment="1">
      <alignment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1" fontId="0" fillId="0" borderId="19" xfId="0" applyNumberFormat="1" applyBorder="1" applyAlignment="1">
      <alignment horizontal="center" vertical="center"/>
    </xf>
  </cellXfs>
  <cellStyles count="13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Millares [0] 2" xfId="53"/>
    <cellStyle name="Millares [0] 2 2" xfId="54"/>
    <cellStyle name="Millares [0] 2 3" xfId="55"/>
    <cellStyle name="Millares 10" xfId="56"/>
    <cellStyle name="Millares 10 2" xfId="57"/>
    <cellStyle name="Millares 10 3" xfId="58"/>
    <cellStyle name="Millares 11" xfId="59"/>
    <cellStyle name="Millares 11 2" xfId="60"/>
    <cellStyle name="Millares 11 3" xfId="61"/>
    <cellStyle name="Millares 12" xfId="62"/>
    <cellStyle name="Millares 12 2" xfId="63"/>
    <cellStyle name="Millares 12 3" xfId="64"/>
    <cellStyle name="Millares 13" xfId="65"/>
    <cellStyle name="Millares 13 2" xfId="66"/>
    <cellStyle name="Millares 13 3" xfId="67"/>
    <cellStyle name="Millares 2" xfId="68"/>
    <cellStyle name="Millares 2 2" xfId="69"/>
    <cellStyle name="Millares 2 3" xfId="70"/>
    <cellStyle name="Millares 3" xfId="71"/>
    <cellStyle name="Millares 3 2" xfId="72"/>
    <cellStyle name="Millares 3 3" xfId="73"/>
    <cellStyle name="Millares 4" xfId="74"/>
    <cellStyle name="Millares 4 2" xfId="75"/>
    <cellStyle name="Millares 4 3" xfId="76"/>
    <cellStyle name="Millares 5" xfId="77"/>
    <cellStyle name="Millares 5 2" xfId="78"/>
    <cellStyle name="Millares 5 3" xfId="79"/>
    <cellStyle name="Millares 6" xfId="80"/>
    <cellStyle name="Millares 6 2" xfId="81"/>
    <cellStyle name="Millares 6 3" xfId="82"/>
    <cellStyle name="Millares 7" xfId="83"/>
    <cellStyle name="Millares 7 2" xfId="84"/>
    <cellStyle name="Millares 7 3" xfId="85"/>
    <cellStyle name="Millares 8" xfId="86"/>
    <cellStyle name="Millares 8 2" xfId="87"/>
    <cellStyle name="Millares 8 3" xfId="88"/>
    <cellStyle name="Millares 9" xfId="89"/>
    <cellStyle name="Millares 9 2" xfId="90"/>
    <cellStyle name="Millares 9 3" xfId="91"/>
    <cellStyle name="Currency" xfId="92"/>
    <cellStyle name="Currency [0]" xfId="93"/>
    <cellStyle name="Moneda [0] 2" xfId="94"/>
    <cellStyle name="Moneda [0] 2 2" xfId="95"/>
    <cellStyle name="Moneda [0] 2 3" xfId="96"/>
    <cellStyle name="Moneda 10" xfId="97"/>
    <cellStyle name="Moneda 10 2" xfId="98"/>
    <cellStyle name="Moneda 10 3" xfId="99"/>
    <cellStyle name="Moneda 11" xfId="100"/>
    <cellStyle name="Moneda 11 2" xfId="101"/>
    <cellStyle name="Moneda 11 3" xfId="102"/>
    <cellStyle name="Moneda 12" xfId="103"/>
    <cellStyle name="Moneda 12 2" xfId="104"/>
    <cellStyle name="Moneda 12 3" xfId="105"/>
    <cellStyle name="Moneda 13" xfId="106"/>
    <cellStyle name="Moneda 13 2" xfId="107"/>
    <cellStyle name="Moneda 13 3" xfId="108"/>
    <cellStyle name="Moneda 2" xfId="109"/>
    <cellStyle name="Moneda 2 2" xfId="110"/>
    <cellStyle name="Moneda 2 3" xfId="111"/>
    <cellStyle name="Moneda 3" xfId="112"/>
    <cellStyle name="Moneda 3 2" xfId="113"/>
    <cellStyle name="Moneda 3 3" xfId="114"/>
    <cellStyle name="Moneda 4" xfId="115"/>
    <cellStyle name="Moneda 4 2" xfId="116"/>
    <cellStyle name="Moneda 4 3" xfId="117"/>
    <cellStyle name="Moneda 5" xfId="118"/>
    <cellStyle name="Moneda 5 2" xfId="119"/>
    <cellStyle name="Moneda 5 3" xfId="120"/>
    <cellStyle name="Moneda 6" xfId="121"/>
    <cellStyle name="Moneda 6 2" xfId="122"/>
    <cellStyle name="Moneda 6 3" xfId="123"/>
    <cellStyle name="Moneda 7" xfId="124"/>
    <cellStyle name="Moneda 7 2" xfId="125"/>
    <cellStyle name="Moneda 7 3" xfId="126"/>
    <cellStyle name="Moneda 8" xfId="127"/>
    <cellStyle name="Moneda 8 2" xfId="128"/>
    <cellStyle name="Moneda 8 3" xfId="129"/>
    <cellStyle name="Moneda 9" xfId="130"/>
    <cellStyle name="Moneda 9 2" xfId="131"/>
    <cellStyle name="Moneda 9 3" xfId="132"/>
    <cellStyle name="Neutral" xfId="133"/>
    <cellStyle name="Normal 6" xfId="134"/>
    <cellStyle name="Notas" xfId="135"/>
    <cellStyle name="Numeric" xfId="136"/>
    <cellStyle name="Percent" xfId="137"/>
    <cellStyle name="Salida" xfId="138"/>
    <cellStyle name="Texto de advertencia" xfId="139"/>
    <cellStyle name="Texto explicativo" xfId="140"/>
    <cellStyle name="Título" xfId="141"/>
    <cellStyle name="Título 2" xfId="142"/>
    <cellStyle name="Título 3" xfId="143"/>
    <cellStyle name="Total"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riam.perez@anh.gov.co" TargetMode="External" /><Relationship Id="rId2" Type="http://schemas.openxmlformats.org/officeDocument/2006/relationships/hyperlink" Target="mailto:myriam.perez@anh.gov.co" TargetMode="External" /><Relationship Id="rId3" Type="http://schemas.openxmlformats.org/officeDocument/2006/relationships/hyperlink" Target="mailto:myriam.perez@anh.gov.co" TargetMode="External" /><Relationship Id="rId4" Type="http://schemas.openxmlformats.org/officeDocument/2006/relationships/hyperlink" Target="mailto:myriam.perez@anh.gov.co" TargetMode="External" /><Relationship Id="rId5" Type="http://schemas.openxmlformats.org/officeDocument/2006/relationships/hyperlink" Target="mailto:myriam.perez@anh.gov.co" TargetMode="External" /><Relationship Id="rId6" Type="http://schemas.openxmlformats.org/officeDocument/2006/relationships/hyperlink" Target="mailto:myriam.perez@anh.gov.co" TargetMode="External" /><Relationship Id="rId7" Type="http://schemas.openxmlformats.org/officeDocument/2006/relationships/hyperlink" Target="mailto:myriam.perez@anh.gov.co" TargetMode="External" /><Relationship Id="rId8" Type="http://schemas.openxmlformats.org/officeDocument/2006/relationships/hyperlink" Target="mailto:myriam.perez@anh.gov.co" TargetMode="External" /><Relationship Id="rId9" Type="http://schemas.openxmlformats.org/officeDocument/2006/relationships/hyperlink" Target="mailto:myriam.perez@anh.gov.co" TargetMode="External" /><Relationship Id="rId10" Type="http://schemas.openxmlformats.org/officeDocument/2006/relationships/hyperlink" Target="mailto:myriam.perez@anh.gov.co" TargetMode="External" /><Relationship Id="rId11" Type="http://schemas.openxmlformats.org/officeDocument/2006/relationships/hyperlink" Target="mailto:myriam.perez@anh.gov.co" TargetMode="External" /><Relationship Id="rId12" Type="http://schemas.openxmlformats.org/officeDocument/2006/relationships/hyperlink" Target="mailto:myriam.perez@anh.gov.co" TargetMode="External" /><Relationship Id="rId13" Type="http://schemas.openxmlformats.org/officeDocument/2006/relationships/hyperlink" Target="mailto:myriam.perez@anh.gov.co" TargetMode="External" /><Relationship Id="rId14" Type="http://schemas.openxmlformats.org/officeDocument/2006/relationships/hyperlink" Target="mailto:myriam.perez@anh.gov.co" TargetMode="External" /><Relationship Id="rId15" Type="http://schemas.openxmlformats.org/officeDocument/2006/relationships/hyperlink" Target="mailto:myriam.perez@anh.gov.co" TargetMode="External" /><Relationship Id="rId16" Type="http://schemas.openxmlformats.org/officeDocument/2006/relationships/hyperlink" Target="mailto:myriam.perez@anh.gov.co" TargetMode="External" /><Relationship Id="rId17" Type="http://schemas.openxmlformats.org/officeDocument/2006/relationships/hyperlink" Target="mailto:myriam.perez@anh.gov.co" TargetMode="External" /><Relationship Id="rId18" Type="http://schemas.openxmlformats.org/officeDocument/2006/relationships/hyperlink" Target="mailto:myriam.perez@anh.gov.co" TargetMode="External" /><Relationship Id="rId19" Type="http://schemas.openxmlformats.org/officeDocument/2006/relationships/hyperlink" Target="mailto:myriam.perez@anh.gov.co" TargetMode="External" /><Relationship Id="rId20" Type="http://schemas.openxmlformats.org/officeDocument/2006/relationships/hyperlink" Target="mailto:myriam.perez@anh.gov.co" TargetMode="External" /><Relationship Id="rId21" Type="http://schemas.openxmlformats.org/officeDocument/2006/relationships/hyperlink" Target="mailto:myriam.perez@anh.gov.co" TargetMode="External" /><Relationship Id="rId22" Type="http://schemas.openxmlformats.org/officeDocument/2006/relationships/hyperlink" Target="mailto:myriam.perez@anh.gov.co" TargetMode="External" /><Relationship Id="rId23" Type="http://schemas.openxmlformats.org/officeDocument/2006/relationships/hyperlink" Target="mailto:myriam.perez@anh.gov.co" TargetMode="External" /><Relationship Id="rId24" Type="http://schemas.openxmlformats.org/officeDocument/2006/relationships/hyperlink" Target="mailto:myriam.perez@anh.gov.co" TargetMode="External" /><Relationship Id="rId25" Type="http://schemas.openxmlformats.org/officeDocument/2006/relationships/hyperlink" Target="mailto:myriam.perez@anh.gov.co" TargetMode="External" /><Relationship Id="rId26" Type="http://schemas.openxmlformats.org/officeDocument/2006/relationships/hyperlink" Target="mailto:myriam.perez@anh.gov.co" TargetMode="External" /><Relationship Id="rId27" Type="http://schemas.openxmlformats.org/officeDocument/2006/relationships/hyperlink" Target="mailto:myriam.perez@anh.gov.co" TargetMode="External" /><Relationship Id="rId28" Type="http://schemas.openxmlformats.org/officeDocument/2006/relationships/hyperlink" Target="mailto:myriam.perez@anh.gov.co" TargetMode="External" /><Relationship Id="rId29" Type="http://schemas.openxmlformats.org/officeDocument/2006/relationships/hyperlink" Target="mailto:myriam.perez@anh.gov.co" TargetMode="External" /><Relationship Id="rId30" Type="http://schemas.openxmlformats.org/officeDocument/2006/relationships/hyperlink" Target="mailto:myriam.perez@anh.gov.co" TargetMode="External" /><Relationship Id="rId31" Type="http://schemas.openxmlformats.org/officeDocument/2006/relationships/hyperlink" Target="mailto:myriam.perez@anh.gov.co" TargetMode="External" /><Relationship Id="rId32" Type="http://schemas.openxmlformats.org/officeDocument/2006/relationships/hyperlink" Target="mailto:myriam.perez@anh.gov.co" TargetMode="External" /><Relationship Id="rId33" Type="http://schemas.openxmlformats.org/officeDocument/2006/relationships/hyperlink" Target="mailto:myriam.perez@anh.gov.co" TargetMode="External" /><Relationship Id="rId34" Type="http://schemas.openxmlformats.org/officeDocument/2006/relationships/hyperlink" Target="mailto:myriam.perez@anh.gov.co" TargetMode="External" /><Relationship Id="rId35" Type="http://schemas.openxmlformats.org/officeDocument/2006/relationships/hyperlink" Target="mailto:myriam.perez@anh.gov.co" TargetMode="External" /><Relationship Id="rId36" Type="http://schemas.openxmlformats.org/officeDocument/2006/relationships/hyperlink" Target="mailto:myriam.perez@anh.gov.co" TargetMode="External" /><Relationship Id="rId37" Type="http://schemas.openxmlformats.org/officeDocument/2006/relationships/hyperlink" Target="mailto:myriam.perez@anh.gov.co" TargetMode="External" /><Relationship Id="rId38" Type="http://schemas.openxmlformats.org/officeDocument/2006/relationships/hyperlink" Target="mailto:myriam.perez@anh.gov.co" TargetMode="External" /><Relationship Id="rId39" Type="http://schemas.openxmlformats.org/officeDocument/2006/relationships/hyperlink" Target="mailto:myriam.perez@anh.gov.co" TargetMode="External" /><Relationship Id="rId40" Type="http://schemas.openxmlformats.org/officeDocument/2006/relationships/hyperlink" Target="mailto:myriam.perez@anh.gov.co" TargetMode="External" /><Relationship Id="rId41" Type="http://schemas.openxmlformats.org/officeDocument/2006/relationships/hyperlink" Target="mailto:myriam.perez@anh.gov.co" TargetMode="External" /><Relationship Id="rId42" Type="http://schemas.openxmlformats.org/officeDocument/2006/relationships/hyperlink" Target="mailto:myriam.perez@anh.gov.co" TargetMode="External" /><Relationship Id="rId43" Type="http://schemas.openxmlformats.org/officeDocument/2006/relationships/hyperlink" Target="mailto:myriam.perez@anh.gov.co" TargetMode="External" /><Relationship Id="rId44" Type="http://schemas.openxmlformats.org/officeDocument/2006/relationships/hyperlink" Target="mailto:myriam.perez@anh.gov.co" TargetMode="External" /><Relationship Id="rId45" Type="http://schemas.openxmlformats.org/officeDocument/2006/relationships/hyperlink" Target="mailto:myriam.perez@anh.gov.co" TargetMode="External" /><Relationship Id="rId46" Type="http://schemas.openxmlformats.org/officeDocument/2006/relationships/hyperlink" Target="mailto:myriam.perez@anh.gov.co" TargetMode="External" /><Relationship Id="rId47" Type="http://schemas.openxmlformats.org/officeDocument/2006/relationships/hyperlink" Target="mailto:myriam.perez@anh.gov.co" TargetMode="External" /><Relationship Id="rId48" Type="http://schemas.openxmlformats.org/officeDocument/2006/relationships/hyperlink" Target="mailto:myriam.perez@anh.gov.co" TargetMode="External" /><Relationship Id="rId49" Type="http://schemas.openxmlformats.org/officeDocument/2006/relationships/hyperlink" Target="mailto:myriam.perez@anh.gov.co" TargetMode="External" /><Relationship Id="rId50" Type="http://schemas.openxmlformats.org/officeDocument/2006/relationships/hyperlink" Target="mailto:myriam.perez@anh.gov.co" TargetMode="External" /><Relationship Id="rId51" Type="http://schemas.openxmlformats.org/officeDocument/2006/relationships/hyperlink" Target="mailto:myriam.perez@anh.gov.co" TargetMode="External" /><Relationship Id="rId52" Type="http://schemas.openxmlformats.org/officeDocument/2006/relationships/hyperlink" Target="mailto:myriam.perez@anh.gov.co" TargetMode="External" /><Relationship Id="rId53" Type="http://schemas.openxmlformats.org/officeDocument/2006/relationships/hyperlink" Target="mailto:myriam.perez@anh.gov.co" TargetMode="External" /><Relationship Id="rId54" Type="http://schemas.openxmlformats.org/officeDocument/2006/relationships/hyperlink" Target="mailto:myriam.perez@anh.gov.co" TargetMode="External" /><Relationship Id="rId55" Type="http://schemas.openxmlformats.org/officeDocument/2006/relationships/hyperlink" Target="mailto:myriam.perez@anh.gov.co" TargetMode="External" /><Relationship Id="rId56" Type="http://schemas.openxmlformats.org/officeDocument/2006/relationships/hyperlink" Target="mailto:myriam.perez@anh.gov.co" TargetMode="External" /><Relationship Id="rId57" Type="http://schemas.openxmlformats.org/officeDocument/2006/relationships/hyperlink" Target="mailto:myriam.perez@anh.gov.co" TargetMode="External" /><Relationship Id="rId58" Type="http://schemas.openxmlformats.org/officeDocument/2006/relationships/hyperlink" Target="mailto:myriam.perez@anh.gov.co" TargetMode="External" /><Relationship Id="rId59" Type="http://schemas.openxmlformats.org/officeDocument/2006/relationships/hyperlink" Target="mailto:myriam.perez@anh.gov.co" TargetMode="External" /><Relationship Id="rId60" Type="http://schemas.openxmlformats.org/officeDocument/2006/relationships/hyperlink" Target="mailto:myriam.perez@anh.gov.co" TargetMode="External" /><Relationship Id="rId61" Type="http://schemas.openxmlformats.org/officeDocument/2006/relationships/hyperlink" Target="mailto:myriam.perez@anh.gov.co" TargetMode="External" /><Relationship Id="rId62" Type="http://schemas.openxmlformats.org/officeDocument/2006/relationships/hyperlink" Target="mailto:myriam.perez@anh.gov.co" TargetMode="External" /><Relationship Id="rId63" Type="http://schemas.openxmlformats.org/officeDocument/2006/relationships/hyperlink" Target="mailto:myriam.perez@anh.gov.co" TargetMode="External" /><Relationship Id="rId64" Type="http://schemas.openxmlformats.org/officeDocument/2006/relationships/hyperlink" Target="mailto:myriam.perez@anh.gov.co" TargetMode="External" /><Relationship Id="rId65" Type="http://schemas.openxmlformats.org/officeDocument/2006/relationships/hyperlink" Target="mailto:myriam.perez@anh.gov.co" TargetMode="External" /><Relationship Id="rId66" Type="http://schemas.openxmlformats.org/officeDocument/2006/relationships/hyperlink" Target="mailto:myriam.perez@anh.gov.co" TargetMode="External" /><Relationship Id="rId67" Type="http://schemas.openxmlformats.org/officeDocument/2006/relationships/hyperlink" Target="mailto:myriam.perez@anh.gov.co" TargetMode="External" /><Relationship Id="rId68" Type="http://schemas.openxmlformats.org/officeDocument/2006/relationships/hyperlink" Target="mailto:myriam.perez@anh.gov.co" TargetMode="External" /><Relationship Id="rId69" Type="http://schemas.openxmlformats.org/officeDocument/2006/relationships/hyperlink" Target="mailto:myriam.perez@anh.gov.co" TargetMode="External" /><Relationship Id="rId70" Type="http://schemas.openxmlformats.org/officeDocument/2006/relationships/hyperlink" Target="mailto:myriam.perez@anh.gov.co" TargetMode="External" /><Relationship Id="rId71" Type="http://schemas.openxmlformats.org/officeDocument/2006/relationships/hyperlink" Target="mailto:myriam.perez@anh.gov.co" TargetMode="External" /><Relationship Id="rId72" Type="http://schemas.openxmlformats.org/officeDocument/2006/relationships/hyperlink" Target="mailto:myriam.perez@anh.gov.co" TargetMode="External" /><Relationship Id="rId73" Type="http://schemas.openxmlformats.org/officeDocument/2006/relationships/hyperlink" Target="mailto:myriam.perez@anh.gov.co" TargetMode="External" /><Relationship Id="rId74" Type="http://schemas.openxmlformats.org/officeDocument/2006/relationships/hyperlink" Target="mailto:myriam.perez@anh.gov.co" TargetMode="External" /><Relationship Id="rId75" Type="http://schemas.openxmlformats.org/officeDocument/2006/relationships/hyperlink" Target="mailto:myriam.perez@anh.gov.co" TargetMode="External" /><Relationship Id="rId76" Type="http://schemas.openxmlformats.org/officeDocument/2006/relationships/hyperlink" Target="mailto:myriam.perez@anh.gov.co" TargetMode="External" /><Relationship Id="rId77" Type="http://schemas.openxmlformats.org/officeDocument/2006/relationships/hyperlink" Target="mailto:myriam.perez@anh.gov.co" TargetMode="External" /><Relationship Id="rId78" Type="http://schemas.openxmlformats.org/officeDocument/2006/relationships/hyperlink" Target="mailto:myriam.perez@anh.gov.co" TargetMode="External" /><Relationship Id="rId79" Type="http://schemas.openxmlformats.org/officeDocument/2006/relationships/hyperlink" Target="mailto:myriam.perez@anh.gov.co" TargetMode="External" /><Relationship Id="rId80" Type="http://schemas.openxmlformats.org/officeDocument/2006/relationships/hyperlink" Target="mailto:myriam.perez@anh.gov.co" TargetMode="External" /><Relationship Id="rId81" Type="http://schemas.openxmlformats.org/officeDocument/2006/relationships/hyperlink" Target="mailto:myriam.perez@anh.gov.co" TargetMode="External" /><Relationship Id="rId82" Type="http://schemas.openxmlformats.org/officeDocument/2006/relationships/hyperlink" Target="mailto:myriam.perez@anh.gov.co" TargetMode="External" /><Relationship Id="rId83" Type="http://schemas.openxmlformats.org/officeDocument/2006/relationships/hyperlink" Target="mailto:myriam.perez@anh.gov.co" TargetMode="External" /><Relationship Id="rId84" Type="http://schemas.openxmlformats.org/officeDocument/2006/relationships/hyperlink" Target="mailto:myriam.perez@anh.gov.co" TargetMode="External" /><Relationship Id="rId85" Type="http://schemas.openxmlformats.org/officeDocument/2006/relationships/hyperlink" Target="mailto:myriam.perez@anh.gov.co" TargetMode="External" /><Relationship Id="rId86" Type="http://schemas.openxmlformats.org/officeDocument/2006/relationships/hyperlink" Target="mailto:myriam.perez@anh.gov.co" TargetMode="External" /><Relationship Id="rId87" Type="http://schemas.openxmlformats.org/officeDocument/2006/relationships/hyperlink" Target="mailto:myriam.perez@anh.gov.co" TargetMode="External" /><Relationship Id="rId88" Type="http://schemas.openxmlformats.org/officeDocument/2006/relationships/hyperlink" Target="mailto:myriam.perez@anh.gov.co" TargetMode="External" /><Relationship Id="rId89" Type="http://schemas.openxmlformats.org/officeDocument/2006/relationships/hyperlink" Target="mailto:myriam.perez@anh.gov.co" TargetMode="External" /><Relationship Id="rId90" Type="http://schemas.openxmlformats.org/officeDocument/2006/relationships/hyperlink" Target="mailto:myriam.perez@anh.gov.co" TargetMode="External" /><Relationship Id="rId91" Type="http://schemas.openxmlformats.org/officeDocument/2006/relationships/hyperlink" Target="mailto:myriam.perez@anh.gov.co" TargetMode="External" /><Relationship Id="rId92" Type="http://schemas.openxmlformats.org/officeDocument/2006/relationships/hyperlink" Target="mailto:myriam.perez@anh.gov.co" TargetMode="External" /><Relationship Id="rId93" Type="http://schemas.openxmlformats.org/officeDocument/2006/relationships/hyperlink" Target="mailto:myriam.perez@anh.gov.co" TargetMode="External" /><Relationship Id="rId94" Type="http://schemas.openxmlformats.org/officeDocument/2006/relationships/hyperlink" Target="mailto:myriam.perez@anh.gov.co" TargetMode="External" /><Relationship Id="rId95" Type="http://schemas.openxmlformats.org/officeDocument/2006/relationships/hyperlink" Target="mailto:myriam.perez@anh.gov.co" TargetMode="External" /><Relationship Id="rId96" Type="http://schemas.openxmlformats.org/officeDocument/2006/relationships/hyperlink" Target="mailto:myriam.perez@anh.gov.co" TargetMode="External" /><Relationship Id="rId97" Type="http://schemas.openxmlformats.org/officeDocument/2006/relationships/hyperlink" Target="mailto:myriam.perez@anh.gov.co" TargetMode="External" /><Relationship Id="rId98" Type="http://schemas.openxmlformats.org/officeDocument/2006/relationships/hyperlink" Target="mailto:myriam.perez@anh.gov.co" TargetMode="External" /><Relationship Id="rId99" Type="http://schemas.openxmlformats.org/officeDocument/2006/relationships/hyperlink" Target="mailto:myriam.perez@anh.gov.co" TargetMode="External" /><Relationship Id="rId100" Type="http://schemas.openxmlformats.org/officeDocument/2006/relationships/hyperlink" Target="mailto:myriam.perez@anh.gov.co" TargetMode="External" /><Relationship Id="rId101" Type="http://schemas.openxmlformats.org/officeDocument/2006/relationships/hyperlink" Target="mailto:myriam.perez@anh.gov.co" TargetMode="External" /><Relationship Id="rId102" Type="http://schemas.openxmlformats.org/officeDocument/2006/relationships/hyperlink" Target="mailto:myriam.perez@anh.gov.co" TargetMode="External" /><Relationship Id="rId103" Type="http://schemas.openxmlformats.org/officeDocument/2006/relationships/hyperlink" Target="mailto:myriam.perez@anh.gov.co" TargetMode="External" /><Relationship Id="rId104" Type="http://schemas.openxmlformats.org/officeDocument/2006/relationships/hyperlink" Target="mailto:myriam.perez@anh.gov.co" TargetMode="External" /><Relationship Id="rId105" Type="http://schemas.openxmlformats.org/officeDocument/2006/relationships/hyperlink" Target="mailto:myriam.perez@anh.gov.co" TargetMode="External" /><Relationship Id="rId106" Type="http://schemas.openxmlformats.org/officeDocument/2006/relationships/hyperlink" Target="mailto:myriam.perez@anh.gov.co" TargetMode="External" /><Relationship Id="rId107" Type="http://schemas.openxmlformats.org/officeDocument/2006/relationships/hyperlink" Target="mailto:myriam.perez@anh.gov.co" TargetMode="External" /><Relationship Id="rId108" Type="http://schemas.openxmlformats.org/officeDocument/2006/relationships/hyperlink" Target="mailto:myriam.perez@anh.gov.co" TargetMode="External" /><Relationship Id="rId109" Type="http://schemas.openxmlformats.org/officeDocument/2006/relationships/hyperlink" Target="mailto:myriam.perez@anh.gov.co" TargetMode="External" /><Relationship Id="rId110" Type="http://schemas.openxmlformats.org/officeDocument/2006/relationships/hyperlink" Target="mailto:myriam.perez@anh.gov.co" TargetMode="External" /><Relationship Id="rId111" Type="http://schemas.openxmlformats.org/officeDocument/2006/relationships/hyperlink" Target="mailto:myriam.perez@anh.gov.co" TargetMode="External" /><Relationship Id="rId112" Type="http://schemas.openxmlformats.org/officeDocument/2006/relationships/hyperlink" Target="mailto:myriam.perez@anh.gov.co" TargetMode="External" /><Relationship Id="rId113" Type="http://schemas.openxmlformats.org/officeDocument/2006/relationships/hyperlink" Target="mailto:myriam.perez@anh.gov.co" TargetMode="External" /><Relationship Id="rId114" Type="http://schemas.openxmlformats.org/officeDocument/2006/relationships/hyperlink" Target="mailto:myriam.perez@anh.gov.co" TargetMode="External" /><Relationship Id="rId115" Type="http://schemas.openxmlformats.org/officeDocument/2006/relationships/hyperlink" Target="mailto:myriam.perez@anh.gov.co" TargetMode="External" /><Relationship Id="rId116" Type="http://schemas.openxmlformats.org/officeDocument/2006/relationships/hyperlink" Target="mailto:myriam.perez@anh.gov.co" TargetMode="External" /><Relationship Id="rId117" Type="http://schemas.openxmlformats.org/officeDocument/2006/relationships/hyperlink" Target="mailto:myriam.perez@anh.gov.co" TargetMode="External" /><Relationship Id="rId118" Type="http://schemas.openxmlformats.org/officeDocument/2006/relationships/hyperlink" Target="mailto:myriam.perez@anh.gov.co" TargetMode="External" /><Relationship Id="rId119" Type="http://schemas.openxmlformats.org/officeDocument/2006/relationships/hyperlink" Target="mailto:myriam.perez@anh.gov.co" TargetMode="External" /><Relationship Id="rId120" Type="http://schemas.openxmlformats.org/officeDocument/2006/relationships/hyperlink" Target="mailto:myriam.perez@anh.gov.co" TargetMode="External" /><Relationship Id="rId121" Type="http://schemas.openxmlformats.org/officeDocument/2006/relationships/hyperlink" Target="mailto:myriam.perez@anh.gov.co" TargetMode="External" /><Relationship Id="rId122" Type="http://schemas.openxmlformats.org/officeDocument/2006/relationships/hyperlink" Target="mailto:myriam.perez@anh.gov.co" TargetMode="External" /><Relationship Id="rId123" Type="http://schemas.openxmlformats.org/officeDocument/2006/relationships/hyperlink" Target="mailto:myriam.perez@anh.gov.co" TargetMode="External" /><Relationship Id="rId124" Type="http://schemas.openxmlformats.org/officeDocument/2006/relationships/hyperlink" Target="mailto:myriam.perez@anh.gov.co" TargetMode="External" /><Relationship Id="rId125" Type="http://schemas.openxmlformats.org/officeDocument/2006/relationships/hyperlink" Target="mailto:myriam.perez@anh.gov.co" TargetMode="External" /><Relationship Id="rId126" Type="http://schemas.openxmlformats.org/officeDocument/2006/relationships/hyperlink" Target="mailto:myriam.perez@anh.gov.co" TargetMode="External" /><Relationship Id="rId127" Type="http://schemas.openxmlformats.org/officeDocument/2006/relationships/hyperlink" Target="mailto:myriam.perez@anh.gov.co" TargetMode="External" /><Relationship Id="rId128" Type="http://schemas.openxmlformats.org/officeDocument/2006/relationships/hyperlink" Target="mailto:myriam.perez@anh.gov.co" TargetMode="External" /><Relationship Id="rId129" Type="http://schemas.openxmlformats.org/officeDocument/2006/relationships/hyperlink" Target="mailto:myriam.perez@anh.gov.co" TargetMode="External" /><Relationship Id="rId130" Type="http://schemas.openxmlformats.org/officeDocument/2006/relationships/hyperlink" Target="mailto:myriam.perez@anh.gov.co" TargetMode="External" /><Relationship Id="rId131" Type="http://schemas.openxmlformats.org/officeDocument/2006/relationships/hyperlink" Target="mailto:myriam.perez@anh.gov.co" TargetMode="External" /><Relationship Id="rId132" Type="http://schemas.openxmlformats.org/officeDocument/2006/relationships/hyperlink" Target="mailto:myriam.perez@anh.gov.co" TargetMode="External" /><Relationship Id="rId133" Type="http://schemas.openxmlformats.org/officeDocument/2006/relationships/hyperlink" Target="mailto:myriam.perez@anh.gov.co" TargetMode="External" /><Relationship Id="rId134" Type="http://schemas.openxmlformats.org/officeDocument/2006/relationships/hyperlink" Target="mailto:myriam.perez@anh.gov.co" TargetMode="External" /><Relationship Id="rId135" Type="http://schemas.openxmlformats.org/officeDocument/2006/relationships/hyperlink" Target="mailto:myriam.perez@anh.gov.co" TargetMode="External" /><Relationship Id="rId136" Type="http://schemas.openxmlformats.org/officeDocument/2006/relationships/hyperlink" Target="mailto:myriam.perez@anh.gov.co" TargetMode="External" /><Relationship Id="rId137" Type="http://schemas.openxmlformats.org/officeDocument/2006/relationships/hyperlink" Target="mailto:myriam.perez@anh.gov.co" TargetMode="External" /><Relationship Id="rId138" Type="http://schemas.openxmlformats.org/officeDocument/2006/relationships/hyperlink" Target="mailto:myriam.perez@anh.gov.co" TargetMode="External" /><Relationship Id="rId139" Type="http://schemas.openxmlformats.org/officeDocument/2006/relationships/hyperlink" Target="mailto:myriam.perez@anh.gov.co" TargetMode="External" /><Relationship Id="rId140" Type="http://schemas.openxmlformats.org/officeDocument/2006/relationships/hyperlink" Target="mailto:myriam.perez@anh.gov.co" TargetMode="External" /><Relationship Id="rId141" Type="http://schemas.openxmlformats.org/officeDocument/2006/relationships/hyperlink" Target="mailto:myriam.perez@anh.gov.co" TargetMode="External" /><Relationship Id="rId142" Type="http://schemas.openxmlformats.org/officeDocument/2006/relationships/hyperlink" Target="mailto:myriam.perez@anh.gov.co" TargetMode="External" /><Relationship Id="rId143" Type="http://schemas.openxmlformats.org/officeDocument/2006/relationships/hyperlink" Target="mailto:myriam.perez@anh.gov.co" TargetMode="External" /><Relationship Id="rId144" Type="http://schemas.openxmlformats.org/officeDocument/2006/relationships/hyperlink" Target="mailto:myriam.perez@anh.gov.co" TargetMode="External" /><Relationship Id="rId145" Type="http://schemas.openxmlformats.org/officeDocument/2006/relationships/hyperlink" Target="mailto:myriam.perez@anh.gov.co" TargetMode="External" /><Relationship Id="rId146" Type="http://schemas.openxmlformats.org/officeDocument/2006/relationships/hyperlink" Target="mailto:myriam.perez@anh.gov.co" TargetMode="External" /><Relationship Id="rId147" Type="http://schemas.openxmlformats.org/officeDocument/2006/relationships/hyperlink" Target="mailto:myriam.perez@anh.gov.co" TargetMode="External" /><Relationship Id="rId148" Type="http://schemas.openxmlformats.org/officeDocument/2006/relationships/hyperlink" Target="mailto:myriam.perez@anh.gov.co" TargetMode="External" /><Relationship Id="rId149" Type="http://schemas.openxmlformats.org/officeDocument/2006/relationships/hyperlink" Target="mailto:myriam.perez@anh.gov.co" TargetMode="External" /><Relationship Id="rId150" Type="http://schemas.openxmlformats.org/officeDocument/2006/relationships/hyperlink" Target="mailto:myriam.perez@anh.gov.co" TargetMode="External" /><Relationship Id="rId151" Type="http://schemas.openxmlformats.org/officeDocument/2006/relationships/hyperlink" Target="mailto:myriam.perez@anh.gov.co" TargetMode="External" /><Relationship Id="rId152" Type="http://schemas.openxmlformats.org/officeDocument/2006/relationships/hyperlink" Target="mailto:myriam.perez@anh.gov.co" TargetMode="External" /><Relationship Id="rId153" Type="http://schemas.openxmlformats.org/officeDocument/2006/relationships/hyperlink" Target="mailto:myriam.perez@anh.gov.co" TargetMode="External" /><Relationship Id="rId154" Type="http://schemas.openxmlformats.org/officeDocument/2006/relationships/hyperlink" Target="mailto:myriam.perez@anh.gov.co" TargetMode="External" /><Relationship Id="rId155" Type="http://schemas.openxmlformats.org/officeDocument/2006/relationships/hyperlink" Target="mailto:myriam.perez@anh.gov.co" TargetMode="External" /><Relationship Id="rId156" Type="http://schemas.openxmlformats.org/officeDocument/2006/relationships/hyperlink" Target="mailto:myriam.perez@anh.gov.co" TargetMode="External" /><Relationship Id="rId157" Type="http://schemas.openxmlformats.org/officeDocument/2006/relationships/hyperlink" Target="mailto:myriam.perez@anh.gov.co" TargetMode="External" /><Relationship Id="rId158" Type="http://schemas.openxmlformats.org/officeDocument/2006/relationships/hyperlink" Target="mailto:myriam.perez@anh.gov.co" TargetMode="External" /><Relationship Id="rId159" Type="http://schemas.openxmlformats.org/officeDocument/2006/relationships/hyperlink" Target="mailto:myriam.perez@anh.gov.co" TargetMode="External" /><Relationship Id="rId160" Type="http://schemas.openxmlformats.org/officeDocument/2006/relationships/hyperlink" Target="mailto:myriam.perez@anh.gov.co" TargetMode="External" /><Relationship Id="rId161" Type="http://schemas.openxmlformats.org/officeDocument/2006/relationships/hyperlink" Target="mailto:myriam.perez@anh.gov.co" TargetMode="External" /><Relationship Id="rId162" Type="http://schemas.openxmlformats.org/officeDocument/2006/relationships/hyperlink" Target="mailto:myriam.perez@anh.gov.co" TargetMode="External" /><Relationship Id="rId163" Type="http://schemas.openxmlformats.org/officeDocument/2006/relationships/hyperlink" Target="mailto:myriam.perez@anh.gov.co" TargetMode="External" /><Relationship Id="rId164" Type="http://schemas.openxmlformats.org/officeDocument/2006/relationships/hyperlink" Target="mailto:myriam.perez@anh.gov.co" TargetMode="External" /><Relationship Id="rId165" Type="http://schemas.openxmlformats.org/officeDocument/2006/relationships/hyperlink" Target="mailto:myriam.perez@anh.gov.co" TargetMode="External" /><Relationship Id="rId166" Type="http://schemas.openxmlformats.org/officeDocument/2006/relationships/hyperlink" Target="mailto:myriam.perez@anh.gov.co" TargetMode="External" /><Relationship Id="rId167" Type="http://schemas.openxmlformats.org/officeDocument/2006/relationships/hyperlink" Target="mailto:myriam.perez@anh.gov.co" TargetMode="External" /><Relationship Id="rId168" Type="http://schemas.openxmlformats.org/officeDocument/2006/relationships/hyperlink" Target="mailto:myriam.perez@anh.gov.co" TargetMode="External" /><Relationship Id="rId169" Type="http://schemas.openxmlformats.org/officeDocument/2006/relationships/hyperlink" Target="mailto:myriam.perez@anh.gov.co" TargetMode="External" /><Relationship Id="rId170" Type="http://schemas.openxmlformats.org/officeDocument/2006/relationships/hyperlink" Target="mailto:myriam.perez@anh.gov.co" TargetMode="External" /><Relationship Id="rId171" Type="http://schemas.openxmlformats.org/officeDocument/2006/relationships/hyperlink" Target="mailto:myriam.perez@anh.gov.co" TargetMode="External" /><Relationship Id="rId172" Type="http://schemas.openxmlformats.org/officeDocument/2006/relationships/hyperlink" Target="mailto:myriam.perez@anh.gov.co" TargetMode="External" /><Relationship Id="rId173" Type="http://schemas.openxmlformats.org/officeDocument/2006/relationships/hyperlink" Target="mailto:myriam.perez@anh.gov.co" TargetMode="External" /><Relationship Id="rId174" Type="http://schemas.openxmlformats.org/officeDocument/2006/relationships/hyperlink" Target="mailto:myriam.perez@anh.gov.co" TargetMode="External" /><Relationship Id="rId175" Type="http://schemas.openxmlformats.org/officeDocument/2006/relationships/hyperlink" Target="mailto:myriam.perez@anh.gov.co" TargetMode="External" /><Relationship Id="rId176" Type="http://schemas.openxmlformats.org/officeDocument/2006/relationships/hyperlink" Target="mailto:myriam.perez@anh.gov.co" TargetMode="External" /><Relationship Id="rId177" Type="http://schemas.openxmlformats.org/officeDocument/2006/relationships/hyperlink" Target="mailto:myriam.perez@anh.gov.co" TargetMode="External" /><Relationship Id="rId178" Type="http://schemas.openxmlformats.org/officeDocument/2006/relationships/hyperlink" Target="mailto:myriam.perez@anh.gov.co" TargetMode="External" /><Relationship Id="rId179" Type="http://schemas.openxmlformats.org/officeDocument/2006/relationships/hyperlink" Target="mailto:myriam.perez@anh.gov.co" TargetMode="External" /><Relationship Id="rId180" Type="http://schemas.openxmlformats.org/officeDocument/2006/relationships/hyperlink" Target="mailto:myriam.perez@anh.gov.co" TargetMode="External" /><Relationship Id="rId181" Type="http://schemas.openxmlformats.org/officeDocument/2006/relationships/hyperlink" Target="mailto:myriam.perez@anh.gov.co" TargetMode="External" /><Relationship Id="rId182" Type="http://schemas.openxmlformats.org/officeDocument/2006/relationships/hyperlink" Target="mailto:myriam.perez@anh.gov.co" TargetMode="External" /><Relationship Id="rId183" Type="http://schemas.openxmlformats.org/officeDocument/2006/relationships/hyperlink" Target="mailto:myriam.perez@anh.gov.co" TargetMode="External" /><Relationship Id="rId184" Type="http://schemas.openxmlformats.org/officeDocument/2006/relationships/hyperlink" Target="mailto:myriam.perez@anh.gov.co" TargetMode="External" /><Relationship Id="rId185" Type="http://schemas.openxmlformats.org/officeDocument/2006/relationships/hyperlink" Target="mailto:myriam.perez@anh.gov.co" TargetMode="External" /><Relationship Id="rId186" Type="http://schemas.openxmlformats.org/officeDocument/2006/relationships/hyperlink" Target="mailto:myriam.perez@anh.gov.co" TargetMode="External" /><Relationship Id="rId187" Type="http://schemas.openxmlformats.org/officeDocument/2006/relationships/hyperlink" Target="mailto:myriam.perez@anh.gov.co" TargetMode="External" /><Relationship Id="rId188" Type="http://schemas.openxmlformats.org/officeDocument/2006/relationships/hyperlink" Target="mailto:myriam.perez@anh.gov.co" TargetMode="External" /><Relationship Id="rId189" Type="http://schemas.openxmlformats.org/officeDocument/2006/relationships/hyperlink" Target="mailto:myriam.perez@anh.gov.co" TargetMode="External" /><Relationship Id="rId190" Type="http://schemas.openxmlformats.org/officeDocument/2006/relationships/hyperlink" Target="mailto:myriam.perez@anh.gov.co" TargetMode="External" /><Relationship Id="rId191" Type="http://schemas.openxmlformats.org/officeDocument/2006/relationships/hyperlink" Target="mailto:myriam.perez@anh.gov.co" TargetMode="External" /><Relationship Id="rId192" Type="http://schemas.openxmlformats.org/officeDocument/2006/relationships/hyperlink" Target="mailto:myriam.perez@anh.gov.co" TargetMode="External" /><Relationship Id="rId193" Type="http://schemas.openxmlformats.org/officeDocument/2006/relationships/hyperlink" Target="mailto:myriam.perez@anh.gov.co" TargetMode="External" /><Relationship Id="rId194" Type="http://schemas.openxmlformats.org/officeDocument/2006/relationships/hyperlink" Target="mailto:myriam.perez@anh.gov.co" TargetMode="External" /><Relationship Id="rId195" Type="http://schemas.openxmlformats.org/officeDocument/2006/relationships/hyperlink" Target="mailto:myriam.perez@anh.gov.co" TargetMode="External" /><Relationship Id="rId196" Type="http://schemas.openxmlformats.org/officeDocument/2006/relationships/hyperlink" Target="mailto:myriam.perez@anh.gov.co" TargetMode="External" /><Relationship Id="rId197" Type="http://schemas.openxmlformats.org/officeDocument/2006/relationships/hyperlink" Target="mailto:myriam.perez@anh.gov.co" TargetMode="External" /><Relationship Id="rId198" Type="http://schemas.openxmlformats.org/officeDocument/2006/relationships/hyperlink" Target="mailto:myriam.perez@anh.gov.co" TargetMode="External" /><Relationship Id="rId199" Type="http://schemas.openxmlformats.org/officeDocument/2006/relationships/hyperlink" Target="mailto:myriam.perez@anh.gov.co" TargetMode="External" /><Relationship Id="rId200" Type="http://schemas.openxmlformats.org/officeDocument/2006/relationships/hyperlink" Target="mailto:myriam.perez@anh.gov.co" TargetMode="External" /><Relationship Id="rId201" Type="http://schemas.openxmlformats.org/officeDocument/2006/relationships/hyperlink" Target="mailto:myriam.perez@anh.gov.co" TargetMode="External" /><Relationship Id="rId202" Type="http://schemas.openxmlformats.org/officeDocument/2006/relationships/hyperlink" Target="mailto:myriam.perez@anh.gov.co" TargetMode="External" /><Relationship Id="rId203" Type="http://schemas.openxmlformats.org/officeDocument/2006/relationships/hyperlink" Target="mailto:myriam.perez@anh.gov.co" TargetMode="External" /><Relationship Id="rId204" Type="http://schemas.openxmlformats.org/officeDocument/2006/relationships/hyperlink" Target="mailto:myriam.perez@anh.gov.co" TargetMode="External" /><Relationship Id="rId205" Type="http://schemas.openxmlformats.org/officeDocument/2006/relationships/hyperlink" Target="mailto:myriam.perez@anh.gov.co" TargetMode="External" /><Relationship Id="rId206" Type="http://schemas.openxmlformats.org/officeDocument/2006/relationships/hyperlink" Target="mailto:myriam.perez@anh.gov.co" TargetMode="External" /><Relationship Id="rId207" Type="http://schemas.openxmlformats.org/officeDocument/2006/relationships/hyperlink" Target="mailto:myriam.perez@anh.gov.co" TargetMode="External" /><Relationship Id="rId208" Type="http://schemas.openxmlformats.org/officeDocument/2006/relationships/hyperlink" Target="mailto:myriam.perez@anh.gov.co" TargetMode="External" /><Relationship Id="rId209" Type="http://schemas.openxmlformats.org/officeDocument/2006/relationships/hyperlink" Target="mailto:myriam.perez@anh.gov.co" TargetMode="External" /><Relationship Id="rId210" Type="http://schemas.openxmlformats.org/officeDocument/2006/relationships/hyperlink" Target="mailto:myriam.perez@anh.gov.co" TargetMode="External" /><Relationship Id="rId211" Type="http://schemas.openxmlformats.org/officeDocument/2006/relationships/hyperlink" Target="mailto:myriam.perez@anh.gov.co" TargetMode="External" /><Relationship Id="rId212" Type="http://schemas.openxmlformats.org/officeDocument/2006/relationships/hyperlink" Target="mailto:myriam.perez@anh.gov.co" TargetMode="External" /><Relationship Id="rId213" Type="http://schemas.openxmlformats.org/officeDocument/2006/relationships/hyperlink" Target="mailto:myriam.perez@anh.gov.co" TargetMode="External" /><Relationship Id="rId214" Type="http://schemas.openxmlformats.org/officeDocument/2006/relationships/hyperlink" Target="mailto:myriam.perez@anh.gov.co" TargetMode="External" /><Relationship Id="rId215" Type="http://schemas.openxmlformats.org/officeDocument/2006/relationships/hyperlink" Target="mailto:myriam.perez@anh.gov.co" TargetMode="External" /><Relationship Id="rId216" Type="http://schemas.openxmlformats.org/officeDocument/2006/relationships/hyperlink" Target="mailto:myriam.perez@anh.gov.co" TargetMode="External" /><Relationship Id="rId217" Type="http://schemas.openxmlformats.org/officeDocument/2006/relationships/hyperlink" Target="mailto:myriam.perez@anh.gov.co" TargetMode="External" /><Relationship Id="rId218" Type="http://schemas.openxmlformats.org/officeDocument/2006/relationships/hyperlink" Target="mailto:myriam.perez@anh.gov.co" TargetMode="External" /><Relationship Id="rId219" Type="http://schemas.openxmlformats.org/officeDocument/2006/relationships/hyperlink" Target="mailto:myriam.perez@anh.gov.co" TargetMode="External" /><Relationship Id="rId220" Type="http://schemas.openxmlformats.org/officeDocument/2006/relationships/hyperlink" Target="mailto:myriam.perez@anh.gov.co" TargetMode="External" /><Relationship Id="rId221" Type="http://schemas.openxmlformats.org/officeDocument/2006/relationships/hyperlink" Target="mailto:myriam.perez@anh.gov.co" TargetMode="External" /><Relationship Id="rId222" Type="http://schemas.openxmlformats.org/officeDocument/2006/relationships/hyperlink" Target="mailto:myriam.perez@anh.gov.co" TargetMode="External" /><Relationship Id="rId223" Type="http://schemas.openxmlformats.org/officeDocument/2006/relationships/hyperlink" Target="mailto:myriam.perez@anh.gov.co" TargetMode="External" /><Relationship Id="rId224" Type="http://schemas.openxmlformats.org/officeDocument/2006/relationships/hyperlink" Target="mailto:myriam.perez@anh.gov.co" TargetMode="External" /><Relationship Id="rId225" Type="http://schemas.openxmlformats.org/officeDocument/2006/relationships/hyperlink" Target="mailto:myriam.perez@anh.gov.co" TargetMode="External" /><Relationship Id="rId226" Type="http://schemas.openxmlformats.org/officeDocument/2006/relationships/hyperlink" Target="mailto:myriam.perez@anh.gov.co" TargetMode="External" /><Relationship Id="rId227" Type="http://schemas.openxmlformats.org/officeDocument/2006/relationships/hyperlink" Target="mailto:myriam.perez@anh.gov.co" TargetMode="External" /><Relationship Id="rId228" Type="http://schemas.openxmlformats.org/officeDocument/2006/relationships/hyperlink" Target="mailto:myriam.perez@anh.gov.co" TargetMode="External" /><Relationship Id="rId229" Type="http://schemas.openxmlformats.org/officeDocument/2006/relationships/hyperlink" Target="mailto:myriam.perez@anh.gov.co" TargetMode="External" /><Relationship Id="rId230" Type="http://schemas.openxmlformats.org/officeDocument/2006/relationships/hyperlink" Target="mailto:myriam.perez@anh.gov.co" TargetMode="External" /><Relationship Id="rId231" Type="http://schemas.openxmlformats.org/officeDocument/2006/relationships/hyperlink" Target="mailto:myriam.perez@anh.gov.co" TargetMode="External" /><Relationship Id="rId232" Type="http://schemas.openxmlformats.org/officeDocument/2006/relationships/hyperlink" Target="mailto:myriam.perez@anh.gov.co" TargetMode="External" /><Relationship Id="rId233" Type="http://schemas.openxmlformats.org/officeDocument/2006/relationships/hyperlink" Target="mailto:myriam.perez@anh.gov.co" TargetMode="External" /><Relationship Id="rId234" Type="http://schemas.openxmlformats.org/officeDocument/2006/relationships/hyperlink" Target="mailto:myriam.perez@anh.gov.co" TargetMode="External" /><Relationship Id="rId235" Type="http://schemas.openxmlformats.org/officeDocument/2006/relationships/hyperlink" Target="mailto:myriam.perez@anh.gov.co" TargetMode="External" /><Relationship Id="rId236" Type="http://schemas.openxmlformats.org/officeDocument/2006/relationships/comments" Target="../comments1.xml" /><Relationship Id="rId237" Type="http://schemas.openxmlformats.org/officeDocument/2006/relationships/vmlDrawing" Target="../drawings/vmlDrawing1.vml" /><Relationship Id="rId23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52"/>
  <sheetViews>
    <sheetView tabSelected="1" zoomScale="91" zoomScaleNormal="91" zoomScalePageLayoutView="80" workbookViewId="0" topLeftCell="A1">
      <selection activeCell="C12" sqref="C12"/>
    </sheetView>
  </sheetViews>
  <sheetFormatPr defaultColWidth="10.8515625" defaultRowHeight="15"/>
  <cols>
    <col min="1" max="1" width="15.7109375" style="2" customWidth="1"/>
    <col min="2" max="2" width="15.421875" style="2" customWidth="1"/>
    <col min="3" max="3" width="66.421875" style="2" customWidth="1"/>
    <col min="4" max="6" width="15.140625" style="2" customWidth="1"/>
    <col min="7" max="7" width="17.00390625" style="2" customWidth="1"/>
    <col min="8" max="8" width="25.140625" style="2" customWidth="1"/>
    <col min="9" max="9" width="27.8515625" style="2" customWidth="1"/>
    <col min="10" max="10" width="23.5742187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8" width="18.140625" style="2" customWidth="1"/>
    <col min="19" max="16384" width="10.8515625" style="2" customWidth="1"/>
  </cols>
  <sheetData>
    <row r="1" ht="15">
      <c r="B1" s="1" t="s">
        <v>58</v>
      </c>
    </row>
    <row r="2" ht="15">
      <c r="B2" s="1"/>
    </row>
    <row r="3" ht="15.75" thickBot="1">
      <c r="B3" s="1" t="s">
        <v>59</v>
      </c>
    </row>
    <row r="4" spans="2:12" ht="15">
      <c r="B4" s="7" t="s">
        <v>60</v>
      </c>
      <c r="C4" s="8" t="s">
        <v>61</v>
      </c>
      <c r="I4" s="56" t="s">
        <v>79</v>
      </c>
      <c r="J4" s="57"/>
      <c r="K4" s="57"/>
      <c r="L4" s="58"/>
    </row>
    <row r="5" spans="2:12" ht="30">
      <c r="B5" s="9" t="s">
        <v>62</v>
      </c>
      <c r="C5" s="10" t="s">
        <v>63</v>
      </c>
      <c r="I5" s="59"/>
      <c r="J5" s="60"/>
      <c r="K5" s="60"/>
      <c r="L5" s="61"/>
    </row>
    <row r="6" spans="2:12" ht="15">
      <c r="B6" s="9" t="s">
        <v>64</v>
      </c>
      <c r="C6" s="11" t="s">
        <v>65</v>
      </c>
      <c r="I6" s="59"/>
      <c r="J6" s="60"/>
      <c r="K6" s="60"/>
      <c r="L6" s="61"/>
    </row>
    <row r="7" spans="2:12" ht="15">
      <c r="B7" s="9" t="s">
        <v>66</v>
      </c>
      <c r="C7" s="12" t="s">
        <v>67</v>
      </c>
      <c r="I7" s="59"/>
      <c r="J7" s="60"/>
      <c r="K7" s="60"/>
      <c r="L7" s="61"/>
    </row>
    <row r="8" spans="2:12" ht="210">
      <c r="B8" s="9" t="s">
        <v>68</v>
      </c>
      <c r="C8" s="10" t="s">
        <v>69</v>
      </c>
      <c r="I8" s="62"/>
      <c r="J8" s="63"/>
      <c r="K8" s="63"/>
      <c r="L8" s="64"/>
    </row>
    <row r="9" spans="2:3" ht="30">
      <c r="B9" s="9" t="s">
        <v>70</v>
      </c>
      <c r="C9" s="10" t="s">
        <v>71</v>
      </c>
    </row>
    <row r="10" spans="2:12" ht="60">
      <c r="B10" s="9" t="s">
        <v>72</v>
      </c>
      <c r="C10" s="10" t="s">
        <v>73</v>
      </c>
      <c r="I10" s="56" t="s">
        <v>80</v>
      </c>
      <c r="J10" s="57"/>
      <c r="K10" s="57"/>
      <c r="L10" s="58"/>
    </row>
    <row r="11" spans="2:12" ht="30">
      <c r="B11" s="9" t="s">
        <v>74</v>
      </c>
      <c r="C11" s="13">
        <f>SUM(I18:I252)</f>
        <v>266853274866.3987</v>
      </c>
      <c r="I11" s="59"/>
      <c r="J11" s="60"/>
      <c r="K11" s="60"/>
      <c r="L11" s="61"/>
    </row>
    <row r="12" spans="2:12" ht="60">
      <c r="B12" s="9" t="s">
        <v>75</v>
      </c>
      <c r="C12" s="14">
        <v>877803000</v>
      </c>
      <c r="I12" s="59"/>
      <c r="J12" s="60"/>
      <c r="K12" s="60"/>
      <c r="L12" s="61"/>
    </row>
    <row r="13" spans="2:12" ht="60">
      <c r="B13" s="9" t="s">
        <v>76</v>
      </c>
      <c r="C13" s="14">
        <v>87780300</v>
      </c>
      <c r="I13" s="59"/>
      <c r="J13" s="60"/>
      <c r="K13" s="60"/>
      <c r="L13" s="61"/>
    </row>
    <row r="14" spans="2:12" ht="60.75" thickBot="1">
      <c r="B14" s="15" t="s">
        <v>77</v>
      </c>
      <c r="C14" s="16" t="s">
        <v>362</v>
      </c>
      <c r="I14" s="62"/>
      <c r="J14" s="63"/>
      <c r="K14" s="63"/>
      <c r="L14" s="64"/>
    </row>
    <row r="15" ht="15"/>
    <row r="16" ht="15">
      <c r="B16" s="1" t="s">
        <v>78</v>
      </c>
    </row>
    <row r="17" spans="1:17" ht="7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48" customHeight="1">
      <c r="A18" s="5">
        <v>1</v>
      </c>
      <c r="B18" s="5">
        <v>80111600</v>
      </c>
      <c r="C18" s="17" t="s">
        <v>28</v>
      </c>
      <c r="D18" s="5" t="s">
        <v>25</v>
      </c>
      <c r="E18" s="5" t="s">
        <v>25</v>
      </c>
      <c r="F18" s="32">
        <v>12</v>
      </c>
      <c r="G18" s="19" t="s">
        <v>31</v>
      </c>
      <c r="H18" s="19" t="s">
        <v>23</v>
      </c>
      <c r="I18" s="35">
        <v>1443275645</v>
      </c>
      <c r="J18" s="35">
        <v>1443275645</v>
      </c>
      <c r="K18" s="5" t="s">
        <v>21</v>
      </c>
      <c r="L18" s="5" t="s">
        <v>22</v>
      </c>
      <c r="M18" s="45" t="s">
        <v>17</v>
      </c>
      <c r="N18" s="45" t="s">
        <v>18</v>
      </c>
      <c r="O18" s="46" t="s">
        <v>19</v>
      </c>
      <c r="P18" s="47">
        <v>5931717</v>
      </c>
      <c r="Q18" s="48" t="s">
        <v>20</v>
      </c>
    </row>
    <row r="19" spans="1:17" ht="48" customHeight="1">
      <c r="A19" s="5">
        <v>2</v>
      </c>
      <c r="B19" s="5">
        <v>80111600</v>
      </c>
      <c r="C19" s="17" t="s">
        <v>29</v>
      </c>
      <c r="D19" s="5" t="s">
        <v>25</v>
      </c>
      <c r="E19" s="5" t="s">
        <v>25</v>
      </c>
      <c r="F19" s="32">
        <v>12</v>
      </c>
      <c r="G19" s="19" t="s">
        <v>31</v>
      </c>
      <c r="H19" s="19" t="s">
        <v>23</v>
      </c>
      <c r="I19" s="35">
        <v>345000000</v>
      </c>
      <c r="J19" s="35">
        <v>345000000</v>
      </c>
      <c r="K19" s="5" t="s">
        <v>21</v>
      </c>
      <c r="L19" s="5" t="s">
        <v>22</v>
      </c>
      <c r="M19" s="45" t="s">
        <v>17</v>
      </c>
      <c r="N19" s="45" t="s">
        <v>18</v>
      </c>
      <c r="O19" s="46" t="s">
        <v>19</v>
      </c>
      <c r="P19" s="47">
        <v>5931717</v>
      </c>
      <c r="Q19" s="48" t="s">
        <v>20</v>
      </c>
    </row>
    <row r="20" spans="1:17" ht="48" customHeight="1">
      <c r="A20" s="5">
        <v>3</v>
      </c>
      <c r="B20" s="5">
        <v>80111600</v>
      </c>
      <c r="C20" s="17" t="s">
        <v>30</v>
      </c>
      <c r="D20" s="5" t="s">
        <v>25</v>
      </c>
      <c r="E20" s="5" t="s">
        <v>25</v>
      </c>
      <c r="F20" s="32">
        <v>12</v>
      </c>
      <c r="G20" s="19" t="s">
        <v>31</v>
      </c>
      <c r="H20" s="19" t="s">
        <v>23</v>
      </c>
      <c r="I20" s="35">
        <v>40000000</v>
      </c>
      <c r="J20" s="35">
        <v>40000000</v>
      </c>
      <c r="K20" s="5" t="s">
        <v>21</v>
      </c>
      <c r="L20" s="5" t="s">
        <v>22</v>
      </c>
      <c r="M20" s="45" t="s">
        <v>17</v>
      </c>
      <c r="N20" s="45" t="s">
        <v>18</v>
      </c>
      <c r="O20" s="46" t="s">
        <v>19</v>
      </c>
      <c r="P20" s="47">
        <v>5931717</v>
      </c>
      <c r="Q20" s="48" t="s">
        <v>20</v>
      </c>
    </row>
    <row r="21" spans="1:18" ht="66.75" customHeight="1">
      <c r="A21" s="5">
        <v>4</v>
      </c>
      <c r="B21" s="5">
        <v>80111600</v>
      </c>
      <c r="C21" s="17" t="s">
        <v>32</v>
      </c>
      <c r="D21" s="5" t="s">
        <v>25</v>
      </c>
      <c r="E21" s="5" t="s">
        <v>25</v>
      </c>
      <c r="F21" s="32">
        <v>12</v>
      </c>
      <c r="G21" s="19" t="s">
        <v>31</v>
      </c>
      <c r="H21" s="19" t="s">
        <v>24</v>
      </c>
      <c r="I21" s="35">
        <v>2200000000</v>
      </c>
      <c r="J21" s="35">
        <v>2200000000</v>
      </c>
      <c r="K21" s="5" t="s">
        <v>21</v>
      </c>
      <c r="L21" s="5" t="s">
        <v>22</v>
      </c>
      <c r="M21" s="45" t="s">
        <v>17</v>
      </c>
      <c r="N21" s="45" t="s">
        <v>18</v>
      </c>
      <c r="O21" s="46" t="s">
        <v>19</v>
      </c>
      <c r="P21" s="47">
        <v>5931717</v>
      </c>
      <c r="Q21" s="48" t="s">
        <v>20</v>
      </c>
      <c r="R21" s="6"/>
    </row>
    <row r="22" spans="1:18" ht="78.75" customHeight="1">
      <c r="A22" s="5">
        <v>5</v>
      </c>
      <c r="B22" s="5">
        <v>80111600</v>
      </c>
      <c r="C22" s="17" t="s">
        <v>33</v>
      </c>
      <c r="D22" s="5" t="s">
        <v>25</v>
      </c>
      <c r="E22" s="5" t="s">
        <v>25</v>
      </c>
      <c r="F22" s="32">
        <v>12</v>
      </c>
      <c r="G22" s="19" t="s">
        <v>31</v>
      </c>
      <c r="H22" s="19" t="s">
        <v>24</v>
      </c>
      <c r="I22" s="35">
        <v>518477194</v>
      </c>
      <c r="J22" s="35">
        <v>518477194</v>
      </c>
      <c r="K22" s="5" t="s">
        <v>21</v>
      </c>
      <c r="L22" s="5" t="s">
        <v>22</v>
      </c>
      <c r="M22" s="45" t="s">
        <v>17</v>
      </c>
      <c r="N22" s="45" t="s">
        <v>18</v>
      </c>
      <c r="O22" s="46" t="s">
        <v>19</v>
      </c>
      <c r="P22" s="47">
        <v>5931717</v>
      </c>
      <c r="Q22" s="48" t="s">
        <v>20</v>
      </c>
      <c r="R22" s="6"/>
    </row>
    <row r="23" spans="1:18" ht="45">
      <c r="A23" s="5">
        <v>6</v>
      </c>
      <c r="B23" s="5">
        <v>80111600</v>
      </c>
      <c r="C23" s="17" t="s">
        <v>34</v>
      </c>
      <c r="D23" s="5" t="s">
        <v>25</v>
      </c>
      <c r="E23" s="5" t="s">
        <v>25</v>
      </c>
      <c r="F23" s="32">
        <v>12</v>
      </c>
      <c r="G23" s="19" t="s">
        <v>31</v>
      </c>
      <c r="H23" s="19" t="s">
        <v>23</v>
      </c>
      <c r="I23" s="35">
        <v>2252200321.806</v>
      </c>
      <c r="J23" s="35">
        <v>2252200321.806</v>
      </c>
      <c r="K23" s="5" t="s">
        <v>21</v>
      </c>
      <c r="L23" s="5" t="s">
        <v>22</v>
      </c>
      <c r="M23" s="45" t="s">
        <v>17</v>
      </c>
      <c r="N23" s="45" t="s">
        <v>18</v>
      </c>
      <c r="O23" s="46" t="s">
        <v>19</v>
      </c>
      <c r="P23" s="47">
        <v>5931717</v>
      </c>
      <c r="Q23" s="48" t="s">
        <v>20</v>
      </c>
      <c r="R23" s="6"/>
    </row>
    <row r="24" spans="1:18" ht="45.75" customHeight="1">
      <c r="A24" s="5">
        <v>7</v>
      </c>
      <c r="B24" s="5">
        <v>80111600</v>
      </c>
      <c r="C24" s="17" t="s">
        <v>35</v>
      </c>
      <c r="D24" s="5" t="s">
        <v>25</v>
      </c>
      <c r="E24" s="5" t="s">
        <v>25</v>
      </c>
      <c r="F24" s="32">
        <v>12</v>
      </c>
      <c r="G24" s="19" t="s">
        <v>31</v>
      </c>
      <c r="H24" s="19" t="s">
        <v>23</v>
      </c>
      <c r="I24" s="35">
        <v>646343700</v>
      </c>
      <c r="J24" s="35">
        <v>646343700</v>
      </c>
      <c r="K24" s="5" t="s">
        <v>21</v>
      </c>
      <c r="L24" s="5" t="s">
        <v>22</v>
      </c>
      <c r="M24" s="45" t="s">
        <v>17</v>
      </c>
      <c r="N24" s="45" t="s">
        <v>18</v>
      </c>
      <c r="O24" s="46" t="s">
        <v>19</v>
      </c>
      <c r="P24" s="47">
        <v>5931717</v>
      </c>
      <c r="Q24" s="48" t="s">
        <v>20</v>
      </c>
      <c r="R24" s="6"/>
    </row>
    <row r="25" spans="1:18" ht="45">
      <c r="A25" s="5">
        <v>8</v>
      </c>
      <c r="B25" s="5">
        <v>80111600</v>
      </c>
      <c r="C25" s="17" t="s">
        <v>36</v>
      </c>
      <c r="D25" s="5" t="s">
        <v>25</v>
      </c>
      <c r="E25" s="5" t="s">
        <v>25</v>
      </c>
      <c r="F25" s="32">
        <v>12</v>
      </c>
      <c r="G25" s="19" t="s">
        <v>31</v>
      </c>
      <c r="H25" s="19" t="s">
        <v>23</v>
      </c>
      <c r="I25" s="35">
        <v>47748000</v>
      </c>
      <c r="J25" s="35">
        <v>47748000</v>
      </c>
      <c r="K25" s="5" t="s">
        <v>21</v>
      </c>
      <c r="L25" s="5" t="s">
        <v>22</v>
      </c>
      <c r="M25" s="45" t="s">
        <v>17</v>
      </c>
      <c r="N25" s="45" t="s">
        <v>18</v>
      </c>
      <c r="O25" s="46" t="s">
        <v>19</v>
      </c>
      <c r="P25" s="47">
        <v>5931717</v>
      </c>
      <c r="Q25" s="48" t="s">
        <v>20</v>
      </c>
      <c r="R25" s="6"/>
    </row>
    <row r="26" spans="1:17" ht="30">
      <c r="A26" s="5">
        <v>9</v>
      </c>
      <c r="B26" s="5">
        <v>80111600</v>
      </c>
      <c r="C26" s="17" t="s">
        <v>37</v>
      </c>
      <c r="D26" s="5" t="s">
        <v>25</v>
      </c>
      <c r="E26" s="5" t="s">
        <v>25</v>
      </c>
      <c r="F26" s="32">
        <v>12</v>
      </c>
      <c r="G26" s="19" t="s">
        <v>31</v>
      </c>
      <c r="H26" s="19" t="s">
        <v>23</v>
      </c>
      <c r="I26" s="35">
        <f>10404700862+1350000000</f>
        <v>11754700862</v>
      </c>
      <c r="J26" s="35">
        <f>10404700862+1350000000</f>
        <v>11754700862</v>
      </c>
      <c r="K26" s="5" t="s">
        <v>21</v>
      </c>
      <c r="L26" s="5" t="s">
        <v>22</v>
      </c>
      <c r="M26" s="45" t="s">
        <v>17</v>
      </c>
      <c r="N26" s="45" t="s">
        <v>18</v>
      </c>
      <c r="O26" s="46" t="s">
        <v>19</v>
      </c>
      <c r="P26" s="47">
        <v>5931717</v>
      </c>
      <c r="Q26" s="48" t="s">
        <v>20</v>
      </c>
    </row>
    <row r="27" spans="1:17" ht="30">
      <c r="A27" s="5">
        <v>10</v>
      </c>
      <c r="B27" s="5">
        <v>80111600</v>
      </c>
      <c r="C27" s="17" t="s">
        <v>38</v>
      </c>
      <c r="D27" s="5" t="s">
        <v>25</v>
      </c>
      <c r="E27" s="5" t="s">
        <v>25</v>
      </c>
      <c r="F27" s="32">
        <v>12</v>
      </c>
      <c r="G27" s="19" t="s">
        <v>31</v>
      </c>
      <c r="H27" s="19" t="s">
        <v>23</v>
      </c>
      <c r="I27" s="35">
        <f>710384485+1350000000</f>
        <v>2060384485</v>
      </c>
      <c r="J27" s="35">
        <f>710384485+1350000000</f>
        <v>2060384485</v>
      </c>
      <c r="K27" s="5" t="s">
        <v>21</v>
      </c>
      <c r="L27" s="5" t="s">
        <v>22</v>
      </c>
      <c r="M27" s="45" t="s">
        <v>17</v>
      </c>
      <c r="N27" s="45" t="s">
        <v>18</v>
      </c>
      <c r="O27" s="46" t="s">
        <v>19</v>
      </c>
      <c r="P27" s="47">
        <v>5931717</v>
      </c>
      <c r="Q27" s="48" t="s">
        <v>20</v>
      </c>
    </row>
    <row r="28" spans="1:17" ht="45">
      <c r="A28" s="5">
        <v>11</v>
      </c>
      <c r="B28" s="5">
        <v>80111600</v>
      </c>
      <c r="C28" s="17" t="s">
        <v>39</v>
      </c>
      <c r="D28" s="5" t="s">
        <v>25</v>
      </c>
      <c r="E28" s="5" t="s">
        <v>25</v>
      </c>
      <c r="F28" s="32">
        <v>12</v>
      </c>
      <c r="G28" s="19" t="s">
        <v>31</v>
      </c>
      <c r="H28" s="19" t="s">
        <v>23</v>
      </c>
      <c r="I28" s="35">
        <v>46000000</v>
      </c>
      <c r="J28" s="35">
        <v>46000000</v>
      </c>
      <c r="K28" s="5" t="s">
        <v>21</v>
      </c>
      <c r="L28" s="5" t="s">
        <v>22</v>
      </c>
      <c r="M28" s="45" t="s">
        <v>17</v>
      </c>
      <c r="N28" s="45" t="s">
        <v>18</v>
      </c>
      <c r="O28" s="46" t="s">
        <v>19</v>
      </c>
      <c r="P28" s="47">
        <v>5931717</v>
      </c>
      <c r="Q28" s="48" t="s">
        <v>20</v>
      </c>
    </row>
    <row r="29" spans="1:17" ht="30">
      <c r="A29" s="5">
        <v>12</v>
      </c>
      <c r="B29" s="5">
        <v>80111600</v>
      </c>
      <c r="C29" s="17" t="s">
        <v>40</v>
      </c>
      <c r="D29" s="5" t="s">
        <v>25</v>
      </c>
      <c r="E29" s="5" t="s">
        <v>25</v>
      </c>
      <c r="F29" s="32">
        <v>12</v>
      </c>
      <c r="G29" s="19" t="s">
        <v>31</v>
      </c>
      <c r="H29" s="19" t="s">
        <v>23</v>
      </c>
      <c r="I29" s="35">
        <v>3176919302</v>
      </c>
      <c r="J29" s="35">
        <v>3176919302</v>
      </c>
      <c r="K29" s="5" t="s">
        <v>21</v>
      </c>
      <c r="L29" s="5" t="s">
        <v>22</v>
      </c>
      <c r="M29" s="45" t="s">
        <v>17</v>
      </c>
      <c r="N29" s="45" t="s">
        <v>18</v>
      </c>
      <c r="O29" s="46" t="s">
        <v>19</v>
      </c>
      <c r="P29" s="47">
        <v>5931717</v>
      </c>
      <c r="Q29" s="48" t="s">
        <v>20</v>
      </c>
    </row>
    <row r="30" spans="1:17" ht="30">
      <c r="A30" s="5">
        <v>13</v>
      </c>
      <c r="B30" s="5">
        <v>80111600</v>
      </c>
      <c r="C30" s="17" t="s">
        <v>41</v>
      </c>
      <c r="D30" s="5" t="s">
        <v>25</v>
      </c>
      <c r="E30" s="5" t="s">
        <v>25</v>
      </c>
      <c r="F30" s="32">
        <v>12</v>
      </c>
      <c r="G30" s="19" t="s">
        <v>31</v>
      </c>
      <c r="H30" s="19" t="s">
        <v>23</v>
      </c>
      <c r="I30" s="35">
        <v>160600000</v>
      </c>
      <c r="J30" s="35">
        <v>160600000</v>
      </c>
      <c r="K30" s="5" t="s">
        <v>21</v>
      </c>
      <c r="L30" s="5" t="s">
        <v>22</v>
      </c>
      <c r="M30" s="45" t="s">
        <v>17</v>
      </c>
      <c r="N30" s="45" t="s">
        <v>18</v>
      </c>
      <c r="O30" s="46" t="s">
        <v>19</v>
      </c>
      <c r="P30" s="47">
        <v>5931717</v>
      </c>
      <c r="Q30" s="48" t="s">
        <v>20</v>
      </c>
    </row>
    <row r="31" spans="1:17" ht="30">
      <c r="A31" s="5">
        <v>14</v>
      </c>
      <c r="B31" s="5">
        <v>80111600</v>
      </c>
      <c r="C31" s="17" t="s">
        <v>42</v>
      </c>
      <c r="D31" s="5" t="s">
        <v>25</v>
      </c>
      <c r="E31" s="5" t="s">
        <v>25</v>
      </c>
      <c r="F31" s="32">
        <v>12</v>
      </c>
      <c r="G31" s="19" t="s">
        <v>31</v>
      </c>
      <c r="H31" s="19" t="s">
        <v>23</v>
      </c>
      <c r="I31" s="35">
        <v>42000000</v>
      </c>
      <c r="J31" s="35">
        <v>42000000</v>
      </c>
      <c r="K31" s="5" t="s">
        <v>21</v>
      </c>
      <c r="L31" s="5" t="s">
        <v>22</v>
      </c>
      <c r="M31" s="45" t="s">
        <v>17</v>
      </c>
      <c r="N31" s="45" t="s">
        <v>18</v>
      </c>
      <c r="O31" s="46" t="s">
        <v>19</v>
      </c>
      <c r="P31" s="47">
        <v>5931717</v>
      </c>
      <c r="Q31" s="48" t="s">
        <v>20</v>
      </c>
    </row>
    <row r="32" spans="1:17" ht="36" customHeight="1">
      <c r="A32" s="5">
        <v>15</v>
      </c>
      <c r="B32" s="5">
        <v>80111600</v>
      </c>
      <c r="C32" s="17" t="s">
        <v>43</v>
      </c>
      <c r="D32" s="5" t="s">
        <v>25</v>
      </c>
      <c r="E32" s="5" t="s">
        <v>25</v>
      </c>
      <c r="F32" s="32">
        <v>12</v>
      </c>
      <c r="G32" s="19" t="s">
        <v>31</v>
      </c>
      <c r="H32" s="19" t="s">
        <v>23</v>
      </c>
      <c r="I32" s="35">
        <v>4134734797</v>
      </c>
      <c r="J32" s="35">
        <v>4134734797</v>
      </c>
      <c r="K32" s="5" t="s">
        <v>21</v>
      </c>
      <c r="L32" s="5" t="s">
        <v>22</v>
      </c>
      <c r="M32" s="45" t="s">
        <v>17</v>
      </c>
      <c r="N32" s="45" t="s">
        <v>18</v>
      </c>
      <c r="O32" s="46" t="s">
        <v>19</v>
      </c>
      <c r="P32" s="47">
        <v>5931717</v>
      </c>
      <c r="Q32" s="48" t="s">
        <v>20</v>
      </c>
    </row>
    <row r="33" spans="1:17" ht="27" customHeight="1">
      <c r="A33" s="5">
        <v>16</v>
      </c>
      <c r="B33" s="5">
        <v>80111600</v>
      </c>
      <c r="C33" s="17" t="s">
        <v>44</v>
      </c>
      <c r="D33" s="5" t="s">
        <v>25</v>
      </c>
      <c r="E33" s="5" t="s">
        <v>25</v>
      </c>
      <c r="F33" s="32">
        <v>12</v>
      </c>
      <c r="G33" s="19" t="s">
        <v>31</v>
      </c>
      <c r="H33" s="19" t="s">
        <v>23</v>
      </c>
      <c r="I33" s="35">
        <v>285840000</v>
      </c>
      <c r="J33" s="35">
        <v>285840000</v>
      </c>
      <c r="K33" s="5" t="s">
        <v>21</v>
      </c>
      <c r="L33" s="5" t="s">
        <v>22</v>
      </c>
      <c r="M33" s="45" t="s">
        <v>17</v>
      </c>
      <c r="N33" s="45" t="s">
        <v>18</v>
      </c>
      <c r="O33" s="46" t="s">
        <v>19</v>
      </c>
      <c r="P33" s="47">
        <v>5931717</v>
      </c>
      <c r="Q33" s="48" t="s">
        <v>20</v>
      </c>
    </row>
    <row r="34" spans="1:17" ht="30">
      <c r="A34" s="5">
        <v>17</v>
      </c>
      <c r="B34" s="5">
        <v>80111600</v>
      </c>
      <c r="C34" s="17" t="s">
        <v>45</v>
      </c>
      <c r="D34" s="5" t="s">
        <v>25</v>
      </c>
      <c r="E34" s="5" t="s">
        <v>25</v>
      </c>
      <c r="F34" s="32">
        <v>12</v>
      </c>
      <c r="G34" s="19" t="s">
        <v>31</v>
      </c>
      <c r="H34" s="19" t="s">
        <v>23</v>
      </c>
      <c r="I34" s="35">
        <v>158028571</v>
      </c>
      <c r="J34" s="35">
        <v>158028571</v>
      </c>
      <c r="K34" s="5" t="s">
        <v>21</v>
      </c>
      <c r="L34" s="5" t="s">
        <v>22</v>
      </c>
      <c r="M34" s="45" t="s">
        <v>17</v>
      </c>
      <c r="N34" s="45" t="s">
        <v>18</v>
      </c>
      <c r="O34" s="46" t="s">
        <v>19</v>
      </c>
      <c r="P34" s="47">
        <v>5931717</v>
      </c>
      <c r="Q34" s="48" t="s">
        <v>20</v>
      </c>
    </row>
    <row r="35" spans="1:17" ht="30">
      <c r="A35" s="5">
        <v>18</v>
      </c>
      <c r="B35" s="5">
        <v>80111600</v>
      </c>
      <c r="C35" s="17" t="s">
        <v>46</v>
      </c>
      <c r="D35" s="5" t="s">
        <v>25</v>
      </c>
      <c r="E35" s="5" t="s">
        <v>25</v>
      </c>
      <c r="F35" s="32">
        <v>12</v>
      </c>
      <c r="G35" s="19" t="s">
        <v>31</v>
      </c>
      <c r="H35" s="19" t="s">
        <v>26</v>
      </c>
      <c r="I35" s="35">
        <v>4061018503</v>
      </c>
      <c r="J35" s="35">
        <v>4061018503</v>
      </c>
      <c r="K35" s="5" t="s">
        <v>21</v>
      </c>
      <c r="L35" s="5" t="s">
        <v>22</v>
      </c>
      <c r="M35" s="45" t="s">
        <v>17</v>
      </c>
      <c r="N35" s="45" t="s">
        <v>18</v>
      </c>
      <c r="O35" s="46" t="s">
        <v>19</v>
      </c>
      <c r="P35" s="47">
        <v>5931717</v>
      </c>
      <c r="Q35" s="48" t="s">
        <v>20</v>
      </c>
    </row>
    <row r="36" spans="1:17" ht="30">
      <c r="A36" s="5">
        <v>19</v>
      </c>
      <c r="B36" s="5">
        <v>80111600</v>
      </c>
      <c r="C36" s="17" t="s">
        <v>47</v>
      </c>
      <c r="D36" s="5" t="s">
        <v>25</v>
      </c>
      <c r="E36" s="5" t="s">
        <v>25</v>
      </c>
      <c r="F36" s="32">
        <v>12</v>
      </c>
      <c r="G36" s="19" t="s">
        <v>31</v>
      </c>
      <c r="H36" s="19" t="s">
        <v>26</v>
      </c>
      <c r="I36" s="35">
        <v>540909000</v>
      </c>
      <c r="J36" s="35">
        <v>540909000</v>
      </c>
      <c r="K36" s="5" t="s">
        <v>21</v>
      </c>
      <c r="L36" s="5" t="s">
        <v>22</v>
      </c>
      <c r="M36" s="45" t="s">
        <v>17</v>
      </c>
      <c r="N36" s="45" t="s">
        <v>18</v>
      </c>
      <c r="O36" s="46" t="s">
        <v>19</v>
      </c>
      <c r="P36" s="47">
        <v>5931717</v>
      </c>
      <c r="Q36" s="48" t="s">
        <v>20</v>
      </c>
    </row>
    <row r="37" spans="1:17" ht="45">
      <c r="A37" s="5">
        <v>20</v>
      </c>
      <c r="B37" s="5">
        <v>80111600</v>
      </c>
      <c r="C37" s="17" t="s">
        <v>48</v>
      </c>
      <c r="D37" s="5" t="s">
        <v>25</v>
      </c>
      <c r="E37" s="5" t="s">
        <v>25</v>
      </c>
      <c r="F37" s="32">
        <v>12</v>
      </c>
      <c r="G37" s="19" t="s">
        <v>31</v>
      </c>
      <c r="H37" s="19" t="s">
        <v>26</v>
      </c>
      <c r="I37" s="35">
        <v>247353792</v>
      </c>
      <c r="J37" s="35">
        <v>247353792</v>
      </c>
      <c r="K37" s="5" t="s">
        <v>21</v>
      </c>
      <c r="L37" s="5" t="s">
        <v>22</v>
      </c>
      <c r="M37" s="45" t="s">
        <v>17</v>
      </c>
      <c r="N37" s="45" t="s">
        <v>18</v>
      </c>
      <c r="O37" s="46" t="s">
        <v>19</v>
      </c>
      <c r="P37" s="47">
        <v>5931717</v>
      </c>
      <c r="Q37" s="48" t="s">
        <v>20</v>
      </c>
    </row>
    <row r="38" spans="1:17" ht="30">
      <c r="A38" s="5">
        <v>21</v>
      </c>
      <c r="B38" s="5">
        <v>80111600</v>
      </c>
      <c r="C38" s="17" t="s">
        <v>49</v>
      </c>
      <c r="D38" s="5" t="s">
        <v>25</v>
      </c>
      <c r="E38" s="5" t="s">
        <v>25</v>
      </c>
      <c r="F38" s="32">
        <v>12</v>
      </c>
      <c r="G38" s="19" t="s">
        <v>31</v>
      </c>
      <c r="H38" s="19" t="s">
        <v>23</v>
      </c>
      <c r="I38" s="35">
        <v>1938258070</v>
      </c>
      <c r="J38" s="35">
        <v>1938258070</v>
      </c>
      <c r="K38" s="5" t="s">
        <v>21</v>
      </c>
      <c r="L38" s="5" t="s">
        <v>22</v>
      </c>
      <c r="M38" s="45" t="s">
        <v>17</v>
      </c>
      <c r="N38" s="45" t="s">
        <v>18</v>
      </c>
      <c r="O38" s="46" t="s">
        <v>19</v>
      </c>
      <c r="P38" s="47">
        <v>5931717</v>
      </c>
      <c r="Q38" s="48" t="s">
        <v>20</v>
      </c>
    </row>
    <row r="39" spans="1:17" ht="30">
      <c r="A39" s="5">
        <v>22</v>
      </c>
      <c r="B39" s="5">
        <v>80111600</v>
      </c>
      <c r="C39" s="17" t="s">
        <v>50</v>
      </c>
      <c r="D39" s="5" t="s">
        <v>25</v>
      </c>
      <c r="E39" s="5" t="s">
        <v>25</v>
      </c>
      <c r="F39" s="32">
        <v>12</v>
      </c>
      <c r="G39" s="19" t="s">
        <v>31</v>
      </c>
      <c r="H39" s="19" t="s">
        <v>23</v>
      </c>
      <c r="I39" s="35">
        <v>95020000</v>
      </c>
      <c r="J39" s="35">
        <v>95020000</v>
      </c>
      <c r="K39" s="5" t="s">
        <v>21</v>
      </c>
      <c r="L39" s="5" t="s">
        <v>22</v>
      </c>
      <c r="M39" s="45" t="s">
        <v>17</v>
      </c>
      <c r="N39" s="45" t="s">
        <v>18</v>
      </c>
      <c r="O39" s="46" t="s">
        <v>19</v>
      </c>
      <c r="P39" s="47">
        <v>5931717</v>
      </c>
      <c r="Q39" s="48" t="s">
        <v>20</v>
      </c>
    </row>
    <row r="40" spans="1:17" ht="45">
      <c r="A40" s="5">
        <v>23</v>
      </c>
      <c r="B40" s="5">
        <v>80111600</v>
      </c>
      <c r="C40" s="17" t="s">
        <v>51</v>
      </c>
      <c r="D40" s="5" t="s">
        <v>25</v>
      </c>
      <c r="E40" s="5" t="s">
        <v>25</v>
      </c>
      <c r="F40" s="32">
        <v>12</v>
      </c>
      <c r="G40" s="19" t="s">
        <v>31</v>
      </c>
      <c r="H40" s="19" t="s">
        <v>23</v>
      </c>
      <c r="I40" s="35">
        <v>398600000</v>
      </c>
      <c r="J40" s="35">
        <v>398600000</v>
      </c>
      <c r="K40" s="5" t="s">
        <v>21</v>
      </c>
      <c r="L40" s="5" t="s">
        <v>22</v>
      </c>
      <c r="M40" s="45" t="s">
        <v>17</v>
      </c>
      <c r="N40" s="45" t="s">
        <v>18</v>
      </c>
      <c r="O40" s="46" t="s">
        <v>19</v>
      </c>
      <c r="P40" s="47">
        <v>5931717</v>
      </c>
      <c r="Q40" s="48" t="s">
        <v>20</v>
      </c>
    </row>
    <row r="41" spans="1:17" ht="30">
      <c r="A41" s="5">
        <v>24</v>
      </c>
      <c r="B41" s="5">
        <v>80111600</v>
      </c>
      <c r="C41" s="17" t="s">
        <v>52</v>
      </c>
      <c r="D41" s="5" t="s">
        <v>25</v>
      </c>
      <c r="E41" s="5" t="s">
        <v>25</v>
      </c>
      <c r="F41" s="32">
        <v>12</v>
      </c>
      <c r="G41" s="19" t="s">
        <v>31</v>
      </c>
      <c r="H41" s="34" t="s">
        <v>82</v>
      </c>
      <c r="I41" s="35">
        <v>5034091661</v>
      </c>
      <c r="J41" s="35">
        <v>5034091661</v>
      </c>
      <c r="K41" s="5" t="s">
        <v>21</v>
      </c>
      <c r="L41" s="5" t="s">
        <v>22</v>
      </c>
      <c r="M41" s="45" t="s">
        <v>17</v>
      </c>
      <c r="N41" s="45" t="s">
        <v>18</v>
      </c>
      <c r="O41" s="46" t="s">
        <v>19</v>
      </c>
      <c r="P41" s="47">
        <v>5931717</v>
      </c>
      <c r="Q41" s="48" t="s">
        <v>20</v>
      </c>
    </row>
    <row r="42" spans="1:17" ht="30">
      <c r="A42" s="5">
        <v>25</v>
      </c>
      <c r="B42" s="5">
        <v>80111600</v>
      </c>
      <c r="C42" s="17" t="s">
        <v>53</v>
      </c>
      <c r="D42" s="5" t="s">
        <v>25</v>
      </c>
      <c r="E42" s="5" t="s">
        <v>25</v>
      </c>
      <c r="F42" s="32">
        <v>12</v>
      </c>
      <c r="G42" s="19" t="s">
        <v>31</v>
      </c>
      <c r="H42" s="34" t="s">
        <v>82</v>
      </c>
      <c r="I42" s="35">
        <v>1085700000</v>
      </c>
      <c r="J42" s="35">
        <v>1085700000</v>
      </c>
      <c r="K42" s="5" t="s">
        <v>21</v>
      </c>
      <c r="L42" s="5" t="s">
        <v>22</v>
      </c>
      <c r="M42" s="45" t="s">
        <v>17</v>
      </c>
      <c r="N42" s="45" t="s">
        <v>18</v>
      </c>
      <c r="O42" s="46" t="s">
        <v>19</v>
      </c>
      <c r="P42" s="47">
        <v>5931717</v>
      </c>
      <c r="Q42" s="48" t="s">
        <v>20</v>
      </c>
    </row>
    <row r="43" spans="1:17" ht="30">
      <c r="A43" s="5">
        <v>26</v>
      </c>
      <c r="B43" s="5">
        <v>80111600</v>
      </c>
      <c r="C43" s="18" t="s">
        <v>54</v>
      </c>
      <c r="D43" s="5" t="s">
        <v>25</v>
      </c>
      <c r="E43" s="5" t="s">
        <v>25</v>
      </c>
      <c r="F43" s="32">
        <v>12</v>
      </c>
      <c r="G43" s="19" t="s">
        <v>31</v>
      </c>
      <c r="H43" s="34" t="s">
        <v>82</v>
      </c>
      <c r="I43" s="36">
        <v>35000000</v>
      </c>
      <c r="J43" s="36">
        <v>35000000</v>
      </c>
      <c r="K43" s="5" t="s">
        <v>21</v>
      </c>
      <c r="L43" s="5" t="s">
        <v>22</v>
      </c>
      <c r="M43" s="45" t="s">
        <v>17</v>
      </c>
      <c r="N43" s="45" t="s">
        <v>18</v>
      </c>
      <c r="O43" s="46" t="s">
        <v>19</v>
      </c>
      <c r="P43" s="47">
        <v>5931717</v>
      </c>
      <c r="Q43" s="48" t="s">
        <v>20</v>
      </c>
    </row>
    <row r="44" spans="1:17" ht="45">
      <c r="A44" s="5">
        <v>27</v>
      </c>
      <c r="B44" s="19">
        <v>84131500</v>
      </c>
      <c r="C44" s="18" t="s">
        <v>55</v>
      </c>
      <c r="D44" s="31" t="s">
        <v>25</v>
      </c>
      <c r="E44" s="31" t="s">
        <v>27</v>
      </c>
      <c r="F44" s="32">
        <v>11</v>
      </c>
      <c r="G44" s="19" t="s">
        <v>127</v>
      </c>
      <c r="H44" s="19" t="s">
        <v>23</v>
      </c>
      <c r="I44" s="36">
        <v>650000000</v>
      </c>
      <c r="J44" s="36">
        <v>650000000</v>
      </c>
      <c r="K44" s="5" t="s">
        <v>21</v>
      </c>
      <c r="L44" s="5" t="s">
        <v>22</v>
      </c>
      <c r="M44" s="45" t="s">
        <v>17</v>
      </c>
      <c r="N44" s="45" t="s">
        <v>18</v>
      </c>
      <c r="O44" s="46" t="s">
        <v>19</v>
      </c>
      <c r="P44" s="47">
        <v>5931717</v>
      </c>
      <c r="Q44" s="48" t="s">
        <v>20</v>
      </c>
    </row>
    <row r="45" spans="1:17" ht="75">
      <c r="A45" s="5">
        <v>28</v>
      </c>
      <c r="B45" s="19">
        <v>80101500</v>
      </c>
      <c r="C45" s="18" t="s">
        <v>57</v>
      </c>
      <c r="D45" s="31" t="s">
        <v>25</v>
      </c>
      <c r="E45" s="31" t="s">
        <v>25</v>
      </c>
      <c r="F45" s="32">
        <v>9</v>
      </c>
      <c r="G45" s="19" t="s">
        <v>56</v>
      </c>
      <c r="H45" s="19" t="s">
        <v>23</v>
      </c>
      <c r="I45" s="36">
        <v>2000000000</v>
      </c>
      <c r="J45" s="36">
        <v>2000000000</v>
      </c>
      <c r="K45" s="5" t="s">
        <v>21</v>
      </c>
      <c r="L45" s="5" t="s">
        <v>22</v>
      </c>
      <c r="M45" s="45" t="s">
        <v>17</v>
      </c>
      <c r="N45" s="45" t="s">
        <v>18</v>
      </c>
      <c r="O45" s="46" t="s">
        <v>19</v>
      </c>
      <c r="P45" s="47">
        <v>5931717</v>
      </c>
      <c r="Q45" s="48" t="s">
        <v>20</v>
      </c>
    </row>
    <row r="46" spans="1:17" ht="75">
      <c r="A46" s="5">
        <v>29</v>
      </c>
      <c r="B46" s="19" t="s">
        <v>83</v>
      </c>
      <c r="C46" s="18" t="s">
        <v>81</v>
      </c>
      <c r="D46" s="31" t="s">
        <v>25</v>
      </c>
      <c r="E46" s="31" t="s">
        <v>25</v>
      </c>
      <c r="F46" s="32">
        <v>6</v>
      </c>
      <c r="G46" s="19" t="s">
        <v>31</v>
      </c>
      <c r="H46" s="34" t="s">
        <v>82</v>
      </c>
      <c r="I46" s="36">
        <v>1000000000</v>
      </c>
      <c r="J46" s="36">
        <v>1000000000</v>
      </c>
      <c r="K46" s="5" t="s">
        <v>21</v>
      </c>
      <c r="L46" s="5" t="s">
        <v>22</v>
      </c>
      <c r="M46" s="45" t="s">
        <v>17</v>
      </c>
      <c r="N46" s="45" t="s">
        <v>18</v>
      </c>
      <c r="O46" s="46" t="s">
        <v>19</v>
      </c>
      <c r="P46" s="47">
        <v>5931717</v>
      </c>
      <c r="Q46" s="48" t="s">
        <v>20</v>
      </c>
    </row>
    <row r="47" spans="1:17" ht="45">
      <c r="A47" s="5">
        <v>30</v>
      </c>
      <c r="B47" s="5">
        <v>801116000</v>
      </c>
      <c r="C47" s="20" t="s">
        <v>84</v>
      </c>
      <c r="D47" s="31" t="s">
        <v>25</v>
      </c>
      <c r="E47" s="31" t="s">
        <v>25</v>
      </c>
      <c r="F47" s="32">
        <v>12</v>
      </c>
      <c r="G47" s="19" t="s">
        <v>31</v>
      </c>
      <c r="H47" s="19" t="s">
        <v>23</v>
      </c>
      <c r="I47" s="36">
        <v>344524194</v>
      </c>
      <c r="J47" s="36">
        <v>344524194</v>
      </c>
      <c r="K47" s="5" t="s">
        <v>21</v>
      </c>
      <c r="L47" s="5" t="s">
        <v>22</v>
      </c>
      <c r="M47" s="45" t="s">
        <v>17</v>
      </c>
      <c r="N47" s="45" t="s">
        <v>18</v>
      </c>
      <c r="O47" s="46" t="s">
        <v>19</v>
      </c>
      <c r="P47" s="47">
        <v>5931717</v>
      </c>
      <c r="Q47" s="48" t="s">
        <v>20</v>
      </c>
    </row>
    <row r="48" spans="1:17" ht="45">
      <c r="A48" s="5">
        <v>31</v>
      </c>
      <c r="B48" s="21">
        <v>801116000</v>
      </c>
      <c r="C48" s="22" t="s">
        <v>85</v>
      </c>
      <c r="D48" s="31" t="s">
        <v>25</v>
      </c>
      <c r="E48" s="31" t="s">
        <v>25</v>
      </c>
      <c r="F48" s="33">
        <v>12</v>
      </c>
      <c r="G48" s="19" t="s">
        <v>31</v>
      </c>
      <c r="H48" s="19" t="s">
        <v>23</v>
      </c>
      <c r="I48" s="36">
        <v>464637419</v>
      </c>
      <c r="J48" s="36">
        <v>464637419</v>
      </c>
      <c r="K48" s="5" t="s">
        <v>21</v>
      </c>
      <c r="L48" s="5" t="s">
        <v>22</v>
      </c>
      <c r="M48" s="45" t="s">
        <v>17</v>
      </c>
      <c r="N48" s="45" t="s">
        <v>18</v>
      </c>
      <c r="O48" s="46" t="s">
        <v>19</v>
      </c>
      <c r="P48" s="47">
        <v>5931717</v>
      </c>
      <c r="Q48" s="48" t="s">
        <v>20</v>
      </c>
    </row>
    <row r="49" spans="1:17" ht="30">
      <c r="A49" s="5">
        <v>32</v>
      </c>
      <c r="B49" s="21">
        <v>801116000</v>
      </c>
      <c r="C49" s="22" t="s">
        <v>86</v>
      </c>
      <c r="D49" s="31" t="s">
        <v>25</v>
      </c>
      <c r="E49" s="31" t="s">
        <v>25</v>
      </c>
      <c r="F49" s="33">
        <v>12</v>
      </c>
      <c r="G49" s="19" t="s">
        <v>31</v>
      </c>
      <c r="H49" s="19" t="s">
        <v>23</v>
      </c>
      <c r="I49" s="36">
        <v>433889355</v>
      </c>
      <c r="J49" s="36">
        <v>433889355</v>
      </c>
      <c r="K49" s="5" t="s">
        <v>21</v>
      </c>
      <c r="L49" s="5" t="s">
        <v>22</v>
      </c>
      <c r="M49" s="45" t="s">
        <v>17</v>
      </c>
      <c r="N49" s="45" t="s">
        <v>18</v>
      </c>
      <c r="O49" s="46" t="s">
        <v>19</v>
      </c>
      <c r="P49" s="47">
        <v>5931717</v>
      </c>
      <c r="Q49" s="48" t="s">
        <v>20</v>
      </c>
    </row>
    <row r="50" spans="1:17" ht="30">
      <c r="A50" s="5">
        <v>33</v>
      </c>
      <c r="B50" s="21">
        <v>801116000</v>
      </c>
      <c r="C50" s="22" t="s">
        <v>87</v>
      </c>
      <c r="D50" s="31" t="s">
        <v>25</v>
      </c>
      <c r="E50" s="31" t="s">
        <v>25</v>
      </c>
      <c r="F50" s="33">
        <v>12</v>
      </c>
      <c r="G50" s="19" t="s">
        <v>31</v>
      </c>
      <c r="H50" s="19" t="s">
        <v>23</v>
      </c>
      <c r="I50" s="36">
        <v>409974194</v>
      </c>
      <c r="J50" s="36">
        <v>409974194</v>
      </c>
      <c r="K50" s="5" t="s">
        <v>21</v>
      </c>
      <c r="L50" s="5" t="s">
        <v>22</v>
      </c>
      <c r="M50" s="45" t="s">
        <v>17</v>
      </c>
      <c r="N50" s="45" t="s">
        <v>18</v>
      </c>
      <c r="O50" s="46" t="s">
        <v>19</v>
      </c>
      <c r="P50" s="47">
        <v>5931717</v>
      </c>
      <c r="Q50" s="48" t="s">
        <v>20</v>
      </c>
    </row>
    <row r="51" spans="1:17" ht="30">
      <c r="A51" s="5">
        <v>34</v>
      </c>
      <c r="B51" s="21">
        <v>801116000</v>
      </c>
      <c r="C51" s="22" t="s">
        <v>88</v>
      </c>
      <c r="D51" s="31" t="s">
        <v>27</v>
      </c>
      <c r="E51" s="31" t="s">
        <v>27</v>
      </c>
      <c r="F51" s="33">
        <v>10</v>
      </c>
      <c r="G51" s="19" t="s">
        <v>128</v>
      </c>
      <c r="H51" s="19" t="s">
        <v>23</v>
      </c>
      <c r="I51" s="36">
        <v>34000000</v>
      </c>
      <c r="J51" s="36">
        <v>34000000</v>
      </c>
      <c r="K51" s="5" t="s">
        <v>21</v>
      </c>
      <c r="L51" s="5" t="s">
        <v>22</v>
      </c>
      <c r="M51" s="45" t="s">
        <v>17</v>
      </c>
      <c r="N51" s="45" t="s">
        <v>18</v>
      </c>
      <c r="O51" s="46" t="s">
        <v>19</v>
      </c>
      <c r="P51" s="47">
        <v>5931717</v>
      </c>
      <c r="Q51" s="48" t="s">
        <v>20</v>
      </c>
    </row>
    <row r="52" spans="1:17" ht="45">
      <c r="A52" s="5">
        <v>35</v>
      </c>
      <c r="B52" s="21">
        <v>801116000</v>
      </c>
      <c r="C52" s="18" t="s">
        <v>89</v>
      </c>
      <c r="D52" s="31" t="s">
        <v>25</v>
      </c>
      <c r="E52" s="31" t="s">
        <v>25</v>
      </c>
      <c r="F52" s="19">
        <v>11.5</v>
      </c>
      <c r="G52" s="19" t="s">
        <v>31</v>
      </c>
      <c r="H52" s="19" t="s">
        <v>23</v>
      </c>
      <c r="I52" s="37">
        <v>235620000</v>
      </c>
      <c r="J52" s="37">
        <v>235620000</v>
      </c>
      <c r="K52" s="5" t="s">
        <v>21</v>
      </c>
      <c r="L52" s="5" t="s">
        <v>22</v>
      </c>
      <c r="M52" s="45" t="s">
        <v>17</v>
      </c>
      <c r="N52" s="45" t="s">
        <v>18</v>
      </c>
      <c r="O52" s="46" t="s">
        <v>19</v>
      </c>
      <c r="P52" s="47">
        <v>5931717</v>
      </c>
      <c r="Q52" s="48" t="s">
        <v>20</v>
      </c>
    </row>
    <row r="53" spans="1:17" ht="60">
      <c r="A53" s="5">
        <v>36</v>
      </c>
      <c r="B53" s="21">
        <v>801116000</v>
      </c>
      <c r="C53" s="22" t="s">
        <v>90</v>
      </c>
      <c r="D53" s="31" t="s">
        <v>25</v>
      </c>
      <c r="E53" s="31" t="s">
        <v>25</v>
      </c>
      <c r="F53" s="19">
        <v>11.5</v>
      </c>
      <c r="G53" s="19" t="s">
        <v>31</v>
      </c>
      <c r="H53" s="19" t="s">
        <v>133</v>
      </c>
      <c r="I53" s="37">
        <v>616700000</v>
      </c>
      <c r="J53" s="37">
        <v>616700000</v>
      </c>
      <c r="K53" s="5" t="s">
        <v>21</v>
      </c>
      <c r="L53" s="5" t="s">
        <v>22</v>
      </c>
      <c r="M53" s="45" t="s">
        <v>17</v>
      </c>
      <c r="N53" s="45" t="s">
        <v>18</v>
      </c>
      <c r="O53" s="46" t="s">
        <v>19</v>
      </c>
      <c r="P53" s="47">
        <v>5931717</v>
      </c>
      <c r="Q53" s="48" t="s">
        <v>20</v>
      </c>
    </row>
    <row r="54" spans="1:17" ht="60">
      <c r="A54" s="5">
        <v>37</v>
      </c>
      <c r="B54" s="21">
        <v>801116000</v>
      </c>
      <c r="C54" s="22" t="s">
        <v>91</v>
      </c>
      <c r="D54" s="31" t="s">
        <v>25</v>
      </c>
      <c r="E54" s="31" t="s">
        <v>25</v>
      </c>
      <c r="F54" s="19">
        <v>11.5</v>
      </c>
      <c r="G54" s="19" t="s">
        <v>31</v>
      </c>
      <c r="H54" s="19" t="s">
        <v>23</v>
      </c>
      <c r="I54" s="36">
        <v>428400000</v>
      </c>
      <c r="J54" s="36">
        <v>428400000</v>
      </c>
      <c r="K54" s="5" t="s">
        <v>21</v>
      </c>
      <c r="L54" s="5" t="s">
        <v>22</v>
      </c>
      <c r="M54" s="45" t="s">
        <v>17</v>
      </c>
      <c r="N54" s="45" t="s">
        <v>18</v>
      </c>
      <c r="O54" s="46" t="s">
        <v>19</v>
      </c>
      <c r="P54" s="47">
        <v>5931717</v>
      </c>
      <c r="Q54" s="48" t="s">
        <v>20</v>
      </c>
    </row>
    <row r="55" spans="1:17" ht="45">
      <c r="A55" s="5">
        <v>38</v>
      </c>
      <c r="B55" s="21">
        <v>801116000</v>
      </c>
      <c r="C55" s="22" t="s">
        <v>92</v>
      </c>
      <c r="D55" s="31" t="s">
        <v>25</v>
      </c>
      <c r="E55" s="31" t="s">
        <v>25</v>
      </c>
      <c r="F55" s="19">
        <v>11.5</v>
      </c>
      <c r="G55" s="19" t="s">
        <v>31</v>
      </c>
      <c r="H55" s="19" t="s">
        <v>23</v>
      </c>
      <c r="I55" s="36">
        <v>144000000</v>
      </c>
      <c r="J55" s="36">
        <v>144000000</v>
      </c>
      <c r="K55" s="5" t="s">
        <v>21</v>
      </c>
      <c r="L55" s="5" t="s">
        <v>22</v>
      </c>
      <c r="M55" s="45" t="s">
        <v>17</v>
      </c>
      <c r="N55" s="45" t="s">
        <v>18</v>
      </c>
      <c r="O55" s="46" t="s">
        <v>19</v>
      </c>
      <c r="P55" s="47">
        <v>5931717</v>
      </c>
      <c r="Q55" s="48" t="s">
        <v>20</v>
      </c>
    </row>
    <row r="56" spans="1:17" ht="45">
      <c r="A56" s="5">
        <v>39</v>
      </c>
      <c r="B56" s="21">
        <v>801116000</v>
      </c>
      <c r="C56" s="18" t="s">
        <v>93</v>
      </c>
      <c r="D56" s="31" t="s">
        <v>25</v>
      </c>
      <c r="E56" s="31" t="s">
        <v>25</v>
      </c>
      <c r="F56" s="19">
        <v>11.5</v>
      </c>
      <c r="G56" s="19" t="s">
        <v>31</v>
      </c>
      <c r="H56" s="19" t="s">
        <v>23</v>
      </c>
      <c r="I56" s="36">
        <v>165000000</v>
      </c>
      <c r="J56" s="36">
        <v>165000000</v>
      </c>
      <c r="K56" s="5" t="s">
        <v>21</v>
      </c>
      <c r="L56" s="5" t="s">
        <v>22</v>
      </c>
      <c r="M56" s="45" t="s">
        <v>17</v>
      </c>
      <c r="N56" s="45" t="s">
        <v>18</v>
      </c>
      <c r="O56" s="46" t="s">
        <v>19</v>
      </c>
      <c r="P56" s="47">
        <v>5931717</v>
      </c>
      <c r="Q56" s="48" t="s">
        <v>20</v>
      </c>
    </row>
    <row r="57" spans="1:17" ht="45">
      <c r="A57" s="5">
        <v>40</v>
      </c>
      <c r="B57" s="19">
        <v>84131500</v>
      </c>
      <c r="C57" s="20" t="s">
        <v>255</v>
      </c>
      <c r="D57" s="31" t="s">
        <v>238</v>
      </c>
      <c r="E57" s="31" t="s">
        <v>238</v>
      </c>
      <c r="F57" s="19">
        <v>23</v>
      </c>
      <c r="G57" s="19" t="s">
        <v>132</v>
      </c>
      <c r="H57" s="33" t="s">
        <v>23</v>
      </c>
      <c r="I57" s="36">
        <v>50000000</v>
      </c>
      <c r="J57" s="36">
        <v>50000000</v>
      </c>
      <c r="K57" s="5" t="s">
        <v>21</v>
      </c>
      <c r="L57" s="5" t="s">
        <v>22</v>
      </c>
      <c r="M57" s="45" t="s">
        <v>17</v>
      </c>
      <c r="N57" s="45" t="s">
        <v>18</v>
      </c>
      <c r="O57" s="46" t="s">
        <v>19</v>
      </c>
      <c r="P57" s="47">
        <v>5931717</v>
      </c>
      <c r="Q57" s="48" t="s">
        <v>20</v>
      </c>
    </row>
    <row r="58" spans="1:17" ht="45">
      <c r="A58" s="5">
        <v>42</v>
      </c>
      <c r="B58" s="19" t="s">
        <v>200</v>
      </c>
      <c r="C58" s="20" t="s">
        <v>224</v>
      </c>
      <c r="D58" s="31" t="s">
        <v>126</v>
      </c>
      <c r="E58" s="31" t="s">
        <v>172</v>
      </c>
      <c r="F58" s="19">
        <v>23</v>
      </c>
      <c r="G58" s="19" t="s">
        <v>130</v>
      </c>
      <c r="H58" s="33" t="s">
        <v>23</v>
      </c>
      <c r="I58" s="36">
        <v>2860000000</v>
      </c>
      <c r="J58" s="36">
        <v>605000000</v>
      </c>
      <c r="K58" s="19" t="s">
        <v>134</v>
      </c>
      <c r="L58" s="40" t="s">
        <v>135</v>
      </c>
      <c r="M58" s="45" t="s">
        <v>17</v>
      </c>
      <c r="N58" s="45" t="s">
        <v>18</v>
      </c>
      <c r="O58" s="46" t="s">
        <v>19</v>
      </c>
      <c r="P58" s="47">
        <v>5931717</v>
      </c>
      <c r="Q58" s="48" t="s">
        <v>20</v>
      </c>
    </row>
    <row r="59" spans="1:17" ht="30">
      <c r="A59" s="5">
        <v>43</v>
      </c>
      <c r="B59" s="19">
        <v>84131500</v>
      </c>
      <c r="C59" s="20" t="s">
        <v>94</v>
      </c>
      <c r="D59" s="31" t="s">
        <v>121</v>
      </c>
      <c r="E59" s="31" t="s">
        <v>126</v>
      </c>
      <c r="F59" s="19">
        <v>12</v>
      </c>
      <c r="G59" s="19" t="s">
        <v>131</v>
      </c>
      <c r="H59" s="33" t="s">
        <v>23</v>
      </c>
      <c r="I59" s="36">
        <v>0</v>
      </c>
      <c r="J59" s="36">
        <v>0</v>
      </c>
      <c r="K59" s="19" t="s">
        <v>21</v>
      </c>
      <c r="L59" s="40" t="s">
        <v>22</v>
      </c>
      <c r="M59" s="45" t="s">
        <v>17</v>
      </c>
      <c r="N59" s="45" t="s">
        <v>18</v>
      </c>
      <c r="O59" s="46" t="s">
        <v>19</v>
      </c>
      <c r="P59" s="47">
        <v>5931717</v>
      </c>
      <c r="Q59" s="48" t="s">
        <v>20</v>
      </c>
    </row>
    <row r="60" spans="1:17" ht="30">
      <c r="A60" s="5">
        <v>44</v>
      </c>
      <c r="B60" s="19">
        <v>72101506</v>
      </c>
      <c r="C60" s="20" t="s">
        <v>95</v>
      </c>
      <c r="D60" s="31" t="s">
        <v>119</v>
      </c>
      <c r="E60" s="31" t="s">
        <v>27</v>
      </c>
      <c r="F60" s="19">
        <v>11</v>
      </c>
      <c r="G60" s="19" t="s">
        <v>31</v>
      </c>
      <c r="H60" s="33" t="s">
        <v>23</v>
      </c>
      <c r="I60" s="36">
        <v>12000000</v>
      </c>
      <c r="J60" s="36">
        <v>12000000</v>
      </c>
      <c r="K60" s="19" t="s">
        <v>21</v>
      </c>
      <c r="L60" s="40" t="s">
        <v>22</v>
      </c>
      <c r="M60" s="45" t="s">
        <v>17</v>
      </c>
      <c r="N60" s="45" t="s">
        <v>18</v>
      </c>
      <c r="O60" s="46" t="s">
        <v>19</v>
      </c>
      <c r="P60" s="47">
        <v>5931717</v>
      </c>
      <c r="Q60" s="48" t="s">
        <v>20</v>
      </c>
    </row>
    <row r="61" spans="1:17" ht="30">
      <c r="A61" s="5">
        <v>45</v>
      </c>
      <c r="B61" s="19">
        <v>43233200</v>
      </c>
      <c r="C61" s="20" t="s">
        <v>96</v>
      </c>
      <c r="D61" s="31" t="s">
        <v>27</v>
      </c>
      <c r="E61" s="31" t="s">
        <v>27</v>
      </c>
      <c r="F61" s="19">
        <v>11</v>
      </c>
      <c r="G61" s="19" t="s">
        <v>128</v>
      </c>
      <c r="H61" s="33" t="s">
        <v>23</v>
      </c>
      <c r="I61" s="36">
        <v>7000000</v>
      </c>
      <c r="J61" s="36">
        <v>7000000</v>
      </c>
      <c r="K61" s="19" t="s">
        <v>21</v>
      </c>
      <c r="L61" s="40" t="s">
        <v>22</v>
      </c>
      <c r="M61" s="45" t="s">
        <v>17</v>
      </c>
      <c r="N61" s="45" t="s">
        <v>18</v>
      </c>
      <c r="O61" s="46" t="s">
        <v>19</v>
      </c>
      <c r="P61" s="47">
        <v>5931717</v>
      </c>
      <c r="Q61" s="48" t="s">
        <v>20</v>
      </c>
    </row>
    <row r="62" spans="1:17" ht="60">
      <c r="A62" s="5">
        <v>46</v>
      </c>
      <c r="B62" s="19">
        <v>49201600</v>
      </c>
      <c r="C62" s="20" t="s">
        <v>97</v>
      </c>
      <c r="D62" s="31" t="s">
        <v>27</v>
      </c>
      <c r="E62" s="31" t="s">
        <v>27</v>
      </c>
      <c r="F62" s="19">
        <v>11</v>
      </c>
      <c r="G62" s="19" t="s">
        <v>128</v>
      </c>
      <c r="H62" s="33" t="s">
        <v>23</v>
      </c>
      <c r="I62" s="36">
        <v>30000000</v>
      </c>
      <c r="J62" s="36">
        <v>30000000</v>
      </c>
      <c r="K62" s="19" t="s">
        <v>21</v>
      </c>
      <c r="L62" s="40" t="s">
        <v>22</v>
      </c>
      <c r="M62" s="45" t="s">
        <v>17</v>
      </c>
      <c r="N62" s="45" t="s">
        <v>18</v>
      </c>
      <c r="O62" s="46" t="s">
        <v>19</v>
      </c>
      <c r="P62" s="47">
        <v>5931717</v>
      </c>
      <c r="Q62" s="48" t="s">
        <v>20</v>
      </c>
    </row>
    <row r="63" spans="1:17" ht="30">
      <c r="A63" s="5">
        <v>47</v>
      </c>
      <c r="B63" s="19">
        <v>72101511</v>
      </c>
      <c r="C63" s="20" t="s">
        <v>98</v>
      </c>
      <c r="D63" s="31" t="s">
        <v>27</v>
      </c>
      <c r="E63" s="31" t="s">
        <v>27</v>
      </c>
      <c r="F63" s="19">
        <v>11</v>
      </c>
      <c r="G63" s="19" t="s">
        <v>128</v>
      </c>
      <c r="H63" s="33" t="s">
        <v>23</v>
      </c>
      <c r="I63" s="36">
        <v>30000000</v>
      </c>
      <c r="J63" s="36">
        <v>30000000</v>
      </c>
      <c r="K63" s="19" t="s">
        <v>21</v>
      </c>
      <c r="L63" s="40" t="s">
        <v>22</v>
      </c>
      <c r="M63" s="45" t="s">
        <v>17</v>
      </c>
      <c r="N63" s="45" t="s">
        <v>18</v>
      </c>
      <c r="O63" s="46" t="s">
        <v>19</v>
      </c>
      <c r="P63" s="47">
        <v>5931717</v>
      </c>
      <c r="Q63" s="48" t="s">
        <v>20</v>
      </c>
    </row>
    <row r="64" spans="1:17" ht="30">
      <c r="A64" s="5">
        <v>48</v>
      </c>
      <c r="B64" s="19">
        <v>72101509</v>
      </c>
      <c r="C64" s="20" t="s">
        <v>99</v>
      </c>
      <c r="D64" s="31" t="s">
        <v>27</v>
      </c>
      <c r="E64" s="31" t="s">
        <v>27</v>
      </c>
      <c r="F64" s="19">
        <v>11</v>
      </c>
      <c r="G64" s="19" t="s">
        <v>128</v>
      </c>
      <c r="H64" s="33" t="s">
        <v>23</v>
      </c>
      <c r="I64" s="36">
        <v>50000000</v>
      </c>
      <c r="J64" s="36">
        <v>50000000</v>
      </c>
      <c r="K64" s="19" t="s">
        <v>21</v>
      </c>
      <c r="L64" s="40" t="s">
        <v>22</v>
      </c>
      <c r="M64" s="45" t="s">
        <v>17</v>
      </c>
      <c r="N64" s="45" t="s">
        <v>18</v>
      </c>
      <c r="O64" s="46" t="s">
        <v>19</v>
      </c>
      <c r="P64" s="47">
        <v>5931717</v>
      </c>
      <c r="Q64" s="48" t="s">
        <v>20</v>
      </c>
    </row>
    <row r="65" spans="1:17" ht="30">
      <c r="A65" s="5">
        <v>49</v>
      </c>
      <c r="B65" s="19">
        <v>32101656</v>
      </c>
      <c r="C65" s="20" t="s">
        <v>100</v>
      </c>
      <c r="D65" s="31" t="s">
        <v>27</v>
      </c>
      <c r="E65" s="31" t="s">
        <v>27</v>
      </c>
      <c r="F65" s="19">
        <v>11</v>
      </c>
      <c r="G65" s="19" t="s">
        <v>128</v>
      </c>
      <c r="H65" s="33" t="s">
        <v>23</v>
      </c>
      <c r="I65" s="36">
        <v>5000000</v>
      </c>
      <c r="J65" s="36">
        <v>5000000</v>
      </c>
      <c r="K65" s="19" t="s">
        <v>21</v>
      </c>
      <c r="L65" s="40" t="s">
        <v>22</v>
      </c>
      <c r="M65" s="45" t="s">
        <v>17</v>
      </c>
      <c r="N65" s="45" t="s">
        <v>18</v>
      </c>
      <c r="O65" s="46" t="s">
        <v>19</v>
      </c>
      <c r="P65" s="47">
        <v>5931717</v>
      </c>
      <c r="Q65" s="48" t="s">
        <v>20</v>
      </c>
    </row>
    <row r="66" spans="1:17" ht="45">
      <c r="A66" s="5">
        <v>50</v>
      </c>
      <c r="B66" s="19">
        <v>80131800</v>
      </c>
      <c r="C66" s="20" t="s">
        <v>256</v>
      </c>
      <c r="D66" s="31" t="s">
        <v>120</v>
      </c>
      <c r="E66" s="31" t="s">
        <v>123</v>
      </c>
      <c r="F66" s="19">
        <v>5</v>
      </c>
      <c r="G66" s="19" t="s">
        <v>128</v>
      </c>
      <c r="H66" s="33" t="s">
        <v>23</v>
      </c>
      <c r="I66" s="36">
        <v>40000000</v>
      </c>
      <c r="J66" s="36">
        <v>40000000</v>
      </c>
      <c r="K66" s="19" t="s">
        <v>21</v>
      </c>
      <c r="L66" s="40" t="s">
        <v>22</v>
      </c>
      <c r="M66" s="45" t="s">
        <v>17</v>
      </c>
      <c r="N66" s="45" t="s">
        <v>18</v>
      </c>
      <c r="O66" s="46" t="s">
        <v>19</v>
      </c>
      <c r="P66" s="47">
        <v>5931717</v>
      </c>
      <c r="Q66" s="48" t="s">
        <v>20</v>
      </c>
    </row>
    <row r="67" spans="1:17" ht="45">
      <c r="A67" s="5">
        <v>51</v>
      </c>
      <c r="B67" s="19">
        <v>72101507</v>
      </c>
      <c r="C67" s="20" t="s">
        <v>101</v>
      </c>
      <c r="D67" s="31" t="s">
        <v>122</v>
      </c>
      <c r="E67" s="31" t="s">
        <v>121</v>
      </c>
      <c r="F67" s="19">
        <v>8</v>
      </c>
      <c r="G67" s="19" t="s">
        <v>129</v>
      </c>
      <c r="H67" s="33" t="s">
        <v>23</v>
      </c>
      <c r="I67" s="36">
        <v>180000000</v>
      </c>
      <c r="J67" s="36">
        <v>180000000</v>
      </c>
      <c r="K67" s="19" t="s">
        <v>21</v>
      </c>
      <c r="L67" s="40" t="s">
        <v>22</v>
      </c>
      <c r="M67" s="45" t="s">
        <v>17</v>
      </c>
      <c r="N67" s="45" t="s">
        <v>18</v>
      </c>
      <c r="O67" s="46" t="s">
        <v>19</v>
      </c>
      <c r="P67" s="47">
        <v>5931717</v>
      </c>
      <c r="Q67" s="48" t="s">
        <v>20</v>
      </c>
    </row>
    <row r="68" spans="1:17" ht="90">
      <c r="A68" s="5">
        <v>52</v>
      </c>
      <c r="B68" s="19">
        <v>92121700</v>
      </c>
      <c r="C68" s="20" t="s">
        <v>102</v>
      </c>
      <c r="D68" s="31" t="s">
        <v>119</v>
      </c>
      <c r="E68" s="31" t="s">
        <v>27</v>
      </c>
      <c r="F68" s="19">
        <v>10</v>
      </c>
      <c r="G68" s="19" t="s">
        <v>31</v>
      </c>
      <c r="H68" s="33" t="s">
        <v>23</v>
      </c>
      <c r="I68" s="36">
        <v>476198592</v>
      </c>
      <c r="J68" s="36">
        <v>476198592</v>
      </c>
      <c r="K68" s="19" t="s">
        <v>21</v>
      </c>
      <c r="L68" s="40" t="s">
        <v>22</v>
      </c>
      <c r="M68" s="45" t="s">
        <v>17</v>
      </c>
      <c r="N68" s="45" t="s">
        <v>18</v>
      </c>
      <c r="O68" s="46" t="s">
        <v>19</v>
      </c>
      <c r="P68" s="47">
        <v>5931717</v>
      </c>
      <c r="Q68" s="48" t="s">
        <v>20</v>
      </c>
    </row>
    <row r="69" spans="1:17" ht="45">
      <c r="A69" s="5">
        <v>53</v>
      </c>
      <c r="B69" s="19">
        <v>76111500</v>
      </c>
      <c r="C69" s="20" t="s">
        <v>103</v>
      </c>
      <c r="D69" s="31" t="s">
        <v>123</v>
      </c>
      <c r="E69" s="31" t="s">
        <v>125</v>
      </c>
      <c r="F69" s="19">
        <v>20</v>
      </c>
      <c r="G69" s="19" t="s">
        <v>132</v>
      </c>
      <c r="H69" s="33" t="s">
        <v>23</v>
      </c>
      <c r="I69" s="36">
        <v>633321016</v>
      </c>
      <c r="J69" s="36">
        <v>31666051</v>
      </c>
      <c r="K69" s="19" t="s">
        <v>134</v>
      </c>
      <c r="L69" s="40" t="s">
        <v>135</v>
      </c>
      <c r="M69" s="45" t="s">
        <v>17</v>
      </c>
      <c r="N69" s="45" t="s">
        <v>18</v>
      </c>
      <c r="O69" s="46" t="s">
        <v>19</v>
      </c>
      <c r="P69" s="47">
        <v>5931717</v>
      </c>
      <c r="Q69" s="48" t="s">
        <v>20</v>
      </c>
    </row>
    <row r="70" spans="1:17" ht="45">
      <c r="A70" s="5">
        <v>54</v>
      </c>
      <c r="B70" s="19" t="s">
        <v>139</v>
      </c>
      <c r="C70" s="20" t="s">
        <v>140</v>
      </c>
      <c r="D70" s="31" t="s">
        <v>122</v>
      </c>
      <c r="E70" s="31" t="s">
        <v>126</v>
      </c>
      <c r="F70" s="19">
        <v>6</v>
      </c>
      <c r="G70" s="19" t="s">
        <v>130</v>
      </c>
      <c r="H70" s="33" t="s">
        <v>23</v>
      </c>
      <c r="I70" s="36">
        <v>1658000000</v>
      </c>
      <c r="J70" s="36">
        <v>1658000000</v>
      </c>
      <c r="K70" s="19" t="s">
        <v>21</v>
      </c>
      <c r="L70" s="40" t="s">
        <v>22</v>
      </c>
      <c r="M70" s="45" t="s">
        <v>17</v>
      </c>
      <c r="N70" s="45" t="s">
        <v>18</v>
      </c>
      <c r="O70" s="46" t="s">
        <v>19</v>
      </c>
      <c r="P70" s="47">
        <v>5931717</v>
      </c>
      <c r="Q70" s="48" t="s">
        <v>20</v>
      </c>
    </row>
    <row r="71" spans="1:17" ht="30">
      <c r="A71" s="5">
        <v>55</v>
      </c>
      <c r="B71" s="19">
        <v>81112200</v>
      </c>
      <c r="C71" s="17" t="s">
        <v>104</v>
      </c>
      <c r="D71" s="5" t="s">
        <v>123</v>
      </c>
      <c r="E71" s="5" t="s">
        <v>123</v>
      </c>
      <c r="F71" s="50">
        <v>12</v>
      </c>
      <c r="G71" s="19" t="s">
        <v>31</v>
      </c>
      <c r="H71" s="33" t="s">
        <v>23</v>
      </c>
      <c r="I71" s="36">
        <f>392960205*1.05</f>
        <v>412608215.25</v>
      </c>
      <c r="J71" s="36">
        <f>+I71</f>
        <v>412608215.25</v>
      </c>
      <c r="K71" s="40" t="s">
        <v>21</v>
      </c>
      <c r="L71" s="40" t="s">
        <v>22</v>
      </c>
      <c r="M71" s="45" t="s">
        <v>17</v>
      </c>
      <c r="N71" s="45" t="s">
        <v>18</v>
      </c>
      <c r="O71" s="46" t="s">
        <v>19</v>
      </c>
      <c r="P71" s="47">
        <v>5931717</v>
      </c>
      <c r="Q71" s="48" t="s">
        <v>20</v>
      </c>
    </row>
    <row r="72" spans="1:17" ht="45">
      <c r="A72" s="5">
        <v>56</v>
      </c>
      <c r="B72" s="23" t="s">
        <v>105</v>
      </c>
      <c r="C72" s="17" t="s">
        <v>106</v>
      </c>
      <c r="D72" s="5" t="s">
        <v>123</v>
      </c>
      <c r="E72" s="5" t="s">
        <v>123</v>
      </c>
      <c r="F72" s="50">
        <v>12</v>
      </c>
      <c r="G72" s="19" t="s">
        <v>31</v>
      </c>
      <c r="H72" s="33" t="s">
        <v>23</v>
      </c>
      <c r="I72" s="36">
        <v>825065058</v>
      </c>
      <c r="J72" s="36">
        <f>+I72</f>
        <v>825065058</v>
      </c>
      <c r="K72" s="40" t="s">
        <v>21</v>
      </c>
      <c r="L72" s="40" t="s">
        <v>22</v>
      </c>
      <c r="M72" s="45" t="s">
        <v>17</v>
      </c>
      <c r="N72" s="45" t="s">
        <v>18</v>
      </c>
      <c r="O72" s="46" t="s">
        <v>19</v>
      </c>
      <c r="P72" s="47">
        <v>5931717</v>
      </c>
      <c r="Q72" s="48" t="s">
        <v>20</v>
      </c>
    </row>
    <row r="73" spans="1:17" ht="30">
      <c r="A73" s="5">
        <v>57</v>
      </c>
      <c r="B73" s="24">
        <v>81112200</v>
      </c>
      <c r="C73" s="17" t="s">
        <v>107</v>
      </c>
      <c r="D73" s="5" t="s">
        <v>123</v>
      </c>
      <c r="E73" s="5" t="s">
        <v>123</v>
      </c>
      <c r="F73" s="50">
        <v>12</v>
      </c>
      <c r="G73" s="19" t="s">
        <v>31</v>
      </c>
      <c r="H73" s="33" t="s">
        <v>23</v>
      </c>
      <c r="I73" s="36">
        <f>((139379488)+(139379488/11))*1.05</f>
        <v>159652868.07272726</v>
      </c>
      <c r="J73" s="36">
        <f>+I73</f>
        <v>159652868.07272726</v>
      </c>
      <c r="K73" s="40" t="s">
        <v>21</v>
      </c>
      <c r="L73" s="40" t="s">
        <v>22</v>
      </c>
      <c r="M73" s="45" t="s">
        <v>17</v>
      </c>
      <c r="N73" s="45" t="s">
        <v>18</v>
      </c>
      <c r="O73" s="46" t="s">
        <v>19</v>
      </c>
      <c r="P73" s="47">
        <v>5931717</v>
      </c>
      <c r="Q73" s="48" t="s">
        <v>20</v>
      </c>
    </row>
    <row r="74" spans="1:17" ht="45">
      <c r="A74" s="5">
        <v>58</v>
      </c>
      <c r="B74" s="24">
        <v>81112200</v>
      </c>
      <c r="C74" s="17" t="s">
        <v>108</v>
      </c>
      <c r="D74" s="5" t="s">
        <v>123</v>
      </c>
      <c r="E74" s="5" t="s">
        <v>123</v>
      </c>
      <c r="F74" s="50">
        <v>12</v>
      </c>
      <c r="G74" s="19" t="s">
        <v>31</v>
      </c>
      <c r="H74" s="33" t="s">
        <v>23</v>
      </c>
      <c r="I74" s="36">
        <f>945445565*1.05</f>
        <v>992717843.25</v>
      </c>
      <c r="J74" s="36">
        <f>+I74</f>
        <v>992717843.25</v>
      </c>
      <c r="K74" s="40" t="s">
        <v>21</v>
      </c>
      <c r="L74" s="40" t="s">
        <v>22</v>
      </c>
      <c r="M74" s="45" t="s">
        <v>17</v>
      </c>
      <c r="N74" s="45" t="s">
        <v>18</v>
      </c>
      <c r="O74" s="46" t="s">
        <v>19</v>
      </c>
      <c r="P74" s="47">
        <v>5931717</v>
      </c>
      <c r="Q74" s="48" t="s">
        <v>20</v>
      </c>
    </row>
    <row r="75" spans="1:17" ht="30">
      <c r="A75" s="5">
        <v>59</v>
      </c>
      <c r="B75" s="24">
        <v>81112200</v>
      </c>
      <c r="C75" s="17" t="s">
        <v>109</v>
      </c>
      <c r="D75" s="5" t="s">
        <v>124</v>
      </c>
      <c r="E75" s="5" t="s">
        <v>124</v>
      </c>
      <c r="F75" s="50">
        <v>12</v>
      </c>
      <c r="G75" s="19" t="s">
        <v>31</v>
      </c>
      <c r="H75" s="33" t="s">
        <v>23</v>
      </c>
      <c r="I75" s="36">
        <v>1327000000</v>
      </c>
      <c r="J75" s="36">
        <f aca="true" t="shared" si="0" ref="J75:J83">+I75</f>
        <v>1327000000</v>
      </c>
      <c r="K75" s="40" t="s">
        <v>21</v>
      </c>
      <c r="L75" s="40" t="s">
        <v>22</v>
      </c>
      <c r="M75" s="45" t="s">
        <v>17</v>
      </c>
      <c r="N75" s="45" t="s">
        <v>18</v>
      </c>
      <c r="O75" s="46" t="s">
        <v>19</v>
      </c>
      <c r="P75" s="47">
        <v>5931717</v>
      </c>
      <c r="Q75" s="48" t="s">
        <v>20</v>
      </c>
    </row>
    <row r="76" spans="1:17" ht="30">
      <c r="A76" s="5">
        <v>60</v>
      </c>
      <c r="B76" s="19" t="s">
        <v>110</v>
      </c>
      <c r="C76" s="17" t="s">
        <v>111</v>
      </c>
      <c r="D76" s="5" t="s">
        <v>25</v>
      </c>
      <c r="E76" s="5" t="s">
        <v>25</v>
      </c>
      <c r="F76" s="5">
        <v>18</v>
      </c>
      <c r="G76" s="19" t="s">
        <v>31</v>
      </c>
      <c r="H76" s="33" t="s">
        <v>23</v>
      </c>
      <c r="I76" s="36">
        <v>1100000000</v>
      </c>
      <c r="J76" s="36">
        <f>+I76</f>
        <v>1100000000</v>
      </c>
      <c r="K76" s="40" t="s">
        <v>21</v>
      </c>
      <c r="L76" s="40" t="s">
        <v>22</v>
      </c>
      <c r="M76" s="45" t="s">
        <v>17</v>
      </c>
      <c r="N76" s="45" t="s">
        <v>18</v>
      </c>
      <c r="O76" s="46" t="s">
        <v>19</v>
      </c>
      <c r="P76" s="47">
        <v>5931717</v>
      </c>
      <c r="Q76" s="48" t="s">
        <v>20</v>
      </c>
    </row>
    <row r="77" spans="1:17" ht="30">
      <c r="A77" s="5">
        <v>61</v>
      </c>
      <c r="B77" s="24">
        <v>81112200</v>
      </c>
      <c r="C77" s="17" t="s">
        <v>112</v>
      </c>
      <c r="D77" s="5" t="s">
        <v>25</v>
      </c>
      <c r="E77" s="5" t="s">
        <v>25</v>
      </c>
      <c r="F77" s="50">
        <v>12</v>
      </c>
      <c r="G77" s="19" t="s">
        <v>31</v>
      </c>
      <c r="H77" s="33" t="s">
        <v>23</v>
      </c>
      <c r="I77" s="36">
        <v>181000000</v>
      </c>
      <c r="J77" s="36">
        <f t="shared" si="0"/>
        <v>181000000</v>
      </c>
      <c r="K77" s="40" t="s">
        <v>21</v>
      </c>
      <c r="L77" s="40" t="s">
        <v>22</v>
      </c>
      <c r="M77" s="45" t="s">
        <v>17</v>
      </c>
      <c r="N77" s="45" t="s">
        <v>18</v>
      </c>
      <c r="O77" s="46" t="s">
        <v>19</v>
      </c>
      <c r="P77" s="47">
        <v>5931717</v>
      </c>
      <c r="Q77" s="48" t="s">
        <v>20</v>
      </c>
    </row>
    <row r="78" spans="1:17" ht="30">
      <c r="A78" s="5">
        <v>62</v>
      </c>
      <c r="B78" s="24">
        <v>81112200</v>
      </c>
      <c r="C78" s="17" t="s">
        <v>113</v>
      </c>
      <c r="D78" s="5" t="s">
        <v>25</v>
      </c>
      <c r="E78" s="5" t="s">
        <v>25</v>
      </c>
      <c r="F78" s="50">
        <v>12</v>
      </c>
      <c r="G78" s="19" t="s">
        <v>31</v>
      </c>
      <c r="H78" s="33" t="s">
        <v>23</v>
      </c>
      <c r="I78" s="36">
        <v>68623500</v>
      </c>
      <c r="J78" s="36">
        <f t="shared" si="0"/>
        <v>68623500</v>
      </c>
      <c r="K78" s="40" t="s">
        <v>21</v>
      </c>
      <c r="L78" s="40" t="s">
        <v>22</v>
      </c>
      <c r="M78" s="45" t="s">
        <v>17</v>
      </c>
      <c r="N78" s="45" t="s">
        <v>18</v>
      </c>
      <c r="O78" s="46" t="s">
        <v>19</v>
      </c>
      <c r="P78" s="47">
        <v>5931717</v>
      </c>
      <c r="Q78" s="48" t="s">
        <v>20</v>
      </c>
    </row>
    <row r="79" spans="1:17" ht="30">
      <c r="A79" s="5">
        <v>63</v>
      </c>
      <c r="B79" s="24">
        <v>81112200</v>
      </c>
      <c r="C79" s="17" t="s">
        <v>114</v>
      </c>
      <c r="D79" s="5" t="s">
        <v>25</v>
      </c>
      <c r="E79" s="5" t="s">
        <v>25</v>
      </c>
      <c r="F79" s="50">
        <v>12</v>
      </c>
      <c r="G79" s="19" t="s">
        <v>31</v>
      </c>
      <c r="H79" s="33" t="s">
        <v>23</v>
      </c>
      <c r="I79" s="36">
        <v>52535012</v>
      </c>
      <c r="J79" s="36">
        <f t="shared" si="0"/>
        <v>52535012</v>
      </c>
      <c r="K79" s="40" t="s">
        <v>21</v>
      </c>
      <c r="L79" s="40" t="s">
        <v>22</v>
      </c>
      <c r="M79" s="45" t="s">
        <v>17</v>
      </c>
      <c r="N79" s="45" t="s">
        <v>18</v>
      </c>
      <c r="O79" s="46" t="s">
        <v>19</v>
      </c>
      <c r="P79" s="47">
        <v>5931717</v>
      </c>
      <c r="Q79" s="48" t="s">
        <v>20</v>
      </c>
    </row>
    <row r="80" spans="1:17" ht="30">
      <c r="A80" s="5">
        <v>64</v>
      </c>
      <c r="B80" s="24">
        <v>81112200</v>
      </c>
      <c r="C80" s="17" t="s">
        <v>115</v>
      </c>
      <c r="D80" s="5" t="s">
        <v>25</v>
      </c>
      <c r="E80" s="5" t="s">
        <v>25</v>
      </c>
      <c r="F80" s="50">
        <v>12</v>
      </c>
      <c r="G80" s="19" t="s">
        <v>31</v>
      </c>
      <c r="H80" s="33" t="s">
        <v>23</v>
      </c>
      <c r="I80" s="36">
        <v>52535012</v>
      </c>
      <c r="J80" s="36">
        <f t="shared" si="0"/>
        <v>52535012</v>
      </c>
      <c r="K80" s="40" t="s">
        <v>21</v>
      </c>
      <c r="L80" s="40" t="s">
        <v>22</v>
      </c>
      <c r="M80" s="45" t="s">
        <v>17</v>
      </c>
      <c r="N80" s="45" t="s">
        <v>18</v>
      </c>
      <c r="O80" s="46" t="s">
        <v>19</v>
      </c>
      <c r="P80" s="47">
        <v>5931717</v>
      </c>
      <c r="Q80" s="48" t="s">
        <v>20</v>
      </c>
    </row>
    <row r="81" spans="1:17" ht="30">
      <c r="A81" s="5">
        <v>65</v>
      </c>
      <c r="B81" s="24">
        <v>81112200</v>
      </c>
      <c r="C81" s="17" t="s">
        <v>116</v>
      </c>
      <c r="D81" s="5" t="s">
        <v>25</v>
      </c>
      <c r="E81" s="5" t="s">
        <v>25</v>
      </c>
      <c r="F81" s="50">
        <v>12</v>
      </c>
      <c r="G81" s="19" t="s">
        <v>31</v>
      </c>
      <c r="H81" s="33" t="s">
        <v>23</v>
      </c>
      <c r="I81" s="36">
        <v>102300000</v>
      </c>
      <c r="J81" s="36">
        <f t="shared" si="0"/>
        <v>102300000</v>
      </c>
      <c r="K81" s="40" t="s">
        <v>21</v>
      </c>
      <c r="L81" s="40" t="s">
        <v>22</v>
      </c>
      <c r="M81" s="45" t="s">
        <v>17</v>
      </c>
      <c r="N81" s="45" t="s">
        <v>18</v>
      </c>
      <c r="O81" s="46" t="s">
        <v>19</v>
      </c>
      <c r="P81" s="47">
        <v>5931717</v>
      </c>
      <c r="Q81" s="48" t="s">
        <v>20</v>
      </c>
    </row>
    <row r="82" spans="1:17" ht="30">
      <c r="A82" s="5">
        <v>66</v>
      </c>
      <c r="B82" s="24">
        <v>81112200</v>
      </c>
      <c r="C82" s="17" t="s">
        <v>117</v>
      </c>
      <c r="D82" s="5" t="s">
        <v>25</v>
      </c>
      <c r="E82" s="5" t="s">
        <v>25</v>
      </c>
      <c r="F82" s="50">
        <v>12</v>
      </c>
      <c r="G82" s="19" t="s">
        <v>31</v>
      </c>
      <c r="H82" s="33" t="s">
        <v>23</v>
      </c>
      <c r="I82" s="36">
        <v>73900000</v>
      </c>
      <c r="J82" s="36">
        <f t="shared" si="0"/>
        <v>73900000</v>
      </c>
      <c r="K82" s="40" t="s">
        <v>21</v>
      </c>
      <c r="L82" s="40" t="s">
        <v>22</v>
      </c>
      <c r="M82" s="45" t="s">
        <v>17</v>
      </c>
      <c r="N82" s="45" t="s">
        <v>18</v>
      </c>
      <c r="O82" s="46" t="s">
        <v>19</v>
      </c>
      <c r="P82" s="47">
        <v>5931717</v>
      </c>
      <c r="Q82" s="48" t="s">
        <v>20</v>
      </c>
    </row>
    <row r="83" spans="1:17" ht="30">
      <c r="A83" s="5">
        <v>67</v>
      </c>
      <c r="B83" s="5">
        <v>81112000</v>
      </c>
      <c r="C83" s="17" t="s">
        <v>118</v>
      </c>
      <c r="D83" s="5" t="s">
        <v>123</v>
      </c>
      <c r="E83" s="5" t="s">
        <v>123</v>
      </c>
      <c r="F83" s="50">
        <v>12</v>
      </c>
      <c r="G83" s="19" t="s">
        <v>31</v>
      </c>
      <c r="H83" s="33" t="s">
        <v>23</v>
      </c>
      <c r="I83" s="36">
        <v>1000000000</v>
      </c>
      <c r="J83" s="36">
        <f t="shared" si="0"/>
        <v>1000000000</v>
      </c>
      <c r="K83" s="40" t="s">
        <v>21</v>
      </c>
      <c r="L83" s="40" t="s">
        <v>22</v>
      </c>
      <c r="M83" s="45" t="s">
        <v>17</v>
      </c>
      <c r="N83" s="45" t="s">
        <v>18</v>
      </c>
      <c r="O83" s="46" t="s">
        <v>19</v>
      </c>
      <c r="P83" s="47">
        <v>5931717</v>
      </c>
      <c r="Q83" s="48" t="s">
        <v>20</v>
      </c>
    </row>
    <row r="84" spans="1:17" ht="45">
      <c r="A84" s="5">
        <v>68</v>
      </c>
      <c r="B84" s="5">
        <v>80111600</v>
      </c>
      <c r="C84" s="17" t="s">
        <v>136</v>
      </c>
      <c r="D84" s="5" t="s">
        <v>25</v>
      </c>
      <c r="E84" s="5" t="s">
        <v>25</v>
      </c>
      <c r="F84" s="50">
        <v>12</v>
      </c>
      <c r="G84" s="19" t="s">
        <v>31</v>
      </c>
      <c r="H84" s="33" t="s">
        <v>23</v>
      </c>
      <c r="I84" s="36">
        <v>344524194</v>
      </c>
      <c r="J84" s="36">
        <v>344524194</v>
      </c>
      <c r="K84" s="5" t="s">
        <v>21</v>
      </c>
      <c r="L84" s="5" t="s">
        <v>22</v>
      </c>
      <c r="M84" s="45" t="s">
        <v>17</v>
      </c>
      <c r="N84" s="45" t="s">
        <v>18</v>
      </c>
      <c r="O84" s="46" t="s">
        <v>19</v>
      </c>
      <c r="P84" s="47">
        <v>5931717</v>
      </c>
      <c r="Q84" s="48" t="s">
        <v>20</v>
      </c>
    </row>
    <row r="85" spans="1:17" ht="45">
      <c r="A85" s="5">
        <v>69</v>
      </c>
      <c r="B85" s="5">
        <v>81111801</v>
      </c>
      <c r="C85" s="17" t="s">
        <v>137</v>
      </c>
      <c r="D85" s="5" t="s">
        <v>27</v>
      </c>
      <c r="E85" s="5" t="s">
        <v>27</v>
      </c>
      <c r="F85" s="50">
        <v>11</v>
      </c>
      <c r="G85" s="19" t="s">
        <v>31</v>
      </c>
      <c r="H85" s="33" t="s">
        <v>23</v>
      </c>
      <c r="I85" s="36">
        <v>137510450</v>
      </c>
      <c r="J85" s="36">
        <v>137510450</v>
      </c>
      <c r="K85" s="5" t="s">
        <v>21</v>
      </c>
      <c r="L85" s="5" t="s">
        <v>22</v>
      </c>
      <c r="M85" s="45" t="s">
        <v>17</v>
      </c>
      <c r="N85" s="45" t="s">
        <v>18</v>
      </c>
      <c r="O85" s="46" t="s">
        <v>19</v>
      </c>
      <c r="P85" s="47">
        <v>5931717</v>
      </c>
      <c r="Q85" s="48" t="s">
        <v>20</v>
      </c>
    </row>
    <row r="86" spans="1:17" ht="45">
      <c r="A86" s="5">
        <v>70</v>
      </c>
      <c r="B86" s="5">
        <v>81112301</v>
      </c>
      <c r="C86" s="17" t="s">
        <v>141</v>
      </c>
      <c r="D86" s="5" t="s">
        <v>25</v>
      </c>
      <c r="E86" s="5" t="s">
        <v>27</v>
      </c>
      <c r="F86" s="50">
        <v>11</v>
      </c>
      <c r="G86" s="19" t="s">
        <v>132</v>
      </c>
      <c r="H86" s="33" t="s">
        <v>23</v>
      </c>
      <c r="I86" s="36">
        <v>1591038893</v>
      </c>
      <c r="J86" s="36">
        <v>1591038893</v>
      </c>
      <c r="K86" s="5" t="s">
        <v>21</v>
      </c>
      <c r="L86" s="5" t="s">
        <v>22</v>
      </c>
      <c r="M86" s="45" t="s">
        <v>17</v>
      </c>
      <c r="N86" s="45" t="s">
        <v>18</v>
      </c>
      <c r="O86" s="46" t="s">
        <v>19</v>
      </c>
      <c r="P86" s="47">
        <v>5931717</v>
      </c>
      <c r="Q86" s="48" t="s">
        <v>20</v>
      </c>
    </row>
    <row r="87" spans="1:17" ht="45">
      <c r="A87" s="5">
        <v>71</v>
      </c>
      <c r="B87" s="5">
        <v>81112200</v>
      </c>
      <c r="C87" s="17" t="s">
        <v>138</v>
      </c>
      <c r="D87" s="5" t="s">
        <v>27</v>
      </c>
      <c r="E87" s="5" t="s">
        <v>27</v>
      </c>
      <c r="F87" s="50">
        <v>11</v>
      </c>
      <c r="G87" s="19" t="s">
        <v>132</v>
      </c>
      <c r="H87" s="33" t="s">
        <v>23</v>
      </c>
      <c r="I87" s="36">
        <v>16000000</v>
      </c>
      <c r="J87" s="36">
        <v>16000000</v>
      </c>
      <c r="K87" s="5" t="s">
        <v>21</v>
      </c>
      <c r="L87" s="5" t="s">
        <v>22</v>
      </c>
      <c r="M87" s="45" t="s">
        <v>17</v>
      </c>
      <c r="N87" s="45" t="s">
        <v>18</v>
      </c>
      <c r="O87" s="46" t="s">
        <v>19</v>
      </c>
      <c r="P87" s="47">
        <v>5931717</v>
      </c>
      <c r="Q87" s="48" t="s">
        <v>20</v>
      </c>
    </row>
    <row r="88" spans="1:17" ht="45">
      <c r="A88" s="5">
        <v>73</v>
      </c>
      <c r="B88" s="25">
        <v>81112301</v>
      </c>
      <c r="C88" s="26" t="s">
        <v>142</v>
      </c>
      <c r="D88" s="5" t="s">
        <v>122</v>
      </c>
      <c r="E88" s="5" t="s">
        <v>121</v>
      </c>
      <c r="F88" s="50">
        <v>9</v>
      </c>
      <c r="G88" s="19" t="s">
        <v>129</v>
      </c>
      <c r="H88" s="33" t="s">
        <v>23</v>
      </c>
      <c r="I88" s="36">
        <v>400000000</v>
      </c>
      <c r="J88" s="36">
        <v>400000000</v>
      </c>
      <c r="K88" s="5" t="s">
        <v>21</v>
      </c>
      <c r="L88" s="5" t="s">
        <v>22</v>
      </c>
      <c r="M88" s="45" t="s">
        <v>17</v>
      </c>
      <c r="N88" s="45" t="s">
        <v>18</v>
      </c>
      <c r="O88" s="46" t="s">
        <v>19</v>
      </c>
      <c r="P88" s="47">
        <v>5931717</v>
      </c>
      <c r="Q88" s="48" t="s">
        <v>20</v>
      </c>
    </row>
    <row r="89" spans="1:17" ht="30">
      <c r="A89" s="5">
        <v>74</v>
      </c>
      <c r="B89" s="25">
        <v>81112210</v>
      </c>
      <c r="C89" s="26" t="s">
        <v>143</v>
      </c>
      <c r="D89" s="5" t="s">
        <v>27</v>
      </c>
      <c r="E89" s="5" t="s">
        <v>122</v>
      </c>
      <c r="F89" s="50">
        <v>12</v>
      </c>
      <c r="G89" s="19" t="s">
        <v>31</v>
      </c>
      <c r="H89" s="33" t="s">
        <v>23</v>
      </c>
      <c r="I89" s="36">
        <v>400000000</v>
      </c>
      <c r="J89" s="36">
        <v>400000000</v>
      </c>
      <c r="K89" s="5" t="s">
        <v>21</v>
      </c>
      <c r="L89" s="5" t="s">
        <v>22</v>
      </c>
      <c r="M89" s="45" t="s">
        <v>17</v>
      </c>
      <c r="N89" s="45" t="s">
        <v>18</v>
      </c>
      <c r="O89" s="46" t="s">
        <v>19</v>
      </c>
      <c r="P89" s="47">
        <v>5931717</v>
      </c>
      <c r="Q89" s="48" t="s">
        <v>20</v>
      </c>
    </row>
    <row r="90" spans="1:17" ht="45">
      <c r="A90" s="5">
        <v>75</v>
      </c>
      <c r="B90" s="27" t="s">
        <v>144</v>
      </c>
      <c r="C90" s="26" t="s">
        <v>145</v>
      </c>
      <c r="D90" s="5" t="s">
        <v>122</v>
      </c>
      <c r="E90" s="5" t="s">
        <v>121</v>
      </c>
      <c r="F90" s="50">
        <v>9</v>
      </c>
      <c r="G90" s="19" t="s">
        <v>173</v>
      </c>
      <c r="H90" s="33" t="s">
        <v>23</v>
      </c>
      <c r="I90" s="36">
        <v>700000000</v>
      </c>
      <c r="J90" s="36">
        <v>700000000</v>
      </c>
      <c r="K90" s="5" t="s">
        <v>21</v>
      </c>
      <c r="L90" s="5" t="s">
        <v>22</v>
      </c>
      <c r="M90" s="45" t="s">
        <v>17</v>
      </c>
      <c r="N90" s="45" t="s">
        <v>18</v>
      </c>
      <c r="O90" s="46" t="s">
        <v>19</v>
      </c>
      <c r="P90" s="47">
        <v>5931717</v>
      </c>
      <c r="Q90" s="48" t="s">
        <v>20</v>
      </c>
    </row>
    <row r="91" spans="1:17" ht="60">
      <c r="A91" s="5">
        <v>78</v>
      </c>
      <c r="B91" s="21" t="s">
        <v>201</v>
      </c>
      <c r="C91" s="28" t="s">
        <v>202</v>
      </c>
      <c r="D91" s="5" t="s">
        <v>121</v>
      </c>
      <c r="E91" s="5" t="s">
        <v>121</v>
      </c>
      <c r="F91" s="50">
        <v>8</v>
      </c>
      <c r="G91" s="19" t="s">
        <v>31</v>
      </c>
      <c r="H91" s="33" t="s">
        <v>23</v>
      </c>
      <c r="I91" s="36">
        <v>230000000</v>
      </c>
      <c r="J91" s="36">
        <v>230000000</v>
      </c>
      <c r="K91" s="5" t="s">
        <v>21</v>
      </c>
      <c r="L91" s="5" t="s">
        <v>22</v>
      </c>
      <c r="M91" s="45" t="s">
        <v>17</v>
      </c>
      <c r="N91" s="45" t="s">
        <v>18</v>
      </c>
      <c r="O91" s="46" t="s">
        <v>19</v>
      </c>
      <c r="P91" s="47">
        <v>5931717</v>
      </c>
      <c r="Q91" s="48" t="s">
        <v>20</v>
      </c>
    </row>
    <row r="92" spans="1:17" ht="45">
      <c r="A92" s="5">
        <v>79</v>
      </c>
      <c r="B92" s="25">
        <v>43231507</v>
      </c>
      <c r="C92" s="26" t="s">
        <v>146</v>
      </c>
      <c r="D92" s="5" t="s">
        <v>122</v>
      </c>
      <c r="E92" s="5" t="s">
        <v>122</v>
      </c>
      <c r="F92" s="50">
        <v>10</v>
      </c>
      <c r="G92" s="19" t="s">
        <v>31</v>
      </c>
      <c r="H92" s="33" t="s">
        <v>23</v>
      </c>
      <c r="I92" s="36">
        <v>70000000</v>
      </c>
      <c r="J92" s="36">
        <v>70000000</v>
      </c>
      <c r="K92" s="5" t="s">
        <v>21</v>
      </c>
      <c r="L92" s="5" t="s">
        <v>22</v>
      </c>
      <c r="M92" s="45" t="s">
        <v>17</v>
      </c>
      <c r="N92" s="45" t="s">
        <v>18</v>
      </c>
      <c r="O92" s="46" t="s">
        <v>19</v>
      </c>
      <c r="P92" s="47">
        <v>5931717</v>
      </c>
      <c r="Q92" s="48" t="s">
        <v>20</v>
      </c>
    </row>
    <row r="93" spans="1:17" ht="30">
      <c r="A93" s="5">
        <v>80</v>
      </c>
      <c r="B93" s="25">
        <v>81112212</v>
      </c>
      <c r="C93" s="26" t="s">
        <v>147</v>
      </c>
      <c r="D93" s="5" t="s">
        <v>27</v>
      </c>
      <c r="E93" s="5" t="s">
        <v>122</v>
      </c>
      <c r="F93" s="50">
        <v>10</v>
      </c>
      <c r="G93" s="19" t="s">
        <v>31</v>
      </c>
      <c r="H93" s="33" t="s">
        <v>23</v>
      </c>
      <c r="I93" s="36">
        <v>75000000</v>
      </c>
      <c r="J93" s="36">
        <v>75000000</v>
      </c>
      <c r="K93" s="5" t="s">
        <v>21</v>
      </c>
      <c r="L93" s="5" t="s">
        <v>22</v>
      </c>
      <c r="M93" s="45" t="s">
        <v>17</v>
      </c>
      <c r="N93" s="45" t="s">
        <v>18</v>
      </c>
      <c r="O93" s="46" t="s">
        <v>19</v>
      </c>
      <c r="P93" s="47">
        <v>5931717</v>
      </c>
      <c r="Q93" s="48" t="s">
        <v>20</v>
      </c>
    </row>
    <row r="94" spans="1:17" ht="60">
      <c r="A94" s="5">
        <v>81</v>
      </c>
      <c r="B94" s="19" t="s">
        <v>148</v>
      </c>
      <c r="C94" s="17" t="s">
        <v>149</v>
      </c>
      <c r="D94" s="5" t="s">
        <v>122</v>
      </c>
      <c r="E94" s="5" t="s">
        <v>121</v>
      </c>
      <c r="F94" s="50">
        <v>9</v>
      </c>
      <c r="G94" s="19" t="s">
        <v>173</v>
      </c>
      <c r="H94" s="33" t="s">
        <v>23</v>
      </c>
      <c r="I94" s="36">
        <v>500000000</v>
      </c>
      <c r="J94" s="36">
        <v>500000000</v>
      </c>
      <c r="K94" s="5" t="s">
        <v>21</v>
      </c>
      <c r="L94" s="5" t="s">
        <v>22</v>
      </c>
      <c r="M94" s="45" t="s">
        <v>17</v>
      </c>
      <c r="N94" s="45" t="s">
        <v>18</v>
      </c>
      <c r="O94" s="46" t="s">
        <v>19</v>
      </c>
      <c r="P94" s="47">
        <v>5931717</v>
      </c>
      <c r="Q94" s="48" t="s">
        <v>20</v>
      </c>
    </row>
    <row r="95" spans="1:17" ht="45">
      <c r="A95" s="5">
        <v>82</v>
      </c>
      <c r="B95" s="27" t="s">
        <v>273</v>
      </c>
      <c r="C95" s="26" t="s">
        <v>274</v>
      </c>
      <c r="D95" s="5" t="s">
        <v>123</v>
      </c>
      <c r="E95" s="5" t="s">
        <v>123</v>
      </c>
      <c r="F95" s="50">
        <v>4</v>
      </c>
      <c r="G95" s="19" t="s">
        <v>128</v>
      </c>
      <c r="H95" s="33" t="s">
        <v>23</v>
      </c>
      <c r="I95" s="36">
        <v>80000000</v>
      </c>
      <c r="J95" s="36">
        <v>80000000</v>
      </c>
      <c r="K95" s="5" t="s">
        <v>21</v>
      </c>
      <c r="L95" s="5" t="s">
        <v>22</v>
      </c>
      <c r="M95" s="45" t="s">
        <v>17</v>
      </c>
      <c r="N95" s="45" t="s">
        <v>18</v>
      </c>
      <c r="O95" s="46" t="s">
        <v>19</v>
      </c>
      <c r="P95" s="47">
        <v>5931717</v>
      </c>
      <c r="Q95" s="48" t="s">
        <v>20</v>
      </c>
    </row>
    <row r="96" spans="1:17" ht="45">
      <c r="A96" s="5">
        <v>83</v>
      </c>
      <c r="B96" s="25">
        <v>81112208</v>
      </c>
      <c r="C96" s="26" t="s">
        <v>150</v>
      </c>
      <c r="D96" s="5" t="s">
        <v>122</v>
      </c>
      <c r="E96" s="5" t="s">
        <v>126</v>
      </c>
      <c r="F96" s="50">
        <v>8</v>
      </c>
      <c r="G96" s="19" t="s">
        <v>173</v>
      </c>
      <c r="H96" s="33" t="s">
        <v>23</v>
      </c>
      <c r="I96" s="36">
        <v>600000000</v>
      </c>
      <c r="J96" s="36">
        <v>600000000</v>
      </c>
      <c r="K96" s="5" t="s">
        <v>21</v>
      </c>
      <c r="L96" s="5" t="s">
        <v>22</v>
      </c>
      <c r="M96" s="45" t="s">
        <v>17</v>
      </c>
      <c r="N96" s="45" t="s">
        <v>18</v>
      </c>
      <c r="O96" s="46" t="s">
        <v>19</v>
      </c>
      <c r="P96" s="47">
        <v>5931717</v>
      </c>
      <c r="Q96" s="48" t="s">
        <v>20</v>
      </c>
    </row>
    <row r="97" spans="1:17" ht="45">
      <c r="A97" s="5">
        <v>84</v>
      </c>
      <c r="B97" s="19" t="s">
        <v>151</v>
      </c>
      <c r="C97" s="17" t="s">
        <v>152</v>
      </c>
      <c r="D97" s="5" t="s">
        <v>126</v>
      </c>
      <c r="E97" s="5" t="s">
        <v>172</v>
      </c>
      <c r="F97" s="50">
        <v>6</v>
      </c>
      <c r="G97" s="19" t="s">
        <v>31</v>
      </c>
      <c r="H97" s="33" t="s">
        <v>23</v>
      </c>
      <c r="I97" s="36">
        <v>87500000</v>
      </c>
      <c r="J97" s="36">
        <v>87500000</v>
      </c>
      <c r="K97" s="5" t="s">
        <v>21</v>
      </c>
      <c r="L97" s="5" t="s">
        <v>22</v>
      </c>
      <c r="M97" s="45" t="s">
        <v>17</v>
      </c>
      <c r="N97" s="45" t="s">
        <v>18</v>
      </c>
      <c r="O97" s="46" t="s">
        <v>19</v>
      </c>
      <c r="P97" s="47">
        <v>5931717</v>
      </c>
      <c r="Q97" s="48" t="s">
        <v>20</v>
      </c>
    </row>
    <row r="98" spans="1:17" ht="45">
      <c r="A98" s="5">
        <v>85</v>
      </c>
      <c r="B98" s="27">
        <v>43211612</v>
      </c>
      <c r="C98" s="26" t="s">
        <v>153</v>
      </c>
      <c r="D98" s="5" t="s">
        <v>27</v>
      </c>
      <c r="E98" s="5" t="s">
        <v>27</v>
      </c>
      <c r="F98" s="50">
        <v>2</v>
      </c>
      <c r="G98" s="19" t="s">
        <v>132</v>
      </c>
      <c r="H98" s="33" t="s">
        <v>23</v>
      </c>
      <c r="I98" s="36">
        <v>15000000</v>
      </c>
      <c r="J98" s="36">
        <v>15000000</v>
      </c>
      <c r="K98" s="5" t="s">
        <v>21</v>
      </c>
      <c r="L98" s="5" t="s">
        <v>22</v>
      </c>
      <c r="M98" s="45" t="s">
        <v>17</v>
      </c>
      <c r="N98" s="45" t="s">
        <v>18</v>
      </c>
      <c r="O98" s="46" t="s">
        <v>19</v>
      </c>
      <c r="P98" s="47">
        <v>5931717</v>
      </c>
      <c r="Q98" s="48" t="s">
        <v>20</v>
      </c>
    </row>
    <row r="99" spans="1:17" ht="90">
      <c r="A99" s="5">
        <v>86</v>
      </c>
      <c r="B99" s="19" t="s">
        <v>154</v>
      </c>
      <c r="C99" s="17" t="s">
        <v>155</v>
      </c>
      <c r="D99" s="5" t="s">
        <v>27</v>
      </c>
      <c r="E99" s="5" t="s">
        <v>27</v>
      </c>
      <c r="F99" s="50">
        <v>11</v>
      </c>
      <c r="G99" s="19" t="s">
        <v>31</v>
      </c>
      <c r="H99" s="33" t="s">
        <v>23</v>
      </c>
      <c r="I99" s="36">
        <v>150000000</v>
      </c>
      <c r="J99" s="36">
        <v>150000000</v>
      </c>
      <c r="K99" s="5" t="s">
        <v>21</v>
      </c>
      <c r="L99" s="5" t="s">
        <v>22</v>
      </c>
      <c r="M99" s="45" t="s">
        <v>17</v>
      </c>
      <c r="N99" s="45" t="s">
        <v>18</v>
      </c>
      <c r="O99" s="46" t="s">
        <v>19</v>
      </c>
      <c r="P99" s="47">
        <v>5931717</v>
      </c>
      <c r="Q99" s="48" t="s">
        <v>20</v>
      </c>
    </row>
    <row r="100" spans="1:17" ht="45">
      <c r="A100" s="5">
        <v>87</v>
      </c>
      <c r="B100" s="27" t="s">
        <v>156</v>
      </c>
      <c r="C100" s="26" t="s">
        <v>157</v>
      </c>
      <c r="D100" s="5" t="s">
        <v>121</v>
      </c>
      <c r="E100" s="5" t="s">
        <v>126</v>
      </c>
      <c r="F100" s="50">
        <v>8</v>
      </c>
      <c r="G100" s="19" t="s">
        <v>173</v>
      </c>
      <c r="H100" s="33" t="s">
        <v>23</v>
      </c>
      <c r="I100" s="36">
        <v>250000000</v>
      </c>
      <c r="J100" s="36">
        <v>250000000</v>
      </c>
      <c r="K100" s="5" t="s">
        <v>21</v>
      </c>
      <c r="L100" s="5" t="s">
        <v>22</v>
      </c>
      <c r="M100" s="45" t="s">
        <v>17</v>
      </c>
      <c r="N100" s="45" t="s">
        <v>18</v>
      </c>
      <c r="O100" s="46" t="s">
        <v>19</v>
      </c>
      <c r="P100" s="47">
        <v>5931717</v>
      </c>
      <c r="Q100" s="48" t="s">
        <v>20</v>
      </c>
    </row>
    <row r="101" spans="1:17" ht="45">
      <c r="A101" s="5">
        <v>88</v>
      </c>
      <c r="B101" s="27">
        <v>81112100</v>
      </c>
      <c r="C101" s="26" t="s">
        <v>158</v>
      </c>
      <c r="D101" s="5" t="s">
        <v>27</v>
      </c>
      <c r="E101" s="5" t="s">
        <v>122</v>
      </c>
      <c r="F101" s="50">
        <v>10</v>
      </c>
      <c r="G101" s="19" t="s">
        <v>132</v>
      </c>
      <c r="H101" s="33" t="s">
        <v>23</v>
      </c>
      <c r="I101" s="36">
        <v>2100000000</v>
      </c>
      <c r="J101" s="36">
        <v>2100000000</v>
      </c>
      <c r="K101" s="5" t="s">
        <v>21</v>
      </c>
      <c r="L101" s="5" t="s">
        <v>22</v>
      </c>
      <c r="M101" s="45" t="s">
        <v>17</v>
      </c>
      <c r="N101" s="45" t="s">
        <v>18</v>
      </c>
      <c r="O101" s="46" t="s">
        <v>19</v>
      </c>
      <c r="P101" s="47">
        <v>5931717</v>
      </c>
      <c r="Q101" s="48" t="s">
        <v>20</v>
      </c>
    </row>
    <row r="102" spans="1:17" ht="45">
      <c r="A102" s="5">
        <v>89</v>
      </c>
      <c r="B102" s="27">
        <v>81111803</v>
      </c>
      <c r="C102" s="26" t="s">
        <v>159</v>
      </c>
      <c r="D102" s="5" t="s">
        <v>126</v>
      </c>
      <c r="E102" s="5" t="s">
        <v>172</v>
      </c>
      <c r="F102" s="50">
        <v>12</v>
      </c>
      <c r="G102" s="19" t="s">
        <v>173</v>
      </c>
      <c r="H102" s="33" t="s">
        <v>23</v>
      </c>
      <c r="I102" s="36">
        <v>116901344</v>
      </c>
      <c r="J102" s="36">
        <v>116901344</v>
      </c>
      <c r="K102" s="5" t="s">
        <v>21</v>
      </c>
      <c r="L102" s="5" t="s">
        <v>22</v>
      </c>
      <c r="M102" s="45" t="s">
        <v>17</v>
      </c>
      <c r="N102" s="45" t="s">
        <v>18</v>
      </c>
      <c r="O102" s="46" t="s">
        <v>19</v>
      </c>
      <c r="P102" s="47">
        <v>5931717</v>
      </c>
      <c r="Q102" s="48" t="s">
        <v>20</v>
      </c>
    </row>
    <row r="103" spans="1:17" ht="30">
      <c r="A103" s="5">
        <v>90</v>
      </c>
      <c r="B103" s="27" t="s">
        <v>160</v>
      </c>
      <c r="C103" s="26" t="s">
        <v>161</v>
      </c>
      <c r="D103" s="5" t="s">
        <v>122</v>
      </c>
      <c r="E103" s="5" t="s">
        <v>126</v>
      </c>
      <c r="F103" s="50">
        <v>9</v>
      </c>
      <c r="G103" s="19" t="s">
        <v>130</v>
      </c>
      <c r="H103" s="33" t="s">
        <v>133</v>
      </c>
      <c r="I103" s="36">
        <v>2000000000</v>
      </c>
      <c r="J103" s="36">
        <v>2000000000</v>
      </c>
      <c r="K103" s="5" t="s">
        <v>21</v>
      </c>
      <c r="L103" s="5" t="s">
        <v>22</v>
      </c>
      <c r="M103" s="45" t="s">
        <v>17</v>
      </c>
      <c r="N103" s="45" t="s">
        <v>18</v>
      </c>
      <c r="O103" s="46" t="s">
        <v>19</v>
      </c>
      <c r="P103" s="47">
        <v>5931717</v>
      </c>
      <c r="Q103" s="48" t="s">
        <v>20</v>
      </c>
    </row>
    <row r="104" spans="1:17" ht="45">
      <c r="A104" s="5">
        <v>91</v>
      </c>
      <c r="B104" s="27" t="s">
        <v>162</v>
      </c>
      <c r="C104" s="26" t="s">
        <v>163</v>
      </c>
      <c r="D104" s="5" t="s">
        <v>27</v>
      </c>
      <c r="E104" s="5" t="s">
        <v>122</v>
      </c>
      <c r="F104" s="50">
        <v>10</v>
      </c>
      <c r="G104" s="19" t="s">
        <v>132</v>
      </c>
      <c r="H104" s="33" t="s">
        <v>133</v>
      </c>
      <c r="I104" s="36">
        <v>2000000000</v>
      </c>
      <c r="J104" s="36">
        <v>2000000000</v>
      </c>
      <c r="K104" s="5" t="s">
        <v>21</v>
      </c>
      <c r="L104" s="5" t="s">
        <v>22</v>
      </c>
      <c r="M104" s="45" t="s">
        <v>17</v>
      </c>
      <c r="N104" s="45" t="s">
        <v>18</v>
      </c>
      <c r="O104" s="46" t="s">
        <v>19</v>
      </c>
      <c r="P104" s="47">
        <v>5931717</v>
      </c>
      <c r="Q104" s="48" t="s">
        <v>20</v>
      </c>
    </row>
    <row r="105" spans="1:17" ht="30">
      <c r="A105" s="5">
        <v>92</v>
      </c>
      <c r="B105" s="5">
        <v>80111600</v>
      </c>
      <c r="C105" s="17" t="s">
        <v>164</v>
      </c>
      <c r="D105" s="5" t="s">
        <v>124</v>
      </c>
      <c r="E105" s="5" t="s">
        <v>27</v>
      </c>
      <c r="F105" s="50">
        <v>11</v>
      </c>
      <c r="G105" s="19" t="s">
        <v>31</v>
      </c>
      <c r="H105" s="33" t="s">
        <v>23</v>
      </c>
      <c r="I105" s="36">
        <v>1600000000</v>
      </c>
      <c r="J105" s="36">
        <v>1600000000</v>
      </c>
      <c r="K105" s="5" t="s">
        <v>21</v>
      </c>
      <c r="L105" s="5" t="s">
        <v>22</v>
      </c>
      <c r="M105" s="45" t="s">
        <v>17</v>
      </c>
      <c r="N105" s="45" t="s">
        <v>18</v>
      </c>
      <c r="O105" s="46" t="s">
        <v>19</v>
      </c>
      <c r="P105" s="47">
        <v>5931717</v>
      </c>
      <c r="Q105" s="48" t="s">
        <v>20</v>
      </c>
    </row>
    <row r="106" spans="1:17" ht="30">
      <c r="A106" s="5">
        <v>93</v>
      </c>
      <c r="B106" s="5">
        <v>80111600</v>
      </c>
      <c r="C106" s="17" t="s">
        <v>165</v>
      </c>
      <c r="D106" s="5" t="s">
        <v>124</v>
      </c>
      <c r="E106" s="5" t="s">
        <v>27</v>
      </c>
      <c r="F106" s="50">
        <v>11</v>
      </c>
      <c r="G106" s="19" t="s">
        <v>31</v>
      </c>
      <c r="H106" s="33" t="s">
        <v>23</v>
      </c>
      <c r="I106" s="36">
        <v>55000000</v>
      </c>
      <c r="J106" s="36">
        <v>55000000</v>
      </c>
      <c r="K106" s="5" t="s">
        <v>21</v>
      </c>
      <c r="L106" s="5" t="s">
        <v>22</v>
      </c>
      <c r="M106" s="45" t="s">
        <v>17</v>
      </c>
      <c r="N106" s="45" t="s">
        <v>18</v>
      </c>
      <c r="O106" s="46" t="s">
        <v>19</v>
      </c>
      <c r="P106" s="47">
        <v>5931717</v>
      </c>
      <c r="Q106" s="48" t="s">
        <v>20</v>
      </c>
    </row>
    <row r="107" spans="1:17" ht="60">
      <c r="A107" s="5">
        <v>94</v>
      </c>
      <c r="B107" s="5">
        <v>80111600</v>
      </c>
      <c r="C107" s="17" t="s">
        <v>166</v>
      </c>
      <c r="D107" s="5" t="s">
        <v>124</v>
      </c>
      <c r="E107" s="5" t="s">
        <v>27</v>
      </c>
      <c r="F107" s="50">
        <v>11</v>
      </c>
      <c r="G107" s="19" t="s">
        <v>31</v>
      </c>
      <c r="H107" s="33" t="s">
        <v>133</v>
      </c>
      <c r="I107" s="36">
        <v>450000000</v>
      </c>
      <c r="J107" s="36">
        <v>450000000</v>
      </c>
      <c r="K107" s="5" t="s">
        <v>21</v>
      </c>
      <c r="L107" s="5" t="s">
        <v>22</v>
      </c>
      <c r="M107" s="45" t="s">
        <v>17</v>
      </c>
      <c r="N107" s="45" t="s">
        <v>18</v>
      </c>
      <c r="O107" s="46" t="s">
        <v>19</v>
      </c>
      <c r="P107" s="47">
        <v>5931717</v>
      </c>
      <c r="Q107" s="48" t="s">
        <v>20</v>
      </c>
    </row>
    <row r="108" spans="1:17" ht="60">
      <c r="A108" s="5">
        <v>95</v>
      </c>
      <c r="B108" s="5">
        <v>80111600</v>
      </c>
      <c r="C108" s="17" t="s">
        <v>167</v>
      </c>
      <c r="D108" s="5" t="s">
        <v>124</v>
      </c>
      <c r="E108" s="5" t="s">
        <v>27</v>
      </c>
      <c r="F108" s="50">
        <v>11</v>
      </c>
      <c r="G108" s="19" t="s">
        <v>31</v>
      </c>
      <c r="H108" s="33" t="s">
        <v>133</v>
      </c>
      <c r="I108" s="36">
        <v>2220000000</v>
      </c>
      <c r="J108" s="36">
        <v>2220000000</v>
      </c>
      <c r="K108" s="5" t="s">
        <v>21</v>
      </c>
      <c r="L108" s="5" t="s">
        <v>22</v>
      </c>
      <c r="M108" s="45" t="s">
        <v>17</v>
      </c>
      <c r="N108" s="45" t="s">
        <v>18</v>
      </c>
      <c r="O108" s="46" t="s">
        <v>19</v>
      </c>
      <c r="P108" s="47">
        <v>5931717</v>
      </c>
      <c r="Q108" s="48" t="s">
        <v>20</v>
      </c>
    </row>
    <row r="109" spans="1:17" ht="45">
      <c r="A109" s="5">
        <v>96</v>
      </c>
      <c r="B109" s="5">
        <v>80111600</v>
      </c>
      <c r="C109" s="17" t="s">
        <v>168</v>
      </c>
      <c r="D109" s="5" t="s">
        <v>27</v>
      </c>
      <c r="E109" s="5" t="s">
        <v>27</v>
      </c>
      <c r="F109" s="50">
        <v>11</v>
      </c>
      <c r="G109" s="19" t="s">
        <v>31</v>
      </c>
      <c r="H109" s="33" t="s">
        <v>23</v>
      </c>
      <c r="I109" s="36">
        <v>327250000</v>
      </c>
      <c r="J109" s="36">
        <v>327250000</v>
      </c>
      <c r="K109" s="5" t="s">
        <v>21</v>
      </c>
      <c r="L109" s="5" t="s">
        <v>22</v>
      </c>
      <c r="M109" s="45" t="s">
        <v>17</v>
      </c>
      <c r="N109" s="45" t="s">
        <v>18</v>
      </c>
      <c r="O109" s="46" t="s">
        <v>19</v>
      </c>
      <c r="P109" s="47">
        <v>5931717</v>
      </c>
      <c r="Q109" s="48" t="s">
        <v>20</v>
      </c>
    </row>
    <row r="110" spans="1:17" ht="75">
      <c r="A110" s="5">
        <v>97</v>
      </c>
      <c r="B110" s="5">
        <v>82101500</v>
      </c>
      <c r="C110" s="17" t="s">
        <v>169</v>
      </c>
      <c r="D110" s="5" t="s">
        <v>27</v>
      </c>
      <c r="E110" s="5" t="s">
        <v>27</v>
      </c>
      <c r="F110" s="50">
        <v>11</v>
      </c>
      <c r="G110" s="19" t="s">
        <v>31</v>
      </c>
      <c r="H110" s="33" t="s">
        <v>23</v>
      </c>
      <c r="I110" s="36">
        <v>34696267</v>
      </c>
      <c r="J110" s="36">
        <v>34696267</v>
      </c>
      <c r="K110" s="5" t="s">
        <v>21</v>
      </c>
      <c r="L110" s="5" t="s">
        <v>22</v>
      </c>
      <c r="M110" s="45" t="s">
        <v>17</v>
      </c>
      <c r="N110" s="45" t="s">
        <v>18</v>
      </c>
      <c r="O110" s="46" t="s">
        <v>19</v>
      </c>
      <c r="P110" s="47">
        <v>5931717</v>
      </c>
      <c r="Q110" s="48" t="s">
        <v>20</v>
      </c>
    </row>
    <row r="111" spans="1:17" ht="45">
      <c r="A111" s="5">
        <v>98</v>
      </c>
      <c r="B111" s="5">
        <v>82101600</v>
      </c>
      <c r="C111" s="17" t="s">
        <v>170</v>
      </c>
      <c r="D111" s="5" t="s">
        <v>27</v>
      </c>
      <c r="E111" s="5" t="s">
        <v>27</v>
      </c>
      <c r="F111" s="50">
        <v>11</v>
      </c>
      <c r="G111" s="19" t="s">
        <v>56</v>
      </c>
      <c r="H111" s="33" t="s">
        <v>133</v>
      </c>
      <c r="I111" s="36">
        <v>66000000</v>
      </c>
      <c r="J111" s="36">
        <v>66000000</v>
      </c>
      <c r="K111" s="5" t="s">
        <v>21</v>
      </c>
      <c r="L111" s="5" t="s">
        <v>22</v>
      </c>
      <c r="M111" s="45" t="s">
        <v>17</v>
      </c>
      <c r="N111" s="45" t="s">
        <v>18</v>
      </c>
      <c r="O111" s="46" t="s">
        <v>19</v>
      </c>
      <c r="P111" s="47">
        <v>5931717</v>
      </c>
      <c r="Q111" s="48" t="s">
        <v>20</v>
      </c>
    </row>
    <row r="112" spans="1:17" ht="45">
      <c r="A112" s="5">
        <v>99</v>
      </c>
      <c r="B112" s="5">
        <v>82101600</v>
      </c>
      <c r="C112" s="17" t="s">
        <v>171</v>
      </c>
      <c r="D112" s="5" t="s">
        <v>27</v>
      </c>
      <c r="E112" s="5" t="s">
        <v>27</v>
      </c>
      <c r="F112" s="50">
        <v>11</v>
      </c>
      <c r="G112" s="19" t="s">
        <v>56</v>
      </c>
      <c r="H112" s="33" t="s">
        <v>133</v>
      </c>
      <c r="I112" s="36">
        <v>12000000</v>
      </c>
      <c r="J112" s="36">
        <v>12000000</v>
      </c>
      <c r="K112" s="5" t="s">
        <v>21</v>
      </c>
      <c r="L112" s="5" t="s">
        <v>22</v>
      </c>
      <c r="M112" s="45" t="s">
        <v>17</v>
      </c>
      <c r="N112" s="45" t="s">
        <v>18</v>
      </c>
      <c r="O112" s="46" t="s">
        <v>19</v>
      </c>
      <c r="P112" s="47">
        <v>5931717</v>
      </c>
      <c r="Q112" s="48" t="s">
        <v>20</v>
      </c>
    </row>
    <row r="113" spans="1:17" ht="45">
      <c r="A113" s="5">
        <v>100</v>
      </c>
      <c r="B113" s="5">
        <v>80141607</v>
      </c>
      <c r="C113" s="17" t="s">
        <v>180</v>
      </c>
      <c r="D113" s="5" t="s">
        <v>27</v>
      </c>
      <c r="E113" s="5" t="s">
        <v>122</v>
      </c>
      <c r="F113" s="50">
        <v>1</v>
      </c>
      <c r="G113" s="19" t="s">
        <v>56</v>
      </c>
      <c r="H113" s="33" t="s">
        <v>133</v>
      </c>
      <c r="I113" s="36">
        <v>260000000</v>
      </c>
      <c r="J113" s="36">
        <v>260000000</v>
      </c>
      <c r="K113" s="5" t="s">
        <v>21</v>
      </c>
      <c r="L113" s="5" t="s">
        <v>22</v>
      </c>
      <c r="M113" s="45" t="s">
        <v>17</v>
      </c>
      <c r="N113" s="45" t="s">
        <v>18</v>
      </c>
      <c r="O113" s="46" t="s">
        <v>19</v>
      </c>
      <c r="P113" s="47">
        <v>5931717</v>
      </c>
      <c r="Q113" s="48" t="s">
        <v>20</v>
      </c>
    </row>
    <row r="114" spans="1:17" ht="45">
      <c r="A114" s="5">
        <v>104</v>
      </c>
      <c r="B114" s="5">
        <v>80141607</v>
      </c>
      <c r="C114" s="17" t="s">
        <v>181</v>
      </c>
      <c r="D114" s="5" t="s">
        <v>27</v>
      </c>
      <c r="E114" s="5" t="s">
        <v>122</v>
      </c>
      <c r="F114" s="50">
        <v>1</v>
      </c>
      <c r="G114" s="19" t="s">
        <v>56</v>
      </c>
      <c r="H114" s="33" t="s">
        <v>133</v>
      </c>
      <c r="I114" s="36">
        <v>90000000</v>
      </c>
      <c r="J114" s="36">
        <v>90000000</v>
      </c>
      <c r="K114" s="5" t="s">
        <v>21</v>
      </c>
      <c r="L114" s="5" t="s">
        <v>22</v>
      </c>
      <c r="M114" s="45" t="s">
        <v>17</v>
      </c>
      <c r="N114" s="45" t="s">
        <v>18</v>
      </c>
      <c r="O114" s="46" t="s">
        <v>19</v>
      </c>
      <c r="P114" s="47">
        <v>5931717</v>
      </c>
      <c r="Q114" s="48" t="s">
        <v>20</v>
      </c>
    </row>
    <row r="115" spans="1:17" ht="45">
      <c r="A115" s="5">
        <v>106</v>
      </c>
      <c r="B115" s="5">
        <v>82112000</v>
      </c>
      <c r="C115" s="17" t="s">
        <v>182</v>
      </c>
      <c r="D115" s="5" t="s">
        <v>27</v>
      </c>
      <c r="E115" s="5" t="s">
        <v>122</v>
      </c>
      <c r="F115" s="50">
        <v>10</v>
      </c>
      <c r="G115" s="19" t="s">
        <v>56</v>
      </c>
      <c r="H115" s="33" t="s">
        <v>133</v>
      </c>
      <c r="I115" s="36">
        <v>63000000</v>
      </c>
      <c r="J115" s="36">
        <v>63000000</v>
      </c>
      <c r="K115" s="5" t="s">
        <v>21</v>
      </c>
      <c r="L115" s="5" t="s">
        <v>22</v>
      </c>
      <c r="M115" s="45" t="s">
        <v>17</v>
      </c>
      <c r="N115" s="45" t="s">
        <v>18</v>
      </c>
      <c r="O115" s="46" t="s">
        <v>19</v>
      </c>
      <c r="P115" s="47">
        <v>5931717</v>
      </c>
      <c r="Q115" s="48" t="s">
        <v>20</v>
      </c>
    </row>
    <row r="116" spans="1:17" ht="45">
      <c r="A116" s="5">
        <v>107</v>
      </c>
      <c r="B116" s="5">
        <v>80111600</v>
      </c>
      <c r="C116" s="17" t="s">
        <v>183</v>
      </c>
      <c r="D116" s="5" t="s">
        <v>27</v>
      </c>
      <c r="E116" s="5" t="s">
        <v>27</v>
      </c>
      <c r="F116" s="50">
        <v>11</v>
      </c>
      <c r="G116" s="19" t="s">
        <v>31</v>
      </c>
      <c r="H116" s="34" t="s">
        <v>82</v>
      </c>
      <c r="I116" s="36">
        <v>1603285500</v>
      </c>
      <c r="J116" s="36">
        <v>1603285500</v>
      </c>
      <c r="K116" s="5" t="s">
        <v>21</v>
      </c>
      <c r="L116" s="5" t="s">
        <v>22</v>
      </c>
      <c r="M116" s="45" t="s">
        <v>17</v>
      </c>
      <c r="N116" s="45" t="s">
        <v>18</v>
      </c>
      <c r="O116" s="46" t="s">
        <v>19</v>
      </c>
      <c r="P116" s="47">
        <v>5931717</v>
      </c>
      <c r="Q116" s="48" t="s">
        <v>20</v>
      </c>
    </row>
    <row r="117" spans="1:17" ht="45">
      <c r="A117" s="5">
        <v>108</v>
      </c>
      <c r="B117" s="5">
        <v>80111600</v>
      </c>
      <c r="C117" s="17" t="s">
        <v>184</v>
      </c>
      <c r="D117" s="5" t="s">
        <v>27</v>
      </c>
      <c r="E117" s="5" t="s">
        <v>27</v>
      </c>
      <c r="F117" s="50">
        <v>11</v>
      </c>
      <c r="G117" s="19" t="s">
        <v>31</v>
      </c>
      <c r="H117" s="34" t="s">
        <v>82</v>
      </c>
      <c r="I117" s="36">
        <v>6834933900</v>
      </c>
      <c r="J117" s="36">
        <v>6834933900</v>
      </c>
      <c r="K117" s="5" t="s">
        <v>21</v>
      </c>
      <c r="L117" s="5" t="s">
        <v>22</v>
      </c>
      <c r="M117" s="45" t="s">
        <v>17</v>
      </c>
      <c r="N117" s="45" t="s">
        <v>18</v>
      </c>
      <c r="O117" s="46" t="s">
        <v>19</v>
      </c>
      <c r="P117" s="47">
        <v>5931717</v>
      </c>
      <c r="Q117" s="48" t="s">
        <v>20</v>
      </c>
    </row>
    <row r="118" spans="1:17" ht="45">
      <c r="A118" s="5">
        <v>109</v>
      </c>
      <c r="B118" s="5">
        <v>80111600</v>
      </c>
      <c r="C118" s="17" t="s">
        <v>185</v>
      </c>
      <c r="D118" s="5" t="s">
        <v>27</v>
      </c>
      <c r="E118" s="5" t="s">
        <v>27</v>
      </c>
      <c r="F118" s="50">
        <v>11</v>
      </c>
      <c r="G118" s="19" t="s">
        <v>31</v>
      </c>
      <c r="H118" s="34" t="s">
        <v>82</v>
      </c>
      <c r="I118" s="36">
        <v>100000000</v>
      </c>
      <c r="J118" s="36">
        <v>100000000</v>
      </c>
      <c r="K118" s="5" t="s">
        <v>21</v>
      </c>
      <c r="L118" s="5" t="s">
        <v>22</v>
      </c>
      <c r="M118" s="45" t="s">
        <v>17</v>
      </c>
      <c r="N118" s="45" t="s">
        <v>18</v>
      </c>
      <c r="O118" s="46" t="s">
        <v>19</v>
      </c>
      <c r="P118" s="47">
        <v>5931717</v>
      </c>
      <c r="Q118" s="48" t="s">
        <v>20</v>
      </c>
    </row>
    <row r="119" spans="1:17" ht="45">
      <c r="A119" s="5">
        <v>110</v>
      </c>
      <c r="B119" s="19" t="s">
        <v>174</v>
      </c>
      <c r="C119" s="17" t="s">
        <v>186</v>
      </c>
      <c r="D119" s="5" t="s">
        <v>27</v>
      </c>
      <c r="E119" s="5" t="s">
        <v>122</v>
      </c>
      <c r="F119" s="50">
        <v>8</v>
      </c>
      <c r="G119" s="19" t="s">
        <v>130</v>
      </c>
      <c r="H119" s="34" t="s">
        <v>82</v>
      </c>
      <c r="I119" s="36">
        <v>1600000000</v>
      </c>
      <c r="J119" s="36">
        <v>1600000000</v>
      </c>
      <c r="K119" s="5" t="s">
        <v>21</v>
      </c>
      <c r="L119" s="5" t="s">
        <v>22</v>
      </c>
      <c r="M119" s="45" t="s">
        <v>17</v>
      </c>
      <c r="N119" s="45" t="s">
        <v>18</v>
      </c>
      <c r="O119" s="46" t="s">
        <v>19</v>
      </c>
      <c r="P119" s="47">
        <v>5931717</v>
      </c>
      <c r="Q119" s="48" t="s">
        <v>20</v>
      </c>
    </row>
    <row r="120" spans="1:17" ht="75">
      <c r="A120" s="5">
        <v>111</v>
      </c>
      <c r="B120" s="19" t="s">
        <v>175</v>
      </c>
      <c r="C120" s="17" t="s">
        <v>187</v>
      </c>
      <c r="D120" s="5" t="s">
        <v>126</v>
      </c>
      <c r="E120" s="5" t="s">
        <v>172</v>
      </c>
      <c r="F120" s="50">
        <v>6</v>
      </c>
      <c r="G120" s="19" t="s">
        <v>31</v>
      </c>
      <c r="H120" s="34" t="s">
        <v>82</v>
      </c>
      <c r="I120" s="36">
        <v>600000000</v>
      </c>
      <c r="J120" s="36">
        <v>600000000</v>
      </c>
      <c r="K120" s="5" t="s">
        <v>21</v>
      </c>
      <c r="L120" s="5" t="s">
        <v>22</v>
      </c>
      <c r="M120" s="45" t="s">
        <v>17</v>
      </c>
      <c r="N120" s="45" t="s">
        <v>18</v>
      </c>
      <c r="O120" s="46" t="s">
        <v>19</v>
      </c>
      <c r="P120" s="47">
        <v>5931717</v>
      </c>
      <c r="Q120" s="48" t="s">
        <v>20</v>
      </c>
    </row>
    <row r="121" spans="1:17" ht="30">
      <c r="A121" s="5">
        <v>112</v>
      </c>
      <c r="B121" s="5">
        <v>81101902</v>
      </c>
      <c r="C121" s="17" t="s">
        <v>188</v>
      </c>
      <c r="D121" s="5" t="s">
        <v>27</v>
      </c>
      <c r="E121" s="5" t="s">
        <v>122</v>
      </c>
      <c r="F121" s="50">
        <v>1</v>
      </c>
      <c r="G121" s="19" t="s">
        <v>31</v>
      </c>
      <c r="H121" s="34" t="s">
        <v>82</v>
      </c>
      <c r="I121" s="36">
        <v>200000000</v>
      </c>
      <c r="J121" s="36">
        <v>200000000</v>
      </c>
      <c r="K121" s="5" t="s">
        <v>21</v>
      </c>
      <c r="L121" s="5" t="s">
        <v>22</v>
      </c>
      <c r="M121" s="45" t="s">
        <v>17</v>
      </c>
      <c r="N121" s="45" t="s">
        <v>18</v>
      </c>
      <c r="O121" s="46" t="s">
        <v>19</v>
      </c>
      <c r="P121" s="47">
        <v>5931717</v>
      </c>
      <c r="Q121" s="48" t="s">
        <v>20</v>
      </c>
    </row>
    <row r="122" spans="1:17" ht="75">
      <c r="A122" s="5">
        <v>113</v>
      </c>
      <c r="B122" s="19" t="s">
        <v>176</v>
      </c>
      <c r="C122" s="17" t="s">
        <v>189</v>
      </c>
      <c r="D122" s="5" t="s">
        <v>122</v>
      </c>
      <c r="E122" s="5" t="s">
        <v>172</v>
      </c>
      <c r="F122" s="50">
        <v>6</v>
      </c>
      <c r="G122" s="19" t="s">
        <v>131</v>
      </c>
      <c r="H122" s="34" t="s">
        <v>82</v>
      </c>
      <c r="I122" s="36">
        <v>1500000000</v>
      </c>
      <c r="J122" s="36">
        <v>1500000000</v>
      </c>
      <c r="K122" s="5" t="s">
        <v>21</v>
      </c>
      <c r="L122" s="5" t="s">
        <v>22</v>
      </c>
      <c r="M122" s="45" t="s">
        <v>17</v>
      </c>
      <c r="N122" s="45" t="s">
        <v>18</v>
      </c>
      <c r="O122" s="46" t="s">
        <v>19</v>
      </c>
      <c r="P122" s="47">
        <v>5931717</v>
      </c>
      <c r="Q122" s="48" t="s">
        <v>20</v>
      </c>
    </row>
    <row r="123" spans="1:17" ht="30">
      <c r="A123" s="5">
        <v>114</v>
      </c>
      <c r="B123" s="5">
        <v>71161301</v>
      </c>
      <c r="C123" s="17" t="s">
        <v>190</v>
      </c>
      <c r="D123" s="5" t="s">
        <v>122</v>
      </c>
      <c r="E123" s="5" t="s">
        <v>172</v>
      </c>
      <c r="F123" s="50">
        <v>6</v>
      </c>
      <c r="G123" s="19" t="s">
        <v>131</v>
      </c>
      <c r="H123" s="34" t="s">
        <v>82</v>
      </c>
      <c r="I123" s="36">
        <v>1900000000</v>
      </c>
      <c r="J123" s="36">
        <v>1900000000</v>
      </c>
      <c r="K123" s="5" t="s">
        <v>21</v>
      </c>
      <c r="L123" s="5" t="s">
        <v>22</v>
      </c>
      <c r="M123" s="45" t="s">
        <v>17</v>
      </c>
      <c r="N123" s="45" t="s">
        <v>18</v>
      </c>
      <c r="O123" s="46" t="s">
        <v>19</v>
      </c>
      <c r="P123" s="47">
        <v>5931717</v>
      </c>
      <c r="Q123" s="48" t="s">
        <v>20</v>
      </c>
    </row>
    <row r="124" spans="1:17" ht="45">
      <c r="A124" s="5">
        <v>115</v>
      </c>
      <c r="B124" s="19" t="s">
        <v>177</v>
      </c>
      <c r="C124" s="17" t="s">
        <v>191</v>
      </c>
      <c r="D124" s="5" t="s">
        <v>122</v>
      </c>
      <c r="E124" s="5" t="s">
        <v>172</v>
      </c>
      <c r="F124" s="50">
        <v>6</v>
      </c>
      <c r="G124" s="19" t="s">
        <v>131</v>
      </c>
      <c r="H124" s="34" t="s">
        <v>82</v>
      </c>
      <c r="I124" s="36">
        <v>2000000000</v>
      </c>
      <c r="J124" s="36">
        <v>2000000000</v>
      </c>
      <c r="K124" s="5" t="s">
        <v>21</v>
      </c>
      <c r="L124" s="5" t="s">
        <v>22</v>
      </c>
      <c r="M124" s="45" t="s">
        <v>17</v>
      </c>
      <c r="N124" s="45" t="s">
        <v>18</v>
      </c>
      <c r="O124" s="46" t="s">
        <v>19</v>
      </c>
      <c r="P124" s="47">
        <v>5931717</v>
      </c>
      <c r="Q124" s="48" t="s">
        <v>20</v>
      </c>
    </row>
    <row r="125" spans="1:17" ht="60">
      <c r="A125" s="5">
        <v>116</v>
      </c>
      <c r="B125" s="19" t="s">
        <v>178</v>
      </c>
      <c r="C125" s="17" t="s">
        <v>192</v>
      </c>
      <c r="D125" s="5" t="s">
        <v>27</v>
      </c>
      <c r="E125" s="5" t="s">
        <v>121</v>
      </c>
      <c r="F125" s="50">
        <v>2</v>
      </c>
      <c r="G125" s="19" t="s">
        <v>131</v>
      </c>
      <c r="H125" s="34" t="s">
        <v>82</v>
      </c>
      <c r="I125" s="36">
        <v>200000000</v>
      </c>
      <c r="J125" s="36">
        <v>200000000</v>
      </c>
      <c r="K125" s="5" t="s">
        <v>21</v>
      </c>
      <c r="L125" s="5" t="s">
        <v>22</v>
      </c>
      <c r="M125" s="45" t="s">
        <v>17</v>
      </c>
      <c r="N125" s="45" t="s">
        <v>18</v>
      </c>
      <c r="O125" s="46" t="s">
        <v>19</v>
      </c>
      <c r="P125" s="47">
        <v>5931717</v>
      </c>
      <c r="Q125" s="48" t="s">
        <v>20</v>
      </c>
    </row>
    <row r="126" spans="1:17" ht="75">
      <c r="A126" s="5">
        <v>117</v>
      </c>
      <c r="B126" s="19" t="s">
        <v>178</v>
      </c>
      <c r="C126" s="17" t="s">
        <v>193</v>
      </c>
      <c r="D126" s="5" t="s">
        <v>122</v>
      </c>
      <c r="E126" s="5" t="s">
        <v>172</v>
      </c>
      <c r="F126" s="50">
        <v>5</v>
      </c>
      <c r="G126" s="19" t="s">
        <v>131</v>
      </c>
      <c r="H126" s="34" t="s">
        <v>82</v>
      </c>
      <c r="I126" s="36">
        <v>900000000</v>
      </c>
      <c r="J126" s="36">
        <v>900000000</v>
      </c>
      <c r="K126" s="5" t="s">
        <v>21</v>
      </c>
      <c r="L126" s="5" t="s">
        <v>22</v>
      </c>
      <c r="M126" s="45" t="s">
        <v>17</v>
      </c>
      <c r="N126" s="45" t="s">
        <v>18</v>
      </c>
      <c r="O126" s="46" t="s">
        <v>19</v>
      </c>
      <c r="P126" s="47">
        <v>5931717</v>
      </c>
      <c r="Q126" s="48" t="s">
        <v>20</v>
      </c>
    </row>
    <row r="127" spans="1:17" ht="45">
      <c r="A127" s="5">
        <v>118</v>
      </c>
      <c r="B127" s="19" t="s">
        <v>179</v>
      </c>
      <c r="C127" s="17" t="s">
        <v>194</v>
      </c>
      <c r="D127" s="5" t="s">
        <v>122</v>
      </c>
      <c r="E127" s="5" t="s">
        <v>172</v>
      </c>
      <c r="F127" s="50">
        <v>6</v>
      </c>
      <c r="G127" s="19" t="s">
        <v>131</v>
      </c>
      <c r="H127" s="34" t="s">
        <v>82</v>
      </c>
      <c r="I127" s="36">
        <v>1000000000</v>
      </c>
      <c r="J127" s="36">
        <v>1000000000</v>
      </c>
      <c r="K127" s="5" t="s">
        <v>21</v>
      </c>
      <c r="L127" s="5" t="s">
        <v>22</v>
      </c>
      <c r="M127" s="45" t="s">
        <v>17</v>
      </c>
      <c r="N127" s="45" t="s">
        <v>18</v>
      </c>
      <c r="O127" s="46" t="s">
        <v>19</v>
      </c>
      <c r="P127" s="47">
        <v>5931717</v>
      </c>
      <c r="Q127" s="48" t="s">
        <v>20</v>
      </c>
    </row>
    <row r="128" spans="1:17" ht="30">
      <c r="A128" s="5">
        <v>119</v>
      </c>
      <c r="B128" s="5">
        <v>80111600</v>
      </c>
      <c r="C128" s="17" t="s">
        <v>195</v>
      </c>
      <c r="D128" s="5" t="s">
        <v>27</v>
      </c>
      <c r="E128" s="5" t="s">
        <v>27</v>
      </c>
      <c r="F128" s="50">
        <v>11</v>
      </c>
      <c r="G128" s="19" t="s">
        <v>31</v>
      </c>
      <c r="H128" s="33" t="s">
        <v>23</v>
      </c>
      <c r="I128" s="36">
        <v>146500000</v>
      </c>
      <c r="J128" s="36">
        <v>146500000</v>
      </c>
      <c r="K128" s="5" t="s">
        <v>21</v>
      </c>
      <c r="L128" s="5" t="s">
        <v>22</v>
      </c>
      <c r="M128" s="45" t="s">
        <v>17</v>
      </c>
      <c r="N128" s="45" t="s">
        <v>18</v>
      </c>
      <c r="O128" s="46" t="s">
        <v>19</v>
      </c>
      <c r="P128" s="47">
        <v>5931717</v>
      </c>
      <c r="Q128" s="48" t="s">
        <v>20</v>
      </c>
    </row>
    <row r="129" spans="1:17" ht="30">
      <c r="A129" s="5">
        <v>120</v>
      </c>
      <c r="B129" s="5">
        <v>80111600</v>
      </c>
      <c r="C129" s="17" t="s">
        <v>196</v>
      </c>
      <c r="D129" s="5" t="s">
        <v>172</v>
      </c>
      <c r="E129" s="5" t="s">
        <v>172</v>
      </c>
      <c r="F129" s="50">
        <v>6</v>
      </c>
      <c r="G129" s="19" t="s">
        <v>31</v>
      </c>
      <c r="H129" s="33" t="s">
        <v>23</v>
      </c>
      <c r="I129" s="36">
        <v>45226000</v>
      </c>
      <c r="J129" s="36">
        <v>45226000</v>
      </c>
      <c r="K129" s="5" t="s">
        <v>21</v>
      </c>
      <c r="L129" s="5" t="s">
        <v>22</v>
      </c>
      <c r="M129" s="45" t="s">
        <v>17</v>
      </c>
      <c r="N129" s="45" t="s">
        <v>18</v>
      </c>
      <c r="O129" s="46" t="s">
        <v>19</v>
      </c>
      <c r="P129" s="47">
        <v>5931717</v>
      </c>
      <c r="Q129" s="48" t="s">
        <v>20</v>
      </c>
    </row>
    <row r="130" spans="1:17" ht="30">
      <c r="A130" s="5">
        <v>121</v>
      </c>
      <c r="B130" s="5">
        <v>80111600</v>
      </c>
      <c r="C130" s="17" t="s">
        <v>197</v>
      </c>
      <c r="D130" s="5" t="s">
        <v>27</v>
      </c>
      <c r="E130" s="5" t="s">
        <v>27</v>
      </c>
      <c r="F130" s="50">
        <v>11</v>
      </c>
      <c r="G130" s="19" t="s">
        <v>31</v>
      </c>
      <c r="H130" s="33" t="s">
        <v>23</v>
      </c>
      <c r="I130" s="36">
        <v>1400000000</v>
      </c>
      <c r="J130" s="36">
        <v>1400000000</v>
      </c>
      <c r="K130" s="5" t="s">
        <v>21</v>
      </c>
      <c r="L130" s="5" t="s">
        <v>22</v>
      </c>
      <c r="M130" s="45" t="s">
        <v>17</v>
      </c>
      <c r="N130" s="45" t="s">
        <v>18</v>
      </c>
      <c r="O130" s="46" t="s">
        <v>19</v>
      </c>
      <c r="P130" s="47">
        <v>5931717</v>
      </c>
      <c r="Q130" s="48" t="s">
        <v>20</v>
      </c>
    </row>
    <row r="131" spans="1:17" ht="45">
      <c r="A131" s="5">
        <v>122</v>
      </c>
      <c r="B131" s="5">
        <v>82101600</v>
      </c>
      <c r="C131" s="17" t="s">
        <v>198</v>
      </c>
      <c r="D131" s="5" t="s">
        <v>27</v>
      </c>
      <c r="E131" s="5" t="s">
        <v>27</v>
      </c>
      <c r="F131" s="50">
        <v>1</v>
      </c>
      <c r="G131" s="19" t="s">
        <v>56</v>
      </c>
      <c r="H131" s="33" t="s">
        <v>133</v>
      </c>
      <c r="I131" s="36">
        <v>10000000</v>
      </c>
      <c r="J131" s="36">
        <v>10000000</v>
      </c>
      <c r="K131" s="5" t="s">
        <v>21</v>
      </c>
      <c r="L131" s="5" t="s">
        <v>22</v>
      </c>
      <c r="M131" s="45" t="s">
        <v>17</v>
      </c>
      <c r="N131" s="45" t="s">
        <v>18</v>
      </c>
      <c r="O131" s="46" t="s">
        <v>19</v>
      </c>
      <c r="P131" s="47">
        <v>5931717</v>
      </c>
      <c r="Q131" s="48" t="s">
        <v>20</v>
      </c>
    </row>
    <row r="132" spans="1:17" ht="45">
      <c r="A132" s="5">
        <v>123</v>
      </c>
      <c r="B132" s="5">
        <v>82101600</v>
      </c>
      <c r="C132" s="17" t="s">
        <v>199</v>
      </c>
      <c r="D132" s="5" t="s">
        <v>27</v>
      </c>
      <c r="E132" s="5" t="s">
        <v>27</v>
      </c>
      <c r="F132" s="50">
        <v>1</v>
      </c>
      <c r="G132" s="19" t="s">
        <v>56</v>
      </c>
      <c r="H132" s="33" t="s">
        <v>133</v>
      </c>
      <c r="I132" s="36">
        <v>18000000</v>
      </c>
      <c r="J132" s="36">
        <v>18000000</v>
      </c>
      <c r="K132" s="5" t="s">
        <v>21</v>
      </c>
      <c r="L132" s="5" t="s">
        <v>22</v>
      </c>
      <c r="M132" s="45" t="s">
        <v>17</v>
      </c>
      <c r="N132" s="45" t="s">
        <v>18</v>
      </c>
      <c r="O132" s="46" t="s">
        <v>19</v>
      </c>
      <c r="P132" s="47">
        <v>5931717</v>
      </c>
      <c r="Q132" s="48" t="s">
        <v>20</v>
      </c>
    </row>
    <row r="133" spans="1:17" ht="90">
      <c r="A133" s="5">
        <v>124</v>
      </c>
      <c r="B133" s="5">
        <v>80111600</v>
      </c>
      <c r="C133" s="17" t="s">
        <v>203</v>
      </c>
      <c r="D133" s="5" t="s">
        <v>121</v>
      </c>
      <c r="E133" s="5" t="s">
        <v>121</v>
      </c>
      <c r="F133" s="50">
        <v>1</v>
      </c>
      <c r="G133" s="19" t="s">
        <v>31</v>
      </c>
      <c r="H133" s="33" t="s">
        <v>23</v>
      </c>
      <c r="I133" s="36">
        <v>118000000</v>
      </c>
      <c r="J133" s="36">
        <v>118000000</v>
      </c>
      <c r="K133" s="5" t="s">
        <v>21</v>
      </c>
      <c r="L133" s="5" t="s">
        <v>22</v>
      </c>
      <c r="M133" s="45" t="s">
        <v>17</v>
      </c>
      <c r="N133" s="45" t="s">
        <v>18</v>
      </c>
      <c r="O133" s="46" t="s">
        <v>19</v>
      </c>
      <c r="P133" s="47">
        <v>5931717</v>
      </c>
      <c r="Q133" s="48" t="s">
        <v>20</v>
      </c>
    </row>
    <row r="134" spans="1:17" ht="30">
      <c r="A134" s="5">
        <v>125</v>
      </c>
      <c r="B134" s="5">
        <v>85121500</v>
      </c>
      <c r="C134" s="17" t="s">
        <v>204</v>
      </c>
      <c r="D134" s="5" t="s">
        <v>121</v>
      </c>
      <c r="E134" s="5" t="s">
        <v>126</v>
      </c>
      <c r="F134" s="50">
        <v>7</v>
      </c>
      <c r="G134" s="19" t="s">
        <v>128</v>
      </c>
      <c r="H134" s="33" t="s">
        <v>23</v>
      </c>
      <c r="I134" s="38">
        <v>20000000</v>
      </c>
      <c r="J134" s="38">
        <f>I134</f>
        <v>20000000</v>
      </c>
      <c r="K134" s="5" t="s">
        <v>21</v>
      </c>
      <c r="L134" s="5" t="s">
        <v>22</v>
      </c>
      <c r="M134" s="45" t="s">
        <v>17</v>
      </c>
      <c r="N134" s="45" t="s">
        <v>18</v>
      </c>
      <c r="O134" s="46" t="s">
        <v>19</v>
      </c>
      <c r="P134" s="47">
        <v>5931717</v>
      </c>
      <c r="Q134" s="48" t="s">
        <v>20</v>
      </c>
    </row>
    <row r="135" spans="1:17" ht="45">
      <c r="A135" s="5">
        <v>130</v>
      </c>
      <c r="B135" s="19" t="s">
        <v>205</v>
      </c>
      <c r="C135" s="17" t="s">
        <v>206</v>
      </c>
      <c r="D135" s="5" t="s">
        <v>121</v>
      </c>
      <c r="E135" s="5" t="s">
        <v>121</v>
      </c>
      <c r="F135" s="50">
        <v>1</v>
      </c>
      <c r="G135" s="19" t="s">
        <v>132</v>
      </c>
      <c r="H135" s="33" t="s">
        <v>23</v>
      </c>
      <c r="I135" s="39">
        <v>5000000</v>
      </c>
      <c r="J135" s="39">
        <v>5000000</v>
      </c>
      <c r="K135" s="5" t="s">
        <v>21</v>
      </c>
      <c r="L135" s="5" t="s">
        <v>22</v>
      </c>
      <c r="M135" s="45" t="s">
        <v>17</v>
      </c>
      <c r="N135" s="45" t="s">
        <v>18</v>
      </c>
      <c r="O135" s="46" t="s">
        <v>19</v>
      </c>
      <c r="P135" s="47">
        <v>5931717</v>
      </c>
      <c r="Q135" s="48" t="s">
        <v>20</v>
      </c>
    </row>
    <row r="136" spans="1:17" ht="45">
      <c r="A136" s="5">
        <v>131</v>
      </c>
      <c r="B136" s="19" t="s">
        <v>207</v>
      </c>
      <c r="C136" s="17" t="s">
        <v>242</v>
      </c>
      <c r="D136" s="5" t="s">
        <v>172</v>
      </c>
      <c r="E136" s="5" t="s">
        <v>172</v>
      </c>
      <c r="F136" s="50">
        <v>6</v>
      </c>
      <c r="G136" s="19" t="s">
        <v>173</v>
      </c>
      <c r="H136" s="33" t="s">
        <v>23</v>
      </c>
      <c r="I136" s="39">
        <v>120000000</v>
      </c>
      <c r="J136" s="39">
        <v>120000000</v>
      </c>
      <c r="K136" s="5" t="s">
        <v>21</v>
      </c>
      <c r="L136" s="5" t="s">
        <v>22</v>
      </c>
      <c r="M136" s="45" t="s">
        <v>17</v>
      </c>
      <c r="N136" s="45" t="s">
        <v>18</v>
      </c>
      <c r="O136" s="46" t="s">
        <v>19</v>
      </c>
      <c r="P136" s="47">
        <v>5931717</v>
      </c>
      <c r="Q136" s="48" t="s">
        <v>20</v>
      </c>
    </row>
    <row r="137" spans="1:17" ht="60">
      <c r="A137" s="5">
        <v>132</v>
      </c>
      <c r="B137" s="19" t="s">
        <v>208</v>
      </c>
      <c r="C137" s="17" t="s">
        <v>209</v>
      </c>
      <c r="D137" s="5" t="s">
        <v>123</v>
      </c>
      <c r="E137" s="5" t="s">
        <v>123</v>
      </c>
      <c r="F137" s="50">
        <v>13</v>
      </c>
      <c r="G137" s="19" t="s">
        <v>31</v>
      </c>
      <c r="H137" s="33" t="s">
        <v>133</v>
      </c>
      <c r="I137" s="36">
        <v>3391826121</v>
      </c>
      <c r="J137" s="36">
        <v>824582731</v>
      </c>
      <c r="K137" s="19" t="s">
        <v>134</v>
      </c>
      <c r="L137" s="40" t="s">
        <v>135</v>
      </c>
      <c r="M137" s="45" t="s">
        <v>17</v>
      </c>
      <c r="N137" s="45" t="s">
        <v>18</v>
      </c>
      <c r="O137" s="46" t="s">
        <v>19</v>
      </c>
      <c r="P137" s="47">
        <v>5931717</v>
      </c>
      <c r="Q137" s="48" t="s">
        <v>20</v>
      </c>
    </row>
    <row r="138" spans="1:17" ht="45">
      <c r="A138" s="5">
        <v>133</v>
      </c>
      <c r="B138" s="5">
        <v>71151300</v>
      </c>
      <c r="C138" s="17" t="s">
        <v>210</v>
      </c>
      <c r="D138" s="5" t="s">
        <v>123</v>
      </c>
      <c r="E138" s="5" t="s">
        <v>123</v>
      </c>
      <c r="F138" s="50">
        <v>14</v>
      </c>
      <c r="G138" s="19" t="s">
        <v>31</v>
      </c>
      <c r="H138" s="33" t="s">
        <v>133</v>
      </c>
      <c r="I138" s="36">
        <v>2973359423</v>
      </c>
      <c r="J138" s="36">
        <v>495559904</v>
      </c>
      <c r="K138" s="19" t="s">
        <v>134</v>
      </c>
      <c r="L138" s="40" t="s">
        <v>135</v>
      </c>
      <c r="M138" s="45" t="s">
        <v>17</v>
      </c>
      <c r="N138" s="45" t="s">
        <v>18</v>
      </c>
      <c r="O138" s="46" t="s">
        <v>19</v>
      </c>
      <c r="P138" s="47">
        <v>5931717</v>
      </c>
      <c r="Q138" s="48" t="s">
        <v>20</v>
      </c>
    </row>
    <row r="139" spans="1:17" ht="60">
      <c r="A139" s="5">
        <v>134</v>
      </c>
      <c r="B139" s="5">
        <v>81151703</v>
      </c>
      <c r="C139" s="17" t="s">
        <v>211</v>
      </c>
      <c r="D139" s="5" t="s">
        <v>123</v>
      </c>
      <c r="E139" s="5" t="s">
        <v>123</v>
      </c>
      <c r="F139" s="50">
        <v>14</v>
      </c>
      <c r="G139" s="19" t="s">
        <v>31</v>
      </c>
      <c r="H139" s="33" t="s">
        <v>133</v>
      </c>
      <c r="I139" s="36">
        <v>3855488374</v>
      </c>
      <c r="J139" s="36">
        <v>645585683</v>
      </c>
      <c r="K139" s="19" t="s">
        <v>134</v>
      </c>
      <c r="L139" s="40" t="s">
        <v>135</v>
      </c>
      <c r="M139" s="45" t="s">
        <v>17</v>
      </c>
      <c r="N139" s="45" t="s">
        <v>18</v>
      </c>
      <c r="O139" s="46" t="s">
        <v>19</v>
      </c>
      <c r="P139" s="47">
        <v>5931717</v>
      </c>
      <c r="Q139" s="48" t="s">
        <v>20</v>
      </c>
    </row>
    <row r="140" spans="1:17" ht="60">
      <c r="A140" s="5">
        <v>135</v>
      </c>
      <c r="B140" s="5">
        <v>81151805</v>
      </c>
      <c r="C140" s="17" t="s">
        <v>212</v>
      </c>
      <c r="D140" s="5" t="s">
        <v>123</v>
      </c>
      <c r="E140" s="5" t="s">
        <v>123</v>
      </c>
      <c r="F140" s="50">
        <v>8</v>
      </c>
      <c r="G140" s="19" t="s">
        <v>31</v>
      </c>
      <c r="H140" s="33" t="s">
        <v>133</v>
      </c>
      <c r="I140" s="36">
        <v>7548000000</v>
      </c>
      <c r="J140" s="36">
        <v>1259800000</v>
      </c>
      <c r="K140" s="19" t="s">
        <v>134</v>
      </c>
      <c r="L140" s="40" t="s">
        <v>135</v>
      </c>
      <c r="M140" s="45" t="s">
        <v>17</v>
      </c>
      <c r="N140" s="45" t="s">
        <v>18</v>
      </c>
      <c r="O140" s="46" t="s">
        <v>19</v>
      </c>
      <c r="P140" s="47">
        <v>5931717</v>
      </c>
      <c r="Q140" s="48" t="s">
        <v>20</v>
      </c>
    </row>
    <row r="141" spans="1:17" ht="30">
      <c r="A141" s="5">
        <v>136</v>
      </c>
      <c r="B141" s="19" t="s">
        <v>208</v>
      </c>
      <c r="C141" s="17" t="s">
        <v>213</v>
      </c>
      <c r="D141" s="5" t="s">
        <v>123</v>
      </c>
      <c r="E141" s="5" t="s">
        <v>123</v>
      </c>
      <c r="F141" s="50">
        <v>7</v>
      </c>
      <c r="G141" s="19" t="s">
        <v>31</v>
      </c>
      <c r="H141" s="33" t="s">
        <v>133</v>
      </c>
      <c r="I141" s="36">
        <v>3632138706</v>
      </c>
      <c r="J141" s="36">
        <v>2385816601</v>
      </c>
      <c r="K141" s="19" t="s">
        <v>134</v>
      </c>
      <c r="L141" s="40" t="s">
        <v>135</v>
      </c>
      <c r="M141" s="45" t="s">
        <v>17</v>
      </c>
      <c r="N141" s="45" t="s">
        <v>18</v>
      </c>
      <c r="O141" s="46" t="s">
        <v>19</v>
      </c>
      <c r="P141" s="47">
        <v>5931717</v>
      </c>
      <c r="Q141" s="48" t="s">
        <v>20</v>
      </c>
    </row>
    <row r="142" spans="1:17" ht="30">
      <c r="A142" s="5">
        <v>137</v>
      </c>
      <c r="B142" s="5">
        <v>71112300</v>
      </c>
      <c r="C142" s="17" t="s">
        <v>214</v>
      </c>
      <c r="D142" s="5" t="s">
        <v>126</v>
      </c>
      <c r="E142" s="5" t="s">
        <v>172</v>
      </c>
      <c r="F142" s="50">
        <v>5</v>
      </c>
      <c r="G142" s="19" t="s">
        <v>130</v>
      </c>
      <c r="H142" s="33" t="s">
        <v>133</v>
      </c>
      <c r="I142" s="36">
        <v>10088687315</v>
      </c>
      <c r="J142" s="36">
        <v>10088687315</v>
      </c>
      <c r="K142" s="5" t="s">
        <v>21</v>
      </c>
      <c r="L142" s="5" t="s">
        <v>22</v>
      </c>
      <c r="M142" s="45" t="s">
        <v>17</v>
      </c>
      <c r="N142" s="45" t="s">
        <v>18</v>
      </c>
      <c r="O142" s="46" t="s">
        <v>19</v>
      </c>
      <c r="P142" s="47">
        <v>5931717</v>
      </c>
      <c r="Q142" s="48" t="s">
        <v>20</v>
      </c>
    </row>
    <row r="143" spans="1:17" ht="75">
      <c r="A143" s="5">
        <v>138</v>
      </c>
      <c r="B143" s="5">
        <v>81151805</v>
      </c>
      <c r="C143" s="17" t="s">
        <v>215</v>
      </c>
      <c r="D143" s="5" t="s">
        <v>126</v>
      </c>
      <c r="E143" s="5" t="s">
        <v>126</v>
      </c>
      <c r="F143" s="50">
        <v>7</v>
      </c>
      <c r="G143" s="19" t="s">
        <v>31</v>
      </c>
      <c r="H143" s="33" t="s">
        <v>133</v>
      </c>
      <c r="I143" s="36">
        <v>23000000000</v>
      </c>
      <c r="J143" s="36">
        <v>23000000000</v>
      </c>
      <c r="K143" s="5" t="s">
        <v>21</v>
      </c>
      <c r="L143" s="5" t="s">
        <v>22</v>
      </c>
      <c r="M143" s="45" t="s">
        <v>17</v>
      </c>
      <c r="N143" s="45" t="s">
        <v>18</v>
      </c>
      <c r="O143" s="46" t="s">
        <v>19</v>
      </c>
      <c r="P143" s="47">
        <v>5931717</v>
      </c>
      <c r="Q143" s="48" t="s">
        <v>20</v>
      </c>
    </row>
    <row r="144" spans="1:17" ht="45">
      <c r="A144" s="5">
        <v>139</v>
      </c>
      <c r="B144" s="5">
        <v>81151806</v>
      </c>
      <c r="C144" s="17" t="s">
        <v>216</v>
      </c>
      <c r="D144" s="5" t="s">
        <v>126</v>
      </c>
      <c r="E144" s="5" t="s">
        <v>126</v>
      </c>
      <c r="F144" s="50">
        <v>7</v>
      </c>
      <c r="G144" s="19" t="s">
        <v>31</v>
      </c>
      <c r="H144" s="33" t="s">
        <v>133</v>
      </c>
      <c r="I144" s="36">
        <v>24000000000</v>
      </c>
      <c r="J144" s="36">
        <v>24000000000</v>
      </c>
      <c r="K144" s="5" t="s">
        <v>21</v>
      </c>
      <c r="L144" s="5" t="s">
        <v>22</v>
      </c>
      <c r="M144" s="45" t="s">
        <v>17</v>
      </c>
      <c r="N144" s="45" t="s">
        <v>18</v>
      </c>
      <c r="O144" s="46" t="s">
        <v>19</v>
      </c>
      <c r="P144" s="47">
        <v>5931717</v>
      </c>
      <c r="Q144" s="48" t="s">
        <v>20</v>
      </c>
    </row>
    <row r="145" spans="1:17" ht="30">
      <c r="A145" s="5">
        <v>140</v>
      </c>
      <c r="B145" s="5">
        <v>80111600</v>
      </c>
      <c r="C145" s="17" t="s">
        <v>217</v>
      </c>
      <c r="D145" s="5" t="s">
        <v>126</v>
      </c>
      <c r="E145" s="5" t="s">
        <v>126</v>
      </c>
      <c r="F145" s="50">
        <v>7</v>
      </c>
      <c r="G145" s="19" t="s">
        <v>31</v>
      </c>
      <c r="H145" s="33" t="s">
        <v>23</v>
      </c>
      <c r="I145" s="36">
        <v>271691060</v>
      </c>
      <c r="J145" s="36">
        <v>271691060</v>
      </c>
      <c r="K145" s="5" t="s">
        <v>21</v>
      </c>
      <c r="L145" s="5" t="s">
        <v>22</v>
      </c>
      <c r="M145" s="45" t="s">
        <v>17</v>
      </c>
      <c r="N145" s="45" t="s">
        <v>18</v>
      </c>
      <c r="O145" s="46" t="s">
        <v>19</v>
      </c>
      <c r="P145" s="47">
        <v>5931717</v>
      </c>
      <c r="Q145" s="48" t="s">
        <v>20</v>
      </c>
    </row>
    <row r="146" spans="1:17" ht="30">
      <c r="A146" s="5">
        <v>141</v>
      </c>
      <c r="B146" s="5">
        <v>80111601</v>
      </c>
      <c r="C146" s="17" t="s">
        <v>218</v>
      </c>
      <c r="D146" s="5" t="s">
        <v>126</v>
      </c>
      <c r="E146" s="5" t="s">
        <v>126</v>
      </c>
      <c r="F146" s="50">
        <v>7</v>
      </c>
      <c r="G146" s="19" t="s">
        <v>31</v>
      </c>
      <c r="H146" s="33" t="s">
        <v>23</v>
      </c>
      <c r="I146" s="36">
        <v>32000000</v>
      </c>
      <c r="J146" s="36">
        <v>32000000</v>
      </c>
      <c r="K146" s="5" t="s">
        <v>21</v>
      </c>
      <c r="L146" s="5" t="s">
        <v>22</v>
      </c>
      <c r="M146" s="45" t="s">
        <v>17</v>
      </c>
      <c r="N146" s="45" t="s">
        <v>18</v>
      </c>
      <c r="O146" s="46" t="s">
        <v>19</v>
      </c>
      <c r="P146" s="47">
        <v>5931717</v>
      </c>
      <c r="Q146" s="48" t="s">
        <v>20</v>
      </c>
    </row>
    <row r="147" spans="1:17" ht="30">
      <c r="A147" s="5">
        <v>143</v>
      </c>
      <c r="B147" s="5">
        <v>80141501</v>
      </c>
      <c r="C147" s="17" t="s">
        <v>219</v>
      </c>
      <c r="D147" s="5" t="s">
        <v>126</v>
      </c>
      <c r="E147" s="5" t="s">
        <v>126</v>
      </c>
      <c r="F147" s="50">
        <v>12</v>
      </c>
      <c r="G147" s="19" t="s">
        <v>31</v>
      </c>
      <c r="H147" s="33" t="s">
        <v>133</v>
      </c>
      <c r="I147" s="36">
        <v>70500000</v>
      </c>
      <c r="J147" s="36">
        <v>70500000</v>
      </c>
      <c r="K147" s="5" t="s">
        <v>21</v>
      </c>
      <c r="L147" s="5" t="s">
        <v>22</v>
      </c>
      <c r="M147" s="45" t="s">
        <v>17</v>
      </c>
      <c r="N147" s="45" t="s">
        <v>18</v>
      </c>
      <c r="O147" s="46" t="s">
        <v>19</v>
      </c>
      <c r="P147" s="47">
        <v>5931717</v>
      </c>
      <c r="Q147" s="48" t="s">
        <v>20</v>
      </c>
    </row>
    <row r="148" spans="1:17" ht="30">
      <c r="A148" s="5">
        <v>144</v>
      </c>
      <c r="B148" s="5">
        <v>711513</v>
      </c>
      <c r="C148" s="17" t="s">
        <v>220</v>
      </c>
      <c r="D148" s="5" t="s">
        <v>123</v>
      </c>
      <c r="E148" s="5" t="s">
        <v>123</v>
      </c>
      <c r="F148" s="50">
        <v>8</v>
      </c>
      <c r="G148" s="19" t="s">
        <v>31</v>
      </c>
      <c r="H148" s="33" t="s">
        <v>133</v>
      </c>
      <c r="I148" s="36">
        <v>5303490000</v>
      </c>
      <c r="J148" s="36">
        <v>1559850000</v>
      </c>
      <c r="K148" s="19" t="s">
        <v>134</v>
      </c>
      <c r="L148" s="40" t="s">
        <v>135</v>
      </c>
      <c r="M148" s="45" t="s">
        <v>17</v>
      </c>
      <c r="N148" s="45" t="s">
        <v>18</v>
      </c>
      <c r="O148" s="46" t="s">
        <v>19</v>
      </c>
      <c r="P148" s="47">
        <v>5931717</v>
      </c>
      <c r="Q148" s="48" t="s">
        <v>20</v>
      </c>
    </row>
    <row r="149" spans="1:17" ht="60">
      <c r="A149" s="5">
        <v>145</v>
      </c>
      <c r="B149" s="19" t="s">
        <v>221</v>
      </c>
      <c r="C149" s="17" t="s">
        <v>222</v>
      </c>
      <c r="D149" s="5" t="s">
        <v>126</v>
      </c>
      <c r="E149" s="5" t="s">
        <v>126</v>
      </c>
      <c r="F149" s="50">
        <v>7</v>
      </c>
      <c r="G149" s="19" t="s">
        <v>31</v>
      </c>
      <c r="H149" s="33" t="s">
        <v>133</v>
      </c>
      <c r="I149" s="36">
        <v>3891100000</v>
      </c>
      <c r="J149" s="36">
        <v>3891100000</v>
      </c>
      <c r="K149" s="5" t="s">
        <v>21</v>
      </c>
      <c r="L149" s="5" t="s">
        <v>22</v>
      </c>
      <c r="M149" s="45" t="s">
        <v>17</v>
      </c>
      <c r="N149" s="45" t="s">
        <v>18</v>
      </c>
      <c r="O149" s="46" t="s">
        <v>19</v>
      </c>
      <c r="P149" s="47">
        <v>5931717</v>
      </c>
      <c r="Q149" s="48" t="s">
        <v>20</v>
      </c>
    </row>
    <row r="150" spans="1:17" ht="75">
      <c r="A150" s="5">
        <v>146</v>
      </c>
      <c r="B150" s="5">
        <v>81151703</v>
      </c>
      <c r="C150" s="17" t="s">
        <v>223</v>
      </c>
      <c r="D150" s="5" t="s">
        <v>126</v>
      </c>
      <c r="E150" s="5" t="s">
        <v>172</v>
      </c>
      <c r="F150" s="50">
        <v>6</v>
      </c>
      <c r="G150" s="19" t="s">
        <v>31</v>
      </c>
      <c r="H150" s="33" t="s">
        <v>133</v>
      </c>
      <c r="I150" s="36">
        <v>6556000000</v>
      </c>
      <c r="J150" s="36">
        <v>6556000000</v>
      </c>
      <c r="K150" s="5" t="s">
        <v>21</v>
      </c>
      <c r="L150" s="5" t="s">
        <v>22</v>
      </c>
      <c r="M150" s="45" t="s">
        <v>17</v>
      </c>
      <c r="N150" s="45" t="s">
        <v>18</v>
      </c>
      <c r="O150" s="46" t="s">
        <v>19</v>
      </c>
      <c r="P150" s="47">
        <v>5931717</v>
      </c>
      <c r="Q150" s="48" t="s">
        <v>20</v>
      </c>
    </row>
    <row r="151" spans="1:17" ht="45">
      <c r="A151" s="5">
        <v>147</v>
      </c>
      <c r="B151" s="19" t="s">
        <v>207</v>
      </c>
      <c r="C151" s="17" t="s">
        <v>225</v>
      </c>
      <c r="D151" s="5" t="s">
        <v>126</v>
      </c>
      <c r="E151" s="5" t="s">
        <v>126</v>
      </c>
      <c r="F151" s="50">
        <v>6</v>
      </c>
      <c r="G151" s="19" t="s">
        <v>31</v>
      </c>
      <c r="H151" s="33" t="s">
        <v>23</v>
      </c>
      <c r="I151" s="36">
        <v>100000000</v>
      </c>
      <c r="J151" s="36">
        <v>100000000</v>
      </c>
      <c r="K151" s="5" t="s">
        <v>21</v>
      </c>
      <c r="L151" s="5" t="s">
        <v>22</v>
      </c>
      <c r="M151" s="45" t="s">
        <v>17</v>
      </c>
      <c r="N151" s="45" t="s">
        <v>18</v>
      </c>
      <c r="O151" s="46" t="s">
        <v>19</v>
      </c>
      <c r="P151" s="47">
        <v>5931717</v>
      </c>
      <c r="Q151" s="48" t="s">
        <v>20</v>
      </c>
    </row>
    <row r="152" spans="1:17" ht="60">
      <c r="A152" s="5">
        <v>148</v>
      </c>
      <c r="B152" s="21">
        <v>93141506</v>
      </c>
      <c r="C152" s="28" t="s">
        <v>226</v>
      </c>
      <c r="D152" s="5" t="s">
        <v>126</v>
      </c>
      <c r="E152" s="5" t="s">
        <v>126</v>
      </c>
      <c r="F152" s="50">
        <v>7</v>
      </c>
      <c r="G152" s="19" t="s">
        <v>31</v>
      </c>
      <c r="H152" s="33" t="s">
        <v>23</v>
      </c>
      <c r="I152" s="36">
        <v>460000000</v>
      </c>
      <c r="J152" s="36">
        <v>460000000</v>
      </c>
      <c r="K152" s="5" t="s">
        <v>21</v>
      </c>
      <c r="L152" s="5" t="s">
        <v>22</v>
      </c>
      <c r="M152" s="45" t="s">
        <v>17</v>
      </c>
      <c r="N152" s="45" t="s">
        <v>18</v>
      </c>
      <c r="O152" s="46" t="s">
        <v>19</v>
      </c>
      <c r="P152" s="47">
        <v>5931717</v>
      </c>
      <c r="Q152" s="48" t="s">
        <v>20</v>
      </c>
    </row>
    <row r="153" spans="1:17" ht="30">
      <c r="A153" s="5">
        <v>149</v>
      </c>
      <c r="B153" s="21">
        <v>86132000</v>
      </c>
      <c r="C153" s="28" t="s">
        <v>227</v>
      </c>
      <c r="D153" s="5" t="s">
        <v>126</v>
      </c>
      <c r="E153" s="5" t="s">
        <v>126</v>
      </c>
      <c r="F153" s="50">
        <v>7</v>
      </c>
      <c r="G153" s="19" t="s">
        <v>31</v>
      </c>
      <c r="H153" s="33" t="s">
        <v>23</v>
      </c>
      <c r="I153" s="36">
        <v>150000000</v>
      </c>
      <c r="J153" s="36">
        <v>150000000</v>
      </c>
      <c r="K153" s="5" t="s">
        <v>21</v>
      </c>
      <c r="L153" s="5" t="s">
        <v>22</v>
      </c>
      <c r="M153" s="45" t="s">
        <v>17</v>
      </c>
      <c r="N153" s="45" t="s">
        <v>18</v>
      </c>
      <c r="O153" s="46" t="s">
        <v>19</v>
      </c>
      <c r="P153" s="47">
        <v>5931717</v>
      </c>
      <c r="Q153" s="48" t="s">
        <v>20</v>
      </c>
    </row>
    <row r="154" spans="1:17" ht="30">
      <c r="A154" s="5">
        <v>150</v>
      </c>
      <c r="B154" s="21">
        <v>86132000</v>
      </c>
      <c r="C154" s="28" t="s">
        <v>228</v>
      </c>
      <c r="D154" s="5" t="s">
        <v>126</v>
      </c>
      <c r="E154" s="5" t="s">
        <v>126</v>
      </c>
      <c r="F154" s="50">
        <v>7</v>
      </c>
      <c r="G154" s="19" t="s">
        <v>31</v>
      </c>
      <c r="H154" s="33" t="s">
        <v>23</v>
      </c>
      <c r="I154" s="36">
        <v>70000000</v>
      </c>
      <c r="J154" s="36">
        <v>70000000</v>
      </c>
      <c r="K154" s="5" t="s">
        <v>21</v>
      </c>
      <c r="L154" s="5" t="s">
        <v>22</v>
      </c>
      <c r="M154" s="45" t="s">
        <v>17</v>
      </c>
      <c r="N154" s="45" t="s">
        <v>18</v>
      </c>
      <c r="O154" s="46" t="s">
        <v>19</v>
      </c>
      <c r="P154" s="47">
        <v>5931717</v>
      </c>
      <c r="Q154" s="48" t="s">
        <v>20</v>
      </c>
    </row>
    <row r="155" spans="1:17" ht="30">
      <c r="A155" s="5">
        <v>151</v>
      </c>
      <c r="B155" s="21">
        <v>86132000</v>
      </c>
      <c r="C155" s="28" t="s">
        <v>229</v>
      </c>
      <c r="D155" s="5" t="s">
        <v>126</v>
      </c>
      <c r="E155" s="5" t="s">
        <v>126</v>
      </c>
      <c r="F155" s="50">
        <v>7</v>
      </c>
      <c r="G155" s="19" t="s">
        <v>31</v>
      </c>
      <c r="H155" s="33" t="s">
        <v>23</v>
      </c>
      <c r="I155" s="36">
        <v>58241670</v>
      </c>
      <c r="J155" s="36">
        <v>58241670</v>
      </c>
      <c r="K155" s="5" t="s">
        <v>21</v>
      </c>
      <c r="L155" s="5" t="s">
        <v>22</v>
      </c>
      <c r="M155" s="45" t="s">
        <v>17</v>
      </c>
      <c r="N155" s="45" t="s">
        <v>18</v>
      </c>
      <c r="O155" s="46" t="s">
        <v>19</v>
      </c>
      <c r="P155" s="47">
        <v>5931717</v>
      </c>
      <c r="Q155" s="48" t="s">
        <v>20</v>
      </c>
    </row>
    <row r="156" spans="1:17" ht="30">
      <c r="A156" s="5">
        <v>152</v>
      </c>
      <c r="B156" s="29" t="s">
        <v>230</v>
      </c>
      <c r="C156" s="30" t="s">
        <v>231</v>
      </c>
      <c r="D156" s="5" t="s">
        <v>126</v>
      </c>
      <c r="E156" s="5" t="s">
        <v>172</v>
      </c>
      <c r="F156" s="50">
        <v>7</v>
      </c>
      <c r="G156" s="19" t="s">
        <v>128</v>
      </c>
      <c r="H156" s="33" t="s">
        <v>23</v>
      </c>
      <c r="I156" s="36">
        <v>30000000</v>
      </c>
      <c r="J156" s="36">
        <v>30000000</v>
      </c>
      <c r="K156" s="5" t="s">
        <v>21</v>
      </c>
      <c r="L156" s="5" t="s">
        <v>22</v>
      </c>
      <c r="M156" s="45" t="s">
        <v>17</v>
      </c>
      <c r="N156" s="45" t="s">
        <v>18</v>
      </c>
      <c r="O156" s="46" t="s">
        <v>19</v>
      </c>
      <c r="P156" s="47">
        <v>5931717</v>
      </c>
      <c r="Q156" s="48" t="s">
        <v>20</v>
      </c>
    </row>
    <row r="157" spans="1:17" ht="45">
      <c r="A157" s="5">
        <v>153</v>
      </c>
      <c r="B157" s="29" t="s">
        <v>232</v>
      </c>
      <c r="C157" s="30" t="s">
        <v>233</v>
      </c>
      <c r="D157" s="5" t="s">
        <v>126</v>
      </c>
      <c r="E157" s="5" t="s">
        <v>172</v>
      </c>
      <c r="F157" s="50">
        <v>7</v>
      </c>
      <c r="G157" s="19" t="s">
        <v>128</v>
      </c>
      <c r="H157" s="33" t="s">
        <v>23</v>
      </c>
      <c r="I157" s="36">
        <v>40000000</v>
      </c>
      <c r="J157" s="36">
        <v>40000000</v>
      </c>
      <c r="K157" s="5" t="s">
        <v>21</v>
      </c>
      <c r="L157" s="5" t="s">
        <v>22</v>
      </c>
      <c r="M157" s="45" t="s">
        <v>17</v>
      </c>
      <c r="N157" s="45" t="s">
        <v>18</v>
      </c>
      <c r="O157" s="46" t="s">
        <v>19</v>
      </c>
      <c r="P157" s="47">
        <v>5931717</v>
      </c>
      <c r="Q157" s="48" t="s">
        <v>20</v>
      </c>
    </row>
    <row r="158" spans="1:17" ht="30">
      <c r="A158" s="5">
        <v>154</v>
      </c>
      <c r="B158" s="29" t="s">
        <v>234</v>
      </c>
      <c r="C158" s="30" t="s">
        <v>235</v>
      </c>
      <c r="D158" s="5" t="s">
        <v>126</v>
      </c>
      <c r="E158" s="5" t="s">
        <v>172</v>
      </c>
      <c r="F158" s="50">
        <v>7</v>
      </c>
      <c r="G158" s="19" t="s">
        <v>128</v>
      </c>
      <c r="H158" s="33" t="s">
        <v>23</v>
      </c>
      <c r="I158" s="36">
        <v>25000000</v>
      </c>
      <c r="J158" s="36">
        <v>25000000</v>
      </c>
      <c r="K158" s="5" t="s">
        <v>21</v>
      </c>
      <c r="L158" s="5" t="s">
        <v>22</v>
      </c>
      <c r="M158" s="45" t="s">
        <v>17</v>
      </c>
      <c r="N158" s="45" t="s">
        <v>18</v>
      </c>
      <c r="O158" s="46" t="s">
        <v>19</v>
      </c>
      <c r="P158" s="47">
        <v>5931717</v>
      </c>
      <c r="Q158" s="48" t="s">
        <v>20</v>
      </c>
    </row>
    <row r="159" spans="1:17" ht="30">
      <c r="A159" s="5">
        <v>155</v>
      </c>
      <c r="B159" s="29" t="s">
        <v>236</v>
      </c>
      <c r="C159" s="30" t="s">
        <v>237</v>
      </c>
      <c r="D159" s="5" t="s">
        <v>126</v>
      </c>
      <c r="E159" s="5" t="s">
        <v>172</v>
      </c>
      <c r="F159" s="50">
        <v>7</v>
      </c>
      <c r="G159" s="19" t="s">
        <v>128</v>
      </c>
      <c r="H159" s="33" t="s">
        <v>23</v>
      </c>
      <c r="I159" s="36">
        <v>25000000</v>
      </c>
      <c r="J159" s="36">
        <v>25000000</v>
      </c>
      <c r="K159" s="5" t="s">
        <v>21</v>
      </c>
      <c r="L159" s="5" t="s">
        <v>22</v>
      </c>
      <c r="M159" s="45" t="s">
        <v>17</v>
      </c>
      <c r="N159" s="45" t="s">
        <v>18</v>
      </c>
      <c r="O159" s="46" t="s">
        <v>19</v>
      </c>
      <c r="P159" s="47">
        <v>5931717</v>
      </c>
      <c r="Q159" s="48" t="s">
        <v>20</v>
      </c>
    </row>
    <row r="160" spans="1:17" ht="75">
      <c r="A160" s="5">
        <v>156</v>
      </c>
      <c r="B160" s="41" t="s">
        <v>240</v>
      </c>
      <c r="C160" s="30" t="s">
        <v>241</v>
      </c>
      <c r="D160" s="5" t="s">
        <v>172</v>
      </c>
      <c r="E160" s="5" t="s">
        <v>238</v>
      </c>
      <c r="F160" s="50">
        <v>4</v>
      </c>
      <c r="G160" s="19" t="s">
        <v>239</v>
      </c>
      <c r="H160" s="33" t="s">
        <v>23</v>
      </c>
      <c r="I160" s="36">
        <v>894880000</v>
      </c>
      <c r="J160" s="36">
        <v>894880000</v>
      </c>
      <c r="K160" s="5" t="s">
        <v>21</v>
      </c>
      <c r="L160" s="5" t="s">
        <v>22</v>
      </c>
      <c r="M160" s="45" t="s">
        <v>17</v>
      </c>
      <c r="N160" s="45" t="s">
        <v>18</v>
      </c>
      <c r="O160" s="46" t="s">
        <v>19</v>
      </c>
      <c r="P160" s="47">
        <v>5931717</v>
      </c>
      <c r="Q160" s="48" t="s">
        <v>20</v>
      </c>
    </row>
    <row r="161" spans="1:17" ht="45">
      <c r="A161" s="5">
        <v>157</v>
      </c>
      <c r="B161" s="42" t="s">
        <v>243</v>
      </c>
      <c r="C161" s="30" t="s">
        <v>244</v>
      </c>
      <c r="D161" s="5" t="s">
        <v>172</v>
      </c>
      <c r="E161" s="5" t="s">
        <v>238</v>
      </c>
      <c r="F161" s="50">
        <v>5</v>
      </c>
      <c r="G161" s="19" t="s">
        <v>31</v>
      </c>
      <c r="H161" s="33" t="s">
        <v>133</v>
      </c>
      <c r="I161" s="36">
        <v>2351929009</v>
      </c>
      <c r="J161" s="36">
        <v>2351929009</v>
      </c>
      <c r="K161" s="5" t="s">
        <v>21</v>
      </c>
      <c r="L161" s="5" t="s">
        <v>22</v>
      </c>
      <c r="M161" s="45" t="s">
        <v>17</v>
      </c>
      <c r="N161" s="45" t="s">
        <v>18</v>
      </c>
      <c r="O161" s="46" t="s">
        <v>19</v>
      </c>
      <c r="P161" s="47">
        <v>5931717</v>
      </c>
      <c r="Q161" s="48" t="s">
        <v>20</v>
      </c>
    </row>
    <row r="162" spans="1:17" ht="45">
      <c r="A162" s="5">
        <v>158</v>
      </c>
      <c r="B162" s="27" t="s">
        <v>243</v>
      </c>
      <c r="C162" s="30" t="s">
        <v>245</v>
      </c>
      <c r="D162" s="5" t="s">
        <v>172</v>
      </c>
      <c r="E162" s="5" t="s">
        <v>238</v>
      </c>
      <c r="F162" s="50">
        <v>5</v>
      </c>
      <c r="G162" s="19" t="s">
        <v>31</v>
      </c>
      <c r="H162" s="33" t="s">
        <v>133</v>
      </c>
      <c r="I162" s="36">
        <v>2560844496</v>
      </c>
      <c r="J162" s="36">
        <v>2560844496</v>
      </c>
      <c r="K162" s="5" t="s">
        <v>21</v>
      </c>
      <c r="L162" s="5" t="s">
        <v>22</v>
      </c>
      <c r="M162" s="45" t="s">
        <v>17</v>
      </c>
      <c r="N162" s="45" t="s">
        <v>18</v>
      </c>
      <c r="O162" s="46" t="s">
        <v>19</v>
      </c>
      <c r="P162" s="47">
        <v>5931717</v>
      </c>
      <c r="Q162" s="48" t="s">
        <v>20</v>
      </c>
    </row>
    <row r="163" spans="1:17" ht="45">
      <c r="A163" s="5">
        <v>159</v>
      </c>
      <c r="B163" s="42" t="s">
        <v>243</v>
      </c>
      <c r="C163" s="30" t="s">
        <v>246</v>
      </c>
      <c r="D163" s="5" t="s">
        <v>172</v>
      </c>
      <c r="E163" s="5" t="s">
        <v>238</v>
      </c>
      <c r="F163" s="50">
        <v>5</v>
      </c>
      <c r="G163" s="19" t="s">
        <v>31</v>
      </c>
      <c r="H163" s="33" t="s">
        <v>133</v>
      </c>
      <c r="I163" s="36">
        <v>2813891705</v>
      </c>
      <c r="J163" s="36">
        <v>2813891705</v>
      </c>
      <c r="K163" s="5" t="s">
        <v>21</v>
      </c>
      <c r="L163" s="5" t="s">
        <v>22</v>
      </c>
      <c r="M163" s="45" t="s">
        <v>17</v>
      </c>
      <c r="N163" s="45" t="s">
        <v>18</v>
      </c>
      <c r="O163" s="46" t="s">
        <v>19</v>
      </c>
      <c r="P163" s="47">
        <v>5931717</v>
      </c>
      <c r="Q163" s="48" t="s">
        <v>20</v>
      </c>
    </row>
    <row r="164" spans="1:17" ht="30">
      <c r="A164" s="5">
        <v>160</v>
      </c>
      <c r="B164" s="42" t="s">
        <v>243</v>
      </c>
      <c r="C164" s="30" t="s">
        <v>247</v>
      </c>
      <c r="D164" s="5" t="s">
        <v>172</v>
      </c>
      <c r="E164" s="5" t="s">
        <v>238</v>
      </c>
      <c r="F164" s="50">
        <v>5</v>
      </c>
      <c r="G164" s="19" t="s">
        <v>31</v>
      </c>
      <c r="H164" s="33" t="s">
        <v>133</v>
      </c>
      <c r="I164" s="36">
        <v>3015789538</v>
      </c>
      <c r="J164" s="36">
        <v>3015789538</v>
      </c>
      <c r="K164" s="5" t="s">
        <v>21</v>
      </c>
      <c r="L164" s="5" t="s">
        <v>22</v>
      </c>
      <c r="M164" s="45" t="s">
        <v>17</v>
      </c>
      <c r="N164" s="45" t="s">
        <v>18</v>
      </c>
      <c r="O164" s="46" t="s">
        <v>19</v>
      </c>
      <c r="P164" s="47">
        <v>5931717</v>
      </c>
      <c r="Q164" s="48" t="s">
        <v>20</v>
      </c>
    </row>
    <row r="165" spans="1:17" ht="45">
      <c r="A165" s="5">
        <v>161</v>
      </c>
      <c r="B165" s="42" t="s">
        <v>243</v>
      </c>
      <c r="C165" s="30" t="s">
        <v>248</v>
      </c>
      <c r="D165" s="5" t="s">
        <v>172</v>
      </c>
      <c r="E165" s="5" t="s">
        <v>238</v>
      </c>
      <c r="F165" s="50">
        <v>5</v>
      </c>
      <c r="G165" s="19" t="s">
        <v>31</v>
      </c>
      <c r="H165" s="33" t="s">
        <v>133</v>
      </c>
      <c r="I165" s="36">
        <v>2521260234</v>
      </c>
      <c r="J165" s="36">
        <v>2521260234</v>
      </c>
      <c r="K165" s="5" t="s">
        <v>21</v>
      </c>
      <c r="L165" s="5" t="s">
        <v>22</v>
      </c>
      <c r="M165" s="45" t="s">
        <v>17</v>
      </c>
      <c r="N165" s="45" t="s">
        <v>18</v>
      </c>
      <c r="O165" s="46" t="s">
        <v>19</v>
      </c>
      <c r="P165" s="47">
        <v>5931717</v>
      </c>
      <c r="Q165" s="48" t="s">
        <v>20</v>
      </c>
    </row>
    <row r="166" spans="1:17" ht="45">
      <c r="A166" s="5">
        <v>162</v>
      </c>
      <c r="B166" s="42" t="s">
        <v>243</v>
      </c>
      <c r="C166" s="30" t="s">
        <v>249</v>
      </c>
      <c r="D166" s="5" t="s">
        <v>172</v>
      </c>
      <c r="E166" s="5" t="s">
        <v>238</v>
      </c>
      <c r="F166" s="50">
        <v>5</v>
      </c>
      <c r="G166" s="19" t="s">
        <v>31</v>
      </c>
      <c r="H166" s="33" t="s">
        <v>133</v>
      </c>
      <c r="I166" s="36">
        <v>2225491685</v>
      </c>
      <c r="J166" s="36">
        <v>2225491685</v>
      </c>
      <c r="K166" s="5" t="s">
        <v>21</v>
      </c>
      <c r="L166" s="5" t="s">
        <v>22</v>
      </c>
      <c r="M166" s="45" t="s">
        <v>17</v>
      </c>
      <c r="N166" s="45" t="s">
        <v>18</v>
      </c>
      <c r="O166" s="46" t="s">
        <v>19</v>
      </c>
      <c r="P166" s="47">
        <v>5931717</v>
      </c>
      <c r="Q166" s="48" t="s">
        <v>20</v>
      </c>
    </row>
    <row r="167" spans="1:17" ht="45">
      <c r="A167" s="5">
        <v>163</v>
      </c>
      <c r="B167" s="42" t="s">
        <v>243</v>
      </c>
      <c r="C167" s="30" t="s">
        <v>250</v>
      </c>
      <c r="D167" s="5" t="s">
        <v>172</v>
      </c>
      <c r="E167" s="5" t="s">
        <v>238</v>
      </c>
      <c r="F167" s="50">
        <v>5</v>
      </c>
      <c r="G167" s="19" t="s">
        <v>31</v>
      </c>
      <c r="H167" s="33" t="s">
        <v>133</v>
      </c>
      <c r="I167" s="36">
        <v>1600216424</v>
      </c>
      <c r="J167" s="36">
        <v>1600216424</v>
      </c>
      <c r="K167" s="5" t="s">
        <v>21</v>
      </c>
      <c r="L167" s="5" t="s">
        <v>22</v>
      </c>
      <c r="M167" s="45" t="s">
        <v>17</v>
      </c>
      <c r="N167" s="45" t="s">
        <v>18</v>
      </c>
      <c r="O167" s="46" t="s">
        <v>19</v>
      </c>
      <c r="P167" s="47">
        <v>5931717</v>
      </c>
      <c r="Q167" s="48" t="s">
        <v>20</v>
      </c>
    </row>
    <row r="168" spans="1:17" ht="60">
      <c r="A168" s="5">
        <v>164</v>
      </c>
      <c r="B168" s="43" t="s">
        <v>208</v>
      </c>
      <c r="C168" s="44" t="s">
        <v>251</v>
      </c>
      <c r="D168" s="5" t="s">
        <v>123</v>
      </c>
      <c r="E168" s="5" t="s">
        <v>123</v>
      </c>
      <c r="F168" s="50">
        <v>14</v>
      </c>
      <c r="G168" s="19" t="s">
        <v>31</v>
      </c>
      <c r="H168" s="33" t="s">
        <v>133</v>
      </c>
      <c r="I168" s="36">
        <v>3152004000</v>
      </c>
      <c r="J168" s="36">
        <v>1757804000</v>
      </c>
      <c r="K168" s="19" t="s">
        <v>134</v>
      </c>
      <c r="L168" s="40" t="s">
        <v>135</v>
      </c>
      <c r="M168" s="45" t="s">
        <v>17</v>
      </c>
      <c r="N168" s="45" t="s">
        <v>18</v>
      </c>
      <c r="O168" s="46" t="s">
        <v>19</v>
      </c>
      <c r="P168" s="47">
        <v>5931717</v>
      </c>
      <c r="Q168" s="48" t="s">
        <v>20</v>
      </c>
    </row>
    <row r="169" spans="1:17" ht="135">
      <c r="A169" s="5">
        <v>165</v>
      </c>
      <c r="B169" s="42" t="s">
        <v>252</v>
      </c>
      <c r="C169" s="44" t="s">
        <v>275</v>
      </c>
      <c r="D169" s="5" t="s">
        <v>123</v>
      </c>
      <c r="E169" s="5" t="s">
        <v>123</v>
      </c>
      <c r="F169" s="50">
        <v>4</v>
      </c>
      <c r="G169" s="19" t="s">
        <v>289</v>
      </c>
      <c r="H169" s="33" t="s">
        <v>253</v>
      </c>
      <c r="I169" s="36">
        <v>10500000000</v>
      </c>
      <c r="J169" s="36">
        <v>10500000000</v>
      </c>
      <c r="K169" s="5" t="s">
        <v>21</v>
      </c>
      <c r="L169" s="5" t="s">
        <v>22</v>
      </c>
      <c r="M169" s="45" t="s">
        <v>17</v>
      </c>
      <c r="N169" s="45" t="s">
        <v>18</v>
      </c>
      <c r="O169" s="46" t="s">
        <v>19</v>
      </c>
      <c r="P169" s="47">
        <v>5931717</v>
      </c>
      <c r="Q169" s="48" t="s">
        <v>20</v>
      </c>
    </row>
    <row r="170" spans="1:17" ht="120">
      <c r="A170" s="5">
        <v>166</v>
      </c>
      <c r="B170" s="42">
        <v>93142104</v>
      </c>
      <c r="C170" s="44" t="s">
        <v>254</v>
      </c>
      <c r="D170" s="5" t="s">
        <v>238</v>
      </c>
      <c r="E170" s="5" t="s">
        <v>238</v>
      </c>
      <c r="F170" s="50">
        <v>23</v>
      </c>
      <c r="G170" s="19" t="s">
        <v>31</v>
      </c>
      <c r="H170" s="33" t="s">
        <v>133</v>
      </c>
      <c r="I170" s="36">
        <v>0</v>
      </c>
      <c r="J170" s="36">
        <v>0</v>
      </c>
      <c r="K170" s="5" t="s">
        <v>21</v>
      </c>
      <c r="L170" s="5" t="s">
        <v>22</v>
      </c>
      <c r="M170" s="45" t="s">
        <v>17</v>
      </c>
      <c r="N170" s="45" t="s">
        <v>18</v>
      </c>
      <c r="O170" s="46" t="s">
        <v>19</v>
      </c>
      <c r="P170" s="47">
        <v>5931717</v>
      </c>
      <c r="Q170" s="48" t="s">
        <v>20</v>
      </c>
    </row>
    <row r="171" spans="1:17" ht="45">
      <c r="A171" s="5">
        <v>167</v>
      </c>
      <c r="B171" s="42">
        <v>71151300</v>
      </c>
      <c r="C171" s="44" t="s">
        <v>257</v>
      </c>
      <c r="D171" s="5" t="s">
        <v>238</v>
      </c>
      <c r="E171" s="5" t="s">
        <v>238</v>
      </c>
      <c r="F171" s="50">
        <v>5</v>
      </c>
      <c r="G171" s="19" t="s">
        <v>31</v>
      </c>
      <c r="H171" s="33" t="s">
        <v>133</v>
      </c>
      <c r="I171" s="36">
        <v>1786190000</v>
      </c>
      <c r="J171" s="36">
        <v>1786190000</v>
      </c>
      <c r="K171" s="5" t="s">
        <v>21</v>
      </c>
      <c r="L171" s="5" t="s">
        <v>22</v>
      </c>
      <c r="M171" s="45" t="s">
        <v>17</v>
      </c>
      <c r="N171" s="45" t="s">
        <v>18</v>
      </c>
      <c r="O171" s="46" t="s">
        <v>19</v>
      </c>
      <c r="P171" s="47">
        <v>5931717</v>
      </c>
      <c r="Q171" s="48" t="s">
        <v>20</v>
      </c>
    </row>
    <row r="172" spans="1:17" ht="75">
      <c r="A172" s="5">
        <v>168</v>
      </c>
      <c r="B172" s="42" t="s">
        <v>353</v>
      </c>
      <c r="C172" s="44" t="s">
        <v>354</v>
      </c>
      <c r="D172" s="5" t="s">
        <v>332</v>
      </c>
      <c r="E172" s="5" t="s">
        <v>332</v>
      </c>
      <c r="F172" s="50">
        <v>1</v>
      </c>
      <c r="G172" s="53" t="s">
        <v>128</v>
      </c>
      <c r="H172" s="33" t="s">
        <v>23</v>
      </c>
      <c r="I172" s="55">
        <v>87780300</v>
      </c>
      <c r="J172" s="55">
        <v>87780300</v>
      </c>
      <c r="K172" s="5" t="s">
        <v>21</v>
      </c>
      <c r="L172" s="5" t="s">
        <v>22</v>
      </c>
      <c r="M172" s="45" t="s">
        <v>17</v>
      </c>
      <c r="N172" s="45" t="s">
        <v>18</v>
      </c>
      <c r="O172" s="46" t="s">
        <v>19</v>
      </c>
      <c r="P172" s="47">
        <v>5931717</v>
      </c>
      <c r="Q172" s="48" t="s">
        <v>20</v>
      </c>
    </row>
    <row r="173" spans="1:17" ht="45">
      <c r="A173" s="5">
        <v>169</v>
      </c>
      <c r="B173" s="42">
        <v>80141607</v>
      </c>
      <c r="C173" s="44" t="s">
        <v>258</v>
      </c>
      <c r="D173" s="5" t="s">
        <v>271</v>
      </c>
      <c r="E173" s="5" t="s">
        <v>271</v>
      </c>
      <c r="F173" s="50">
        <v>1</v>
      </c>
      <c r="G173" s="19" t="s">
        <v>56</v>
      </c>
      <c r="H173" s="33" t="s">
        <v>133</v>
      </c>
      <c r="I173" s="36">
        <v>107100000</v>
      </c>
      <c r="J173" s="36">
        <v>107100000</v>
      </c>
      <c r="K173" s="5" t="s">
        <v>21</v>
      </c>
      <c r="L173" s="5" t="s">
        <v>22</v>
      </c>
      <c r="M173" s="45" t="s">
        <v>17</v>
      </c>
      <c r="N173" s="45" t="s">
        <v>18</v>
      </c>
      <c r="O173" s="46" t="s">
        <v>19</v>
      </c>
      <c r="P173" s="47">
        <v>5931717</v>
      </c>
      <c r="Q173" s="48" t="s">
        <v>20</v>
      </c>
    </row>
    <row r="174" spans="1:17" ht="150">
      <c r="A174" s="5">
        <v>171</v>
      </c>
      <c r="B174" s="42">
        <v>93142104</v>
      </c>
      <c r="C174" s="44" t="s">
        <v>259</v>
      </c>
      <c r="D174" s="5" t="s">
        <v>271</v>
      </c>
      <c r="E174" s="5" t="s">
        <v>271</v>
      </c>
      <c r="F174" s="50">
        <v>22</v>
      </c>
      <c r="G174" s="19" t="s">
        <v>31</v>
      </c>
      <c r="H174" s="33" t="s">
        <v>272</v>
      </c>
      <c r="I174" s="36">
        <v>0</v>
      </c>
      <c r="J174" s="36">
        <v>0</v>
      </c>
      <c r="K174" s="5" t="s">
        <v>21</v>
      </c>
      <c r="L174" s="5" t="s">
        <v>22</v>
      </c>
      <c r="M174" s="45" t="s">
        <v>17</v>
      </c>
      <c r="N174" s="45" t="s">
        <v>18</v>
      </c>
      <c r="O174" s="46" t="s">
        <v>19</v>
      </c>
      <c r="P174" s="47">
        <v>5931717</v>
      </c>
      <c r="Q174" s="48" t="s">
        <v>20</v>
      </c>
    </row>
    <row r="175" spans="1:17" ht="135">
      <c r="A175" s="5">
        <v>172</v>
      </c>
      <c r="B175" s="42">
        <v>93142104</v>
      </c>
      <c r="C175" s="44" t="s">
        <v>260</v>
      </c>
      <c r="D175" s="5" t="s">
        <v>271</v>
      </c>
      <c r="E175" s="5" t="s">
        <v>271</v>
      </c>
      <c r="F175" s="50">
        <v>22</v>
      </c>
      <c r="G175" s="19" t="s">
        <v>31</v>
      </c>
      <c r="H175" s="33" t="s">
        <v>272</v>
      </c>
      <c r="I175" s="36">
        <v>0</v>
      </c>
      <c r="J175" s="36">
        <v>0</v>
      </c>
      <c r="K175" s="5" t="s">
        <v>21</v>
      </c>
      <c r="L175" s="5" t="s">
        <v>22</v>
      </c>
      <c r="M175" s="45" t="s">
        <v>17</v>
      </c>
      <c r="N175" s="45" t="s">
        <v>18</v>
      </c>
      <c r="O175" s="46" t="s">
        <v>19</v>
      </c>
      <c r="P175" s="47">
        <v>5931717</v>
      </c>
      <c r="Q175" s="48" t="s">
        <v>20</v>
      </c>
    </row>
    <row r="176" spans="1:17" ht="120">
      <c r="A176" s="5">
        <v>173</v>
      </c>
      <c r="B176" s="42">
        <v>93142104</v>
      </c>
      <c r="C176" s="44" t="s">
        <v>261</v>
      </c>
      <c r="D176" s="5" t="s">
        <v>271</v>
      </c>
      <c r="E176" s="5" t="s">
        <v>271</v>
      </c>
      <c r="F176" s="50">
        <v>22</v>
      </c>
      <c r="G176" s="19" t="s">
        <v>31</v>
      </c>
      <c r="H176" s="33" t="s">
        <v>272</v>
      </c>
      <c r="I176" s="36">
        <v>0</v>
      </c>
      <c r="J176" s="36">
        <v>0</v>
      </c>
      <c r="K176" s="5" t="s">
        <v>21</v>
      </c>
      <c r="L176" s="5" t="s">
        <v>22</v>
      </c>
      <c r="M176" s="45" t="s">
        <v>17</v>
      </c>
      <c r="N176" s="45" t="s">
        <v>18</v>
      </c>
      <c r="O176" s="46" t="s">
        <v>19</v>
      </c>
      <c r="P176" s="47">
        <v>5931717</v>
      </c>
      <c r="Q176" s="48" t="s">
        <v>20</v>
      </c>
    </row>
    <row r="177" spans="1:17" ht="75">
      <c r="A177" s="5">
        <v>174</v>
      </c>
      <c r="B177" s="42">
        <v>93142104</v>
      </c>
      <c r="C177" s="44" t="s">
        <v>262</v>
      </c>
      <c r="D177" s="5" t="s">
        <v>271</v>
      </c>
      <c r="E177" s="5" t="s">
        <v>271</v>
      </c>
      <c r="F177" s="50">
        <v>4</v>
      </c>
      <c r="G177" s="19" t="s">
        <v>31</v>
      </c>
      <c r="H177" s="33" t="s">
        <v>133</v>
      </c>
      <c r="I177" s="36">
        <v>3249255894</v>
      </c>
      <c r="J177" s="36">
        <v>3249255894</v>
      </c>
      <c r="K177" s="5" t="s">
        <v>21</v>
      </c>
      <c r="L177" s="5" t="s">
        <v>22</v>
      </c>
      <c r="M177" s="45" t="s">
        <v>17</v>
      </c>
      <c r="N177" s="45" t="s">
        <v>18</v>
      </c>
      <c r="O177" s="46" t="s">
        <v>19</v>
      </c>
      <c r="P177" s="47">
        <v>5931717</v>
      </c>
      <c r="Q177" s="48" t="s">
        <v>20</v>
      </c>
    </row>
    <row r="178" spans="1:17" ht="105">
      <c r="A178" s="5">
        <v>175</v>
      </c>
      <c r="B178" s="42">
        <v>93142104</v>
      </c>
      <c r="C178" s="44" t="s">
        <v>263</v>
      </c>
      <c r="D178" s="5" t="s">
        <v>271</v>
      </c>
      <c r="E178" s="5" t="s">
        <v>271</v>
      </c>
      <c r="F178" s="50">
        <v>4</v>
      </c>
      <c r="G178" s="19" t="s">
        <v>31</v>
      </c>
      <c r="H178" s="33" t="s">
        <v>133</v>
      </c>
      <c r="I178" s="36">
        <v>1836394673</v>
      </c>
      <c r="J178" s="36">
        <v>1836394673</v>
      </c>
      <c r="K178" s="5" t="s">
        <v>21</v>
      </c>
      <c r="L178" s="5" t="s">
        <v>22</v>
      </c>
      <c r="M178" s="45" t="s">
        <v>17</v>
      </c>
      <c r="N178" s="45" t="s">
        <v>18</v>
      </c>
      <c r="O178" s="46" t="s">
        <v>19</v>
      </c>
      <c r="P178" s="47">
        <v>5931717</v>
      </c>
      <c r="Q178" s="48" t="s">
        <v>20</v>
      </c>
    </row>
    <row r="179" spans="1:17" ht="120">
      <c r="A179" s="5">
        <v>176</v>
      </c>
      <c r="B179" s="42">
        <v>93142104</v>
      </c>
      <c r="C179" s="44" t="s">
        <v>264</v>
      </c>
      <c r="D179" s="5" t="s">
        <v>271</v>
      </c>
      <c r="E179" s="5" t="s">
        <v>271</v>
      </c>
      <c r="F179" s="50">
        <v>22</v>
      </c>
      <c r="G179" s="19" t="s">
        <v>31</v>
      </c>
      <c r="H179" s="33" t="s">
        <v>272</v>
      </c>
      <c r="I179" s="36">
        <v>0</v>
      </c>
      <c r="J179" s="36">
        <v>0</v>
      </c>
      <c r="K179" s="5" t="s">
        <v>21</v>
      </c>
      <c r="L179" s="5" t="s">
        <v>22</v>
      </c>
      <c r="M179" s="45" t="s">
        <v>17</v>
      </c>
      <c r="N179" s="45" t="s">
        <v>18</v>
      </c>
      <c r="O179" s="46" t="s">
        <v>19</v>
      </c>
      <c r="P179" s="47">
        <v>5931717</v>
      </c>
      <c r="Q179" s="48" t="s">
        <v>20</v>
      </c>
    </row>
    <row r="180" spans="1:17" ht="120">
      <c r="A180" s="5">
        <v>177</v>
      </c>
      <c r="B180" s="42">
        <v>93142104</v>
      </c>
      <c r="C180" s="44" t="s">
        <v>265</v>
      </c>
      <c r="D180" s="5" t="s">
        <v>271</v>
      </c>
      <c r="E180" s="5" t="s">
        <v>271</v>
      </c>
      <c r="F180" s="50">
        <v>22</v>
      </c>
      <c r="G180" s="19" t="s">
        <v>31</v>
      </c>
      <c r="H180" s="33" t="s">
        <v>272</v>
      </c>
      <c r="I180" s="36">
        <v>0</v>
      </c>
      <c r="J180" s="36">
        <v>0</v>
      </c>
      <c r="K180" s="5" t="s">
        <v>21</v>
      </c>
      <c r="L180" s="5" t="s">
        <v>22</v>
      </c>
      <c r="M180" s="45" t="s">
        <v>17</v>
      </c>
      <c r="N180" s="45" t="s">
        <v>18</v>
      </c>
      <c r="O180" s="46" t="s">
        <v>19</v>
      </c>
      <c r="P180" s="47">
        <v>5931717</v>
      </c>
      <c r="Q180" s="48" t="s">
        <v>20</v>
      </c>
    </row>
    <row r="181" spans="1:17" ht="120">
      <c r="A181" s="5">
        <v>178</v>
      </c>
      <c r="B181" s="42">
        <v>93142104</v>
      </c>
      <c r="C181" s="44" t="s">
        <v>266</v>
      </c>
      <c r="D181" s="5" t="s">
        <v>271</v>
      </c>
      <c r="E181" s="5" t="s">
        <v>271</v>
      </c>
      <c r="F181" s="50">
        <v>22</v>
      </c>
      <c r="G181" s="19" t="s">
        <v>31</v>
      </c>
      <c r="H181" s="33" t="s">
        <v>272</v>
      </c>
      <c r="I181" s="36">
        <v>0</v>
      </c>
      <c r="J181" s="36">
        <v>0</v>
      </c>
      <c r="K181" s="5" t="s">
        <v>21</v>
      </c>
      <c r="L181" s="5" t="s">
        <v>22</v>
      </c>
      <c r="M181" s="45" t="s">
        <v>17</v>
      </c>
      <c r="N181" s="45" t="s">
        <v>18</v>
      </c>
      <c r="O181" s="46" t="s">
        <v>19</v>
      </c>
      <c r="P181" s="47">
        <v>5931717</v>
      </c>
      <c r="Q181" s="48" t="s">
        <v>20</v>
      </c>
    </row>
    <row r="182" spans="1:17" ht="120">
      <c r="A182" s="5">
        <v>179</v>
      </c>
      <c r="B182" s="42">
        <v>93142104</v>
      </c>
      <c r="C182" s="44" t="s">
        <v>267</v>
      </c>
      <c r="D182" s="5" t="s">
        <v>271</v>
      </c>
      <c r="E182" s="5" t="s">
        <v>271</v>
      </c>
      <c r="F182" s="50">
        <v>22</v>
      </c>
      <c r="G182" s="19" t="s">
        <v>31</v>
      </c>
      <c r="H182" s="33" t="s">
        <v>272</v>
      </c>
      <c r="I182" s="36">
        <v>0</v>
      </c>
      <c r="J182" s="36">
        <v>0</v>
      </c>
      <c r="K182" s="5" t="s">
        <v>21</v>
      </c>
      <c r="L182" s="5" t="s">
        <v>22</v>
      </c>
      <c r="M182" s="45" t="s">
        <v>17</v>
      </c>
      <c r="N182" s="45" t="s">
        <v>18</v>
      </c>
      <c r="O182" s="46" t="s">
        <v>19</v>
      </c>
      <c r="P182" s="47">
        <v>5931717</v>
      </c>
      <c r="Q182" s="48" t="s">
        <v>20</v>
      </c>
    </row>
    <row r="183" spans="1:17" ht="120">
      <c r="A183" s="5">
        <v>180</v>
      </c>
      <c r="B183" s="42">
        <v>93142104</v>
      </c>
      <c r="C183" s="44" t="s">
        <v>268</v>
      </c>
      <c r="D183" s="5" t="s">
        <v>271</v>
      </c>
      <c r="E183" s="5" t="s">
        <v>271</v>
      </c>
      <c r="F183" s="50">
        <v>22</v>
      </c>
      <c r="G183" s="19" t="s">
        <v>31</v>
      </c>
      <c r="H183" s="33" t="s">
        <v>272</v>
      </c>
      <c r="I183" s="36">
        <v>0</v>
      </c>
      <c r="J183" s="36">
        <v>0</v>
      </c>
      <c r="K183" s="5" t="s">
        <v>21</v>
      </c>
      <c r="L183" s="5" t="s">
        <v>22</v>
      </c>
      <c r="M183" s="45" t="s">
        <v>17</v>
      </c>
      <c r="N183" s="45" t="s">
        <v>18</v>
      </c>
      <c r="O183" s="46" t="s">
        <v>19</v>
      </c>
      <c r="P183" s="47">
        <v>5931717</v>
      </c>
      <c r="Q183" s="48" t="s">
        <v>20</v>
      </c>
    </row>
    <row r="184" spans="1:17" ht="75">
      <c r="A184" s="5">
        <v>181</v>
      </c>
      <c r="B184" s="42" t="s">
        <v>269</v>
      </c>
      <c r="C184" s="44" t="s">
        <v>270</v>
      </c>
      <c r="D184" s="5" t="s">
        <v>271</v>
      </c>
      <c r="E184" s="5" t="s">
        <v>123</v>
      </c>
      <c r="F184" s="50">
        <v>4</v>
      </c>
      <c r="G184" s="19" t="s">
        <v>130</v>
      </c>
      <c r="H184" s="34" t="s">
        <v>82</v>
      </c>
      <c r="I184" s="36">
        <v>1250000000</v>
      </c>
      <c r="J184" s="36">
        <v>1250000000</v>
      </c>
      <c r="K184" s="5" t="s">
        <v>21</v>
      </c>
      <c r="L184" s="5" t="s">
        <v>22</v>
      </c>
      <c r="M184" s="45" t="s">
        <v>17</v>
      </c>
      <c r="N184" s="45" t="s">
        <v>18</v>
      </c>
      <c r="O184" s="46" t="s">
        <v>19</v>
      </c>
      <c r="P184" s="47">
        <v>5931717</v>
      </c>
      <c r="Q184" s="48" t="s">
        <v>20</v>
      </c>
    </row>
    <row r="185" spans="1:17" ht="45">
      <c r="A185" s="5">
        <v>182</v>
      </c>
      <c r="B185" s="42">
        <v>80141607</v>
      </c>
      <c r="C185" s="44" t="s">
        <v>276</v>
      </c>
      <c r="D185" s="5" t="s">
        <v>271</v>
      </c>
      <c r="E185" s="5" t="s">
        <v>271</v>
      </c>
      <c r="F185" s="50">
        <v>1</v>
      </c>
      <c r="G185" s="19" t="s">
        <v>56</v>
      </c>
      <c r="H185" s="33" t="s">
        <v>133</v>
      </c>
      <c r="I185" s="36">
        <v>23800000</v>
      </c>
      <c r="J185" s="36">
        <v>23800000</v>
      </c>
      <c r="K185" s="5" t="s">
        <v>21</v>
      </c>
      <c r="L185" s="5" t="s">
        <v>22</v>
      </c>
      <c r="M185" s="45" t="s">
        <v>17</v>
      </c>
      <c r="N185" s="45" t="s">
        <v>18</v>
      </c>
      <c r="O185" s="46" t="s">
        <v>19</v>
      </c>
      <c r="P185" s="47">
        <v>5931717</v>
      </c>
      <c r="Q185" s="48" t="s">
        <v>20</v>
      </c>
    </row>
    <row r="186" spans="1:17" ht="60">
      <c r="A186" s="5">
        <v>184</v>
      </c>
      <c r="B186" s="42" t="s">
        <v>277</v>
      </c>
      <c r="C186" s="44" t="s">
        <v>278</v>
      </c>
      <c r="D186" s="5" t="s">
        <v>271</v>
      </c>
      <c r="E186" s="5" t="s">
        <v>123</v>
      </c>
      <c r="F186" s="50">
        <v>12</v>
      </c>
      <c r="G186" s="19" t="s">
        <v>132</v>
      </c>
      <c r="H186" s="33" t="s">
        <v>23</v>
      </c>
      <c r="I186" s="36">
        <v>160000000</v>
      </c>
      <c r="J186" s="36">
        <v>160000000</v>
      </c>
      <c r="K186" s="5" t="s">
        <v>21</v>
      </c>
      <c r="L186" s="5" t="s">
        <v>22</v>
      </c>
      <c r="M186" s="45" t="s">
        <v>17</v>
      </c>
      <c r="N186" s="45" t="s">
        <v>18</v>
      </c>
      <c r="O186" s="46" t="s">
        <v>19</v>
      </c>
      <c r="P186" s="47">
        <v>5931717</v>
      </c>
      <c r="Q186" s="48" t="s">
        <v>20</v>
      </c>
    </row>
    <row r="187" spans="1:17" ht="75">
      <c r="A187" s="5">
        <v>195</v>
      </c>
      <c r="B187" s="43">
        <v>93142104</v>
      </c>
      <c r="C187" s="44" t="s">
        <v>279</v>
      </c>
      <c r="D187" s="5" t="s">
        <v>271</v>
      </c>
      <c r="E187" s="5" t="s">
        <v>271</v>
      </c>
      <c r="F187" s="50">
        <v>4</v>
      </c>
      <c r="G187" s="19" t="s">
        <v>31</v>
      </c>
      <c r="H187" s="33" t="s">
        <v>133</v>
      </c>
      <c r="I187" s="36">
        <v>2371261312</v>
      </c>
      <c r="J187" s="36">
        <v>2371261312</v>
      </c>
      <c r="K187" s="5" t="s">
        <v>21</v>
      </c>
      <c r="L187" s="5" t="s">
        <v>22</v>
      </c>
      <c r="M187" s="45" t="s">
        <v>17</v>
      </c>
      <c r="N187" s="45" t="s">
        <v>18</v>
      </c>
      <c r="O187" s="46" t="s">
        <v>19</v>
      </c>
      <c r="P187" s="47">
        <v>5931717</v>
      </c>
      <c r="Q187" s="48" t="s">
        <v>20</v>
      </c>
    </row>
    <row r="188" spans="1:17" ht="75">
      <c r="A188" s="5">
        <v>196</v>
      </c>
      <c r="B188" s="43">
        <v>93142104</v>
      </c>
      <c r="C188" s="44" t="s">
        <v>344</v>
      </c>
      <c r="D188" s="5" t="s">
        <v>125</v>
      </c>
      <c r="E188" s="5" t="s">
        <v>125</v>
      </c>
      <c r="F188" s="50">
        <v>3</v>
      </c>
      <c r="G188" s="19" t="s">
        <v>31</v>
      </c>
      <c r="H188" s="33" t="s">
        <v>133</v>
      </c>
      <c r="I188" s="36">
        <v>500000000</v>
      </c>
      <c r="J188" s="36">
        <v>500000000</v>
      </c>
      <c r="K188" s="5" t="s">
        <v>21</v>
      </c>
      <c r="L188" s="5" t="s">
        <v>22</v>
      </c>
      <c r="M188" s="45" t="s">
        <v>17</v>
      </c>
      <c r="N188" s="45" t="s">
        <v>18</v>
      </c>
      <c r="O188" s="46" t="s">
        <v>19</v>
      </c>
      <c r="P188" s="47">
        <v>5931717</v>
      </c>
      <c r="Q188" s="48" t="s">
        <v>20</v>
      </c>
    </row>
    <row r="189" spans="1:17" ht="75">
      <c r="A189" s="5">
        <v>198</v>
      </c>
      <c r="B189" s="42" t="s">
        <v>208</v>
      </c>
      <c r="C189" s="44" t="s">
        <v>280</v>
      </c>
      <c r="D189" s="5" t="s">
        <v>271</v>
      </c>
      <c r="E189" s="5" t="s">
        <v>123</v>
      </c>
      <c r="F189" s="50">
        <v>4</v>
      </c>
      <c r="G189" s="19" t="s">
        <v>31</v>
      </c>
      <c r="H189" s="33" t="s">
        <v>133</v>
      </c>
      <c r="I189" s="36">
        <v>824582731</v>
      </c>
      <c r="J189" s="36">
        <v>824582731</v>
      </c>
      <c r="K189" s="5" t="s">
        <v>21</v>
      </c>
      <c r="L189" s="5" t="s">
        <v>22</v>
      </c>
      <c r="M189" s="45" t="s">
        <v>17</v>
      </c>
      <c r="N189" s="45" t="s">
        <v>18</v>
      </c>
      <c r="O189" s="46" t="s">
        <v>19</v>
      </c>
      <c r="P189" s="47">
        <v>5931717</v>
      </c>
      <c r="Q189" s="48" t="s">
        <v>20</v>
      </c>
    </row>
    <row r="190" spans="1:17" ht="45">
      <c r="A190" s="5">
        <v>199</v>
      </c>
      <c r="B190" s="42" t="s">
        <v>208</v>
      </c>
      <c r="C190" s="44" t="s">
        <v>281</v>
      </c>
      <c r="D190" s="5" t="s">
        <v>271</v>
      </c>
      <c r="E190" s="5" t="s">
        <v>123</v>
      </c>
      <c r="F190" s="50">
        <v>4</v>
      </c>
      <c r="G190" s="19" t="s">
        <v>31</v>
      </c>
      <c r="H190" s="33" t="s">
        <v>133</v>
      </c>
      <c r="I190" s="36">
        <v>495559904</v>
      </c>
      <c r="J190" s="36">
        <v>495559904</v>
      </c>
      <c r="K190" s="5" t="s">
        <v>21</v>
      </c>
      <c r="L190" s="5" t="s">
        <v>22</v>
      </c>
      <c r="M190" s="45" t="s">
        <v>17</v>
      </c>
      <c r="N190" s="45" t="s">
        <v>18</v>
      </c>
      <c r="O190" s="46" t="s">
        <v>19</v>
      </c>
      <c r="P190" s="47">
        <v>5931717</v>
      </c>
      <c r="Q190" s="48" t="s">
        <v>20</v>
      </c>
    </row>
    <row r="191" spans="1:17" ht="60">
      <c r="A191" s="5">
        <v>200</v>
      </c>
      <c r="B191" s="42" t="s">
        <v>208</v>
      </c>
      <c r="C191" s="44" t="s">
        <v>290</v>
      </c>
      <c r="D191" s="5" t="s">
        <v>271</v>
      </c>
      <c r="E191" s="5" t="s">
        <v>123</v>
      </c>
      <c r="F191" s="50">
        <v>4</v>
      </c>
      <c r="G191" s="19" t="s">
        <v>31</v>
      </c>
      <c r="H191" s="33" t="s">
        <v>133</v>
      </c>
      <c r="I191" s="36">
        <v>645585683</v>
      </c>
      <c r="J191" s="36">
        <v>645585683</v>
      </c>
      <c r="K191" s="5" t="s">
        <v>21</v>
      </c>
      <c r="L191" s="5" t="s">
        <v>22</v>
      </c>
      <c r="M191" s="45" t="s">
        <v>17</v>
      </c>
      <c r="N191" s="45" t="s">
        <v>18</v>
      </c>
      <c r="O191" s="46" t="s">
        <v>19</v>
      </c>
      <c r="P191" s="47">
        <v>5931717</v>
      </c>
      <c r="Q191" s="48" t="s">
        <v>20</v>
      </c>
    </row>
    <row r="192" spans="1:17" ht="60">
      <c r="A192" s="5">
        <v>201</v>
      </c>
      <c r="B192" s="42" t="s">
        <v>208</v>
      </c>
      <c r="C192" s="44" t="s">
        <v>282</v>
      </c>
      <c r="D192" s="5" t="s">
        <v>271</v>
      </c>
      <c r="E192" s="5" t="s">
        <v>123</v>
      </c>
      <c r="F192" s="50">
        <v>4</v>
      </c>
      <c r="G192" s="19" t="s">
        <v>31</v>
      </c>
      <c r="H192" s="33" t="s">
        <v>133</v>
      </c>
      <c r="I192" s="36">
        <v>1111800000</v>
      </c>
      <c r="J192" s="36">
        <v>1111800000</v>
      </c>
      <c r="K192" s="5" t="s">
        <v>21</v>
      </c>
      <c r="L192" s="5" t="s">
        <v>22</v>
      </c>
      <c r="M192" s="45" t="s">
        <v>17</v>
      </c>
      <c r="N192" s="45" t="s">
        <v>18</v>
      </c>
      <c r="O192" s="46" t="s">
        <v>19</v>
      </c>
      <c r="P192" s="47">
        <v>5931717</v>
      </c>
      <c r="Q192" s="48" t="s">
        <v>20</v>
      </c>
    </row>
    <row r="193" spans="1:17" ht="30">
      <c r="A193" s="5">
        <v>202</v>
      </c>
      <c r="B193" s="42" t="s">
        <v>208</v>
      </c>
      <c r="C193" s="44" t="s">
        <v>283</v>
      </c>
      <c r="D193" s="5" t="s">
        <v>271</v>
      </c>
      <c r="E193" s="5" t="s">
        <v>123</v>
      </c>
      <c r="F193" s="50">
        <v>4</v>
      </c>
      <c r="G193" s="19" t="s">
        <v>31</v>
      </c>
      <c r="H193" s="33" t="s">
        <v>133</v>
      </c>
      <c r="I193" s="36">
        <v>2314598195</v>
      </c>
      <c r="J193" s="36">
        <v>2314598195</v>
      </c>
      <c r="K193" s="5" t="s">
        <v>21</v>
      </c>
      <c r="L193" s="5" t="s">
        <v>22</v>
      </c>
      <c r="M193" s="45" t="s">
        <v>17</v>
      </c>
      <c r="N193" s="45" t="s">
        <v>18</v>
      </c>
      <c r="O193" s="46" t="s">
        <v>19</v>
      </c>
      <c r="P193" s="47">
        <v>5931717</v>
      </c>
      <c r="Q193" s="48" t="s">
        <v>20</v>
      </c>
    </row>
    <row r="194" spans="1:17" ht="30">
      <c r="A194" s="5">
        <v>203</v>
      </c>
      <c r="B194" s="42" t="s">
        <v>208</v>
      </c>
      <c r="C194" s="44" t="s">
        <v>284</v>
      </c>
      <c r="D194" s="5" t="s">
        <v>271</v>
      </c>
      <c r="E194" s="5" t="s">
        <v>123</v>
      </c>
      <c r="F194" s="50">
        <v>4</v>
      </c>
      <c r="G194" s="19" t="s">
        <v>31</v>
      </c>
      <c r="H194" s="33" t="s">
        <v>133</v>
      </c>
      <c r="I194" s="36">
        <v>977400000</v>
      </c>
      <c r="J194" s="36">
        <v>977400000</v>
      </c>
      <c r="K194" s="5" t="s">
        <v>21</v>
      </c>
      <c r="L194" s="5" t="s">
        <v>22</v>
      </c>
      <c r="M194" s="45" t="s">
        <v>17</v>
      </c>
      <c r="N194" s="45" t="s">
        <v>18</v>
      </c>
      <c r="O194" s="46" t="s">
        <v>19</v>
      </c>
      <c r="P194" s="47">
        <v>5931717</v>
      </c>
      <c r="Q194" s="48" t="s">
        <v>20</v>
      </c>
    </row>
    <row r="195" spans="1:17" ht="60">
      <c r="A195" s="5">
        <v>204</v>
      </c>
      <c r="B195" s="42" t="s">
        <v>208</v>
      </c>
      <c r="C195" s="44" t="s">
        <v>285</v>
      </c>
      <c r="D195" s="5" t="s">
        <v>271</v>
      </c>
      <c r="E195" s="5" t="s">
        <v>123</v>
      </c>
      <c r="F195" s="50">
        <v>4</v>
      </c>
      <c r="G195" s="19" t="s">
        <v>31</v>
      </c>
      <c r="H195" s="33" t="s">
        <v>133</v>
      </c>
      <c r="I195" s="36">
        <v>1965728318</v>
      </c>
      <c r="J195" s="36">
        <v>1965728318</v>
      </c>
      <c r="K195" s="5" t="s">
        <v>21</v>
      </c>
      <c r="L195" s="5" t="s">
        <v>22</v>
      </c>
      <c r="M195" s="45" t="s">
        <v>17</v>
      </c>
      <c r="N195" s="45" t="s">
        <v>18</v>
      </c>
      <c r="O195" s="46" t="s">
        <v>19</v>
      </c>
      <c r="P195" s="47">
        <v>5931717</v>
      </c>
      <c r="Q195" s="48" t="s">
        <v>20</v>
      </c>
    </row>
    <row r="196" spans="1:17" ht="105">
      <c r="A196" s="5">
        <v>206</v>
      </c>
      <c r="B196" s="42" t="s">
        <v>286</v>
      </c>
      <c r="C196" s="44" t="s">
        <v>287</v>
      </c>
      <c r="D196" s="5" t="s">
        <v>271</v>
      </c>
      <c r="E196" s="5" t="s">
        <v>271</v>
      </c>
      <c r="F196" s="50">
        <v>4</v>
      </c>
      <c r="G196" s="19" t="s">
        <v>31</v>
      </c>
      <c r="H196" s="33" t="s">
        <v>272</v>
      </c>
      <c r="I196" s="36">
        <v>0</v>
      </c>
      <c r="J196" s="36">
        <v>0</v>
      </c>
      <c r="K196" s="5" t="s">
        <v>21</v>
      </c>
      <c r="L196" s="5" t="s">
        <v>22</v>
      </c>
      <c r="M196" s="45" t="s">
        <v>17</v>
      </c>
      <c r="N196" s="45" t="s">
        <v>18</v>
      </c>
      <c r="O196" s="46" t="s">
        <v>19</v>
      </c>
      <c r="P196" s="47">
        <v>5931717</v>
      </c>
      <c r="Q196" s="48" t="s">
        <v>20</v>
      </c>
    </row>
    <row r="197" spans="1:17" ht="45">
      <c r="A197" s="5">
        <v>207</v>
      </c>
      <c r="B197" s="42">
        <v>80101504</v>
      </c>
      <c r="C197" s="44" t="s">
        <v>288</v>
      </c>
      <c r="D197" s="5" t="s">
        <v>271</v>
      </c>
      <c r="E197" s="5" t="s">
        <v>271</v>
      </c>
      <c r="F197" s="50">
        <v>4</v>
      </c>
      <c r="G197" s="19" t="s">
        <v>56</v>
      </c>
      <c r="H197" s="33" t="s">
        <v>133</v>
      </c>
      <c r="I197" s="36">
        <v>930000000</v>
      </c>
      <c r="J197" s="36">
        <v>930000000</v>
      </c>
      <c r="K197" s="5" t="s">
        <v>21</v>
      </c>
      <c r="L197" s="5" t="s">
        <v>22</v>
      </c>
      <c r="M197" s="45" t="s">
        <v>17</v>
      </c>
      <c r="N197" s="45" t="s">
        <v>18</v>
      </c>
      <c r="O197" s="46" t="s">
        <v>19</v>
      </c>
      <c r="P197" s="47">
        <v>5931717</v>
      </c>
      <c r="Q197" s="48" t="s">
        <v>20</v>
      </c>
    </row>
    <row r="198" spans="1:17" ht="60">
      <c r="A198" s="5">
        <v>208</v>
      </c>
      <c r="B198" s="42" t="s">
        <v>291</v>
      </c>
      <c r="C198" s="44" t="s">
        <v>292</v>
      </c>
      <c r="D198" s="5" t="s">
        <v>123</v>
      </c>
      <c r="E198" s="5" t="s">
        <v>123</v>
      </c>
      <c r="F198" s="50">
        <v>2</v>
      </c>
      <c r="G198" s="19" t="s">
        <v>31</v>
      </c>
      <c r="H198" s="33" t="s">
        <v>133</v>
      </c>
      <c r="I198" s="36">
        <v>53312000</v>
      </c>
      <c r="J198" s="36">
        <v>53312000</v>
      </c>
      <c r="K198" s="5" t="s">
        <v>21</v>
      </c>
      <c r="L198" s="5" t="s">
        <v>22</v>
      </c>
      <c r="M198" s="45" t="s">
        <v>17</v>
      </c>
      <c r="N198" s="45" t="s">
        <v>18</v>
      </c>
      <c r="O198" s="46" t="s">
        <v>19</v>
      </c>
      <c r="P198" s="47">
        <v>5931717</v>
      </c>
      <c r="Q198" s="48" t="s">
        <v>20</v>
      </c>
    </row>
    <row r="199" spans="1:17" ht="75">
      <c r="A199" s="5">
        <v>209</v>
      </c>
      <c r="B199" s="42" t="s">
        <v>83</v>
      </c>
      <c r="C199" s="44" t="s">
        <v>293</v>
      </c>
      <c r="D199" s="5" t="s">
        <v>123</v>
      </c>
      <c r="E199" s="5" t="s">
        <v>123</v>
      </c>
      <c r="F199" s="50">
        <v>1</v>
      </c>
      <c r="G199" s="19" t="s">
        <v>128</v>
      </c>
      <c r="H199" s="34" t="s">
        <v>82</v>
      </c>
      <c r="I199" s="36">
        <v>87780300</v>
      </c>
      <c r="J199" s="36">
        <v>87780300</v>
      </c>
      <c r="K199" s="5" t="s">
        <v>21</v>
      </c>
      <c r="L199" s="5" t="s">
        <v>22</v>
      </c>
      <c r="M199" s="45" t="s">
        <v>17</v>
      </c>
      <c r="N199" s="45" t="s">
        <v>18</v>
      </c>
      <c r="O199" s="46" t="s">
        <v>19</v>
      </c>
      <c r="P199" s="47">
        <v>5931717</v>
      </c>
      <c r="Q199" s="48" t="s">
        <v>20</v>
      </c>
    </row>
    <row r="200" spans="1:17" ht="30">
      <c r="A200" s="5">
        <v>210</v>
      </c>
      <c r="B200" s="21">
        <v>80111600</v>
      </c>
      <c r="C200" s="28" t="s">
        <v>294</v>
      </c>
      <c r="D200" s="5" t="s">
        <v>123</v>
      </c>
      <c r="E200" s="5" t="s">
        <v>123</v>
      </c>
      <c r="F200" s="50">
        <v>4</v>
      </c>
      <c r="G200" s="19" t="s">
        <v>31</v>
      </c>
      <c r="H200" s="33" t="s">
        <v>23</v>
      </c>
      <c r="I200" s="36">
        <v>250000000</v>
      </c>
      <c r="J200" s="36">
        <v>250000000</v>
      </c>
      <c r="K200" s="5" t="s">
        <v>21</v>
      </c>
      <c r="L200" s="5" t="s">
        <v>22</v>
      </c>
      <c r="M200" s="45" t="s">
        <v>17</v>
      </c>
      <c r="N200" s="45" t="s">
        <v>18</v>
      </c>
      <c r="O200" s="46" t="s">
        <v>19</v>
      </c>
      <c r="P200" s="47">
        <v>5931717</v>
      </c>
      <c r="Q200" s="48" t="s">
        <v>20</v>
      </c>
    </row>
    <row r="201" spans="1:17" ht="30">
      <c r="A201" s="5">
        <v>211</v>
      </c>
      <c r="B201" s="21">
        <v>80111600</v>
      </c>
      <c r="C201" s="28" t="s">
        <v>295</v>
      </c>
      <c r="D201" s="5" t="s">
        <v>123</v>
      </c>
      <c r="E201" s="5" t="s">
        <v>123</v>
      </c>
      <c r="F201" s="50">
        <v>4</v>
      </c>
      <c r="G201" s="19" t="s">
        <v>31</v>
      </c>
      <c r="H201" s="33" t="s">
        <v>23</v>
      </c>
      <c r="I201" s="36">
        <v>60000000</v>
      </c>
      <c r="J201" s="36">
        <v>60000000</v>
      </c>
      <c r="K201" s="5" t="s">
        <v>21</v>
      </c>
      <c r="L201" s="5" t="s">
        <v>22</v>
      </c>
      <c r="M201" s="45" t="s">
        <v>17</v>
      </c>
      <c r="N201" s="45" t="s">
        <v>18</v>
      </c>
      <c r="O201" s="46" t="s">
        <v>19</v>
      </c>
      <c r="P201" s="47">
        <v>5931717</v>
      </c>
      <c r="Q201" s="48" t="s">
        <v>20</v>
      </c>
    </row>
    <row r="202" spans="1:17" ht="30">
      <c r="A202" s="5">
        <v>212</v>
      </c>
      <c r="B202" s="5">
        <v>80111600</v>
      </c>
      <c r="C202" s="20" t="s">
        <v>296</v>
      </c>
      <c r="D202" s="5" t="s">
        <v>123</v>
      </c>
      <c r="E202" s="5" t="s">
        <v>123</v>
      </c>
      <c r="F202" s="50">
        <v>4</v>
      </c>
      <c r="G202" s="19" t="s">
        <v>31</v>
      </c>
      <c r="H202" s="33" t="s">
        <v>23</v>
      </c>
      <c r="I202" s="36">
        <v>50000000</v>
      </c>
      <c r="J202" s="36">
        <v>50000000</v>
      </c>
      <c r="K202" s="5" t="s">
        <v>21</v>
      </c>
      <c r="L202" s="5" t="s">
        <v>22</v>
      </c>
      <c r="M202" s="45" t="s">
        <v>17</v>
      </c>
      <c r="N202" s="45" t="s">
        <v>18</v>
      </c>
      <c r="O202" s="46" t="s">
        <v>19</v>
      </c>
      <c r="P202" s="47">
        <v>5931717</v>
      </c>
      <c r="Q202" s="48" t="s">
        <v>20</v>
      </c>
    </row>
    <row r="203" spans="1:17" ht="60">
      <c r="A203" s="5">
        <v>213</v>
      </c>
      <c r="B203" s="49" t="s">
        <v>297</v>
      </c>
      <c r="C203" s="28" t="s">
        <v>298</v>
      </c>
      <c r="D203" s="5" t="s">
        <v>123</v>
      </c>
      <c r="E203" s="5" t="s">
        <v>125</v>
      </c>
      <c r="F203" s="50">
        <v>6</v>
      </c>
      <c r="G203" s="19" t="s">
        <v>333</v>
      </c>
      <c r="H203" s="33" t="s">
        <v>23</v>
      </c>
      <c r="I203" s="36">
        <v>995253448</v>
      </c>
      <c r="J203" s="36">
        <f>I203/6</f>
        <v>165875574.66666666</v>
      </c>
      <c r="K203" s="19" t="s">
        <v>134</v>
      </c>
      <c r="L203" s="40" t="s">
        <v>135</v>
      </c>
      <c r="M203" s="45" t="s">
        <v>17</v>
      </c>
      <c r="N203" s="45" t="s">
        <v>18</v>
      </c>
      <c r="O203" s="46" t="s">
        <v>19</v>
      </c>
      <c r="P203" s="47">
        <v>5931717</v>
      </c>
      <c r="Q203" s="48" t="s">
        <v>20</v>
      </c>
    </row>
    <row r="204" spans="1:17" ht="45">
      <c r="A204" s="5">
        <v>214</v>
      </c>
      <c r="B204" s="42" t="s">
        <v>299</v>
      </c>
      <c r="C204" s="44" t="s">
        <v>300</v>
      </c>
      <c r="D204" s="5" t="s">
        <v>123</v>
      </c>
      <c r="E204" s="5" t="s">
        <v>125</v>
      </c>
      <c r="F204" s="50">
        <v>2</v>
      </c>
      <c r="G204" s="19" t="s">
        <v>31</v>
      </c>
      <c r="H204" s="33" t="s">
        <v>133</v>
      </c>
      <c r="I204" s="36">
        <v>750000000</v>
      </c>
      <c r="J204" s="36">
        <v>750000000</v>
      </c>
      <c r="K204" s="5" t="s">
        <v>21</v>
      </c>
      <c r="L204" s="5" t="s">
        <v>22</v>
      </c>
      <c r="M204" s="45" t="s">
        <v>17</v>
      </c>
      <c r="N204" s="45" t="s">
        <v>18</v>
      </c>
      <c r="O204" s="46" t="s">
        <v>19</v>
      </c>
      <c r="P204" s="47">
        <v>5931717</v>
      </c>
      <c r="Q204" s="48" t="s">
        <v>20</v>
      </c>
    </row>
    <row r="205" spans="1:17" ht="45">
      <c r="A205" s="5">
        <v>215</v>
      </c>
      <c r="B205" s="49" t="s">
        <v>301</v>
      </c>
      <c r="C205" s="28" t="s">
        <v>302</v>
      </c>
      <c r="D205" s="5" t="s">
        <v>123</v>
      </c>
      <c r="E205" s="5" t="s">
        <v>123</v>
      </c>
      <c r="F205" s="50">
        <v>27</v>
      </c>
      <c r="G205" s="19" t="s">
        <v>31</v>
      </c>
      <c r="H205" s="33" t="s">
        <v>23</v>
      </c>
      <c r="I205" s="36">
        <v>472901892.02</v>
      </c>
      <c r="J205" s="36">
        <v>49408398</v>
      </c>
      <c r="K205" s="19" t="s">
        <v>134</v>
      </c>
      <c r="L205" s="5" t="s">
        <v>334</v>
      </c>
      <c r="M205" s="45" t="s">
        <v>17</v>
      </c>
      <c r="N205" s="45" t="s">
        <v>18</v>
      </c>
      <c r="O205" s="46" t="s">
        <v>19</v>
      </c>
      <c r="P205" s="47">
        <v>5931717</v>
      </c>
      <c r="Q205" s="48" t="s">
        <v>20</v>
      </c>
    </row>
    <row r="206" spans="1:17" ht="135">
      <c r="A206" s="5">
        <v>216</v>
      </c>
      <c r="B206" s="49" t="s">
        <v>303</v>
      </c>
      <c r="C206" s="28" t="s">
        <v>304</v>
      </c>
      <c r="D206" s="5" t="s">
        <v>125</v>
      </c>
      <c r="E206" s="5" t="s">
        <v>125</v>
      </c>
      <c r="F206" s="50">
        <v>24</v>
      </c>
      <c r="G206" s="19" t="s">
        <v>31</v>
      </c>
      <c r="H206" s="33" t="s">
        <v>133</v>
      </c>
      <c r="I206" s="36">
        <v>1900000000</v>
      </c>
      <c r="J206" s="36">
        <v>1900000000</v>
      </c>
      <c r="K206" s="5" t="s">
        <v>21</v>
      </c>
      <c r="L206" s="5" t="s">
        <v>22</v>
      </c>
      <c r="M206" s="45" t="s">
        <v>17</v>
      </c>
      <c r="N206" s="45" t="s">
        <v>18</v>
      </c>
      <c r="O206" s="46" t="s">
        <v>19</v>
      </c>
      <c r="P206" s="47">
        <v>5931717</v>
      </c>
      <c r="Q206" s="48" t="s">
        <v>20</v>
      </c>
    </row>
    <row r="207" spans="1:17" ht="45">
      <c r="A207" s="5">
        <v>217</v>
      </c>
      <c r="B207" s="49">
        <v>81112100</v>
      </c>
      <c r="C207" s="28" t="s">
        <v>305</v>
      </c>
      <c r="D207" s="5" t="s">
        <v>125</v>
      </c>
      <c r="E207" s="5" t="s">
        <v>332</v>
      </c>
      <c r="F207" s="50">
        <v>13</v>
      </c>
      <c r="G207" s="19" t="s">
        <v>132</v>
      </c>
      <c r="H207" s="33" t="s">
        <v>23</v>
      </c>
      <c r="I207" s="36">
        <v>732564000</v>
      </c>
      <c r="J207" s="36">
        <v>7850893</v>
      </c>
      <c r="K207" s="19" t="s">
        <v>134</v>
      </c>
      <c r="L207" s="5" t="s">
        <v>334</v>
      </c>
      <c r="M207" s="45" t="s">
        <v>17</v>
      </c>
      <c r="N207" s="45" t="s">
        <v>18</v>
      </c>
      <c r="O207" s="46" t="s">
        <v>19</v>
      </c>
      <c r="P207" s="47">
        <v>5931717</v>
      </c>
      <c r="Q207" s="48" t="s">
        <v>20</v>
      </c>
    </row>
    <row r="208" spans="1:17" ht="150">
      <c r="A208" s="5">
        <v>218</v>
      </c>
      <c r="B208" s="49">
        <v>93142104</v>
      </c>
      <c r="C208" s="28" t="s">
        <v>306</v>
      </c>
      <c r="D208" s="5" t="s">
        <v>123</v>
      </c>
      <c r="E208" s="5" t="s">
        <v>123</v>
      </c>
      <c r="F208" s="50">
        <v>4</v>
      </c>
      <c r="G208" s="19" t="s">
        <v>31</v>
      </c>
      <c r="H208" s="33" t="s">
        <v>272</v>
      </c>
      <c r="I208" s="36">
        <v>0</v>
      </c>
      <c r="J208" s="36">
        <v>0</v>
      </c>
      <c r="K208" s="5" t="s">
        <v>21</v>
      </c>
      <c r="L208" s="5" t="s">
        <v>22</v>
      </c>
      <c r="M208" s="45" t="s">
        <v>17</v>
      </c>
      <c r="N208" s="45" t="s">
        <v>18</v>
      </c>
      <c r="O208" s="46" t="s">
        <v>19</v>
      </c>
      <c r="P208" s="47">
        <v>5931717</v>
      </c>
      <c r="Q208" s="48" t="s">
        <v>20</v>
      </c>
    </row>
    <row r="209" spans="1:17" ht="105">
      <c r="A209" s="5">
        <v>219</v>
      </c>
      <c r="B209" s="49">
        <v>93142104</v>
      </c>
      <c r="C209" s="28" t="s">
        <v>307</v>
      </c>
      <c r="D209" s="5" t="s">
        <v>123</v>
      </c>
      <c r="E209" s="5" t="s">
        <v>123</v>
      </c>
      <c r="F209" s="50">
        <v>4</v>
      </c>
      <c r="G209" s="19" t="s">
        <v>31</v>
      </c>
      <c r="H209" s="33" t="s">
        <v>272</v>
      </c>
      <c r="I209" s="36">
        <v>0</v>
      </c>
      <c r="J209" s="36">
        <v>0</v>
      </c>
      <c r="K209" s="5" t="s">
        <v>21</v>
      </c>
      <c r="L209" s="5" t="s">
        <v>22</v>
      </c>
      <c r="M209" s="45" t="s">
        <v>17</v>
      </c>
      <c r="N209" s="45" t="s">
        <v>18</v>
      </c>
      <c r="O209" s="46" t="s">
        <v>19</v>
      </c>
      <c r="P209" s="47">
        <v>5931717</v>
      </c>
      <c r="Q209" s="48" t="s">
        <v>20</v>
      </c>
    </row>
    <row r="210" spans="1:17" ht="90">
      <c r="A210" s="5">
        <v>220</v>
      </c>
      <c r="B210" s="49">
        <v>93142104</v>
      </c>
      <c r="C210" s="28" t="s">
        <v>345</v>
      </c>
      <c r="D210" s="5" t="s">
        <v>125</v>
      </c>
      <c r="E210" s="5" t="s">
        <v>125</v>
      </c>
      <c r="F210" s="50">
        <v>3</v>
      </c>
      <c r="G210" s="19" t="s">
        <v>31</v>
      </c>
      <c r="H210" s="33" t="s">
        <v>272</v>
      </c>
      <c r="I210" s="36">
        <v>0</v>
      </c>
      <c r="J210" s="36">
        <v>0</v>
      </c>
      <c r="K210" s="5" t="s">
        <v>21</v>
      </c>
      <c r="L210" s="5" t="s">
        <v>22</v>
      </c>
      <c r="M210" s="45" t="s">
        <v>17</v>
      </c>
      <c r="N210" s="45" t="s">
        <v>18</v>
      </c>
      <c r="O210" s="46" t="s">
        <v>19</v>
      </c>
      <c r="P210" s="47">
        <v>5931717</v>
      </c>
      <c r="Q210" s="48" t="s">
        <v>20</v>
      </c>
    </row>
    <row r="211" spans="1:17" ht="120">
      <c r="A211" s="5">
        <v>221</v>
      </c>
      <c r="B211" s="49">
        <v>93142104</v>
      </c>
      <c r="C211" s="28" t="s">
        <v>308</v>
      </c>
      <c r="D211" s="5" t="s">
        <v>123</v>
      </c>
      <c r="E211" s="5" t="s">
        <v>123</v>
      </c>
      <c r="F211" s="50">
        <v>4</v>
      </c>
      <c r="G211" s="19" t="s">
        <v>31</v>
      </c>
      <c r="H211" s="33" t="s">
        <v>272</v>
      </c>
      <c r="I211" s="36">
        <v>0</v>
      </c>
      <c r="J211" s="36">
        <v>0</v>
      </c>
      <c r="K211" s="5" t="s">
        <v>21</v>
      </c>
      <c r="L211" s="5" t="s">
        <v>22</v>
      </c>
      <c r="M211" s="45" t="s">
        <v>17</v>
      </c>
      <c r="N211" s="45" t="s">
        <v>18</v>
      </c>
      <c r="O211" s="46" t="s">
        <v>19</v>
      </c>
      <c r="P211" s="47">
        <v>5931717</v>
      </c>
      <c r="Q211" s="48" t="s">
        <v>20</v>
      </c>
    </row>
    <row r="212" spans="1:17" ht="120">
      <c r="A212" s="5">
        <v>222</v>
      </c>
      <c r="B212" s="49">
        <v>93142104</v>
      </c>
      <c r="C212" s="28" t="s">
        <v>309</v>
      </c>
      <c r="D212" s="5" t="s">
        <v>123</v>
      </c>
      <c r="E212" s="5" t="s">
        <v>123</v>
      </c>
      <c r="F212" s="50">
        <v>4</v>
      </c>
      <c r="G212" s="19" t="s">
        <v>31</v>
      </c>
      <c r="H212" s="33" t="s">
        <v>272</v>
      </c>
      <c r="I212" s="36">
        <v>0</v>
      </c>
      <c r="J212" s="36">
        <v>0</v>
      </c>
      <c r="K212" s="5" t="s">
        <v>21</v>
      </c>
      <c r="L212" s="5" t="s">
        <v>22</v>
      </c>
      <c r="M212" s="45" t="s">
        <v>17</v>
      </c>
      <c r="N212" s="45" t="s">
        <v>18</v>
      </c>
      <c r="O212" s="46" t="s">
        <v>19</v>
      </c>
      <c r="P212" s="47">
        <v>5931717</v>
      </c>
      <c r="Q212" s="48" t="s">
        <v>20</v>
      </c>
    </row>
    <row r="213" spans="1:17" ht="120">
      <c r="A213" s="5">
        <v>223</v>
      </c>
      <c r="B213" s="49">
        <v>93142104</v>
      </c>
      <c r="C213" s="28" t="s">
        <v>310</v>
      </c>
      <c r="D213" s="5" t="s">
        <v>123</v>
      </c>
      <c r="E213" s="5" t="s">
        <v>123</v>
      </c>
      <c r="F213" s="50">
        <v>4</v>
      </c>
      <c r="G213" s="19" t="s">
        <v>31</v>
      </c>
      <c r="H213" s="33" t="s">
        <v>272</v>
      </c>
      <c r="I213" s="36">
        <v>0</v>
      </c>
      <c r="J213" s="36">
        <v>0</v>
      </c>
      <c r="K213" s="5" t="s">
        <v>21</v>
      </c>
      <c r="L213" s="5" t="s">
        <v>22</v>
      </c>
      <c r="M213" s="45" t="s">
        <v>17</v>
      </c>
      <c r="N213" s="45" t="s">
        <v>18</v>
      </c>
      <c r="O213" s="46" t="s">
        <v>19</v>
      </c>
      <c r="P213" s="47">
        <v>5931717</v>
      </c>
      <c r="Q213" s="48" t="s">
        <v>20</v>
      </c>
    </row>
    <row r="214" spans="1:17" ht="135">
      <c r="A214" s="5">
        <v>224</v>
      </c>
      <c r="B214" s="49">
        <v>93142104</v>
      </c>
      <c r="C214" s="28" t="s">
        <v>311</v>
      </c>
      <c r="D214" s="5" t="s">
        <v>123</v>
      </c>
      <c r="E214" s="5" t="s">
        <v>123</v>
      </c>
      <c r="F214" s="50">
        <v>4</v>
      </c>
      <c r="G214" s="19" t="s">
        <v>31</v>
      </c>
      <c r="H214" s="33" t="s">
        <v>272</v>
      </c>
      <c r="I214" s="36">
        <v>0</v>
      </c>
      <c r="J214" s="36">
        <v>0</v>
      </c>
      <c r="K214" s="5" t="s">
        <v>21</v>
      </c>
      <c r="L214" s="5" t="s">
        <v>22</v>
      </c>
      <c r="M214" s="45" t="s">
        <v>17</v>
      </c>
      <c r="N214" s="45" t="s">
        <v>18</v>
      </c>
      <c r="O214" s="46" t="s">
        <v>19</v>
      </c>
      <c r="P214" s="47">
        <v>5931717</v>
      </c>
      <c r="Q214" s="48" t="s">
        <v>20</v>
      </c>
    </row>
    <row r="215" spans="1:17" ht="120">
      <c r="A215" s="5">
        <v>225</v>
      </c>
      <c r="B215" s="49">
        <v>93142104</v>
      </c>
      <c r="C215" s="28" t="s">
        <v>312</v>
      </c>
      <c r="D215" s="5" t="s">
        <v>123</v>
      </c>
      <c r="E215" s="5" t="s">
        <v>123</v>
      </c>
      <c r="F215" s="50">
        <v>4</v>
      </c>
      <c r="G215" s="19" t="s">
        <v>31</v>
      </c>
      <c r="H215" s="33" t="s">
        <v>272</v>
      </c>
      <c r="I215" s="36">
        <v>0</v>
      </c>
      <c r="J215" s="36">
        <v>0</v>
      </c>
      <c r="K215" s="5" t="s">
        <v>21</v>
      </c>
      <c r="L215" s="5" t="s">
        <v>22</v>
      </c>
      <c r="M215" s="45" t="s">
        <v>17</v>
      </c>
      <c r="N215" s="45" t="s">
        <v>18</v>
      </c>
      <c r="O215" s="46" t="s">
        <v>19</v>
      </c>
      <c r="P215" s="47">
        <v>5931717</v>
      </c>
      <c r="Q215" s="48" t="s">
        <v>20</v>
      </c>
    </row>
    <row r="216" spans="1:17" ht="60">
      <c r="A216" s="5">
        <v>226</v>
      </c>
      <c r="B216" s="49">
        <v>93142104</v>
      </c>
      <c r="C216" s="28" t="s">
        <v>313</v>
      </c>
      <c r="D216" s="5" t="s">
        <v>123</v>
      </c>
      <c r="E216" s="5" t="s">
        <v>123</v>
      </c>
      <c r="F216" s="50">
        <v>4</v>
      </c>
      <c r="G216" s="19" t="s">
        <v>31</v>
      </c>
      <c r="H216" s="33" t="s">
        <v>272</v>
      </c>
      <c r="I216" s="36">
        <v>0</v>
      </c>
      <c r="J216" s="36">
        <v>0</v>
      </c>
      <c r="K216" s="5" t="s">
        <v>21</v>
      </c>
      <c r="L216" s="5" t="s">
        <v>22</v>
      </c>
      <c r="M216" s="45" t="s">
        <v>17</v>
      </c>
      <c r="N216" s="45" t="s">
        <v>18</v>
      </c>
      <c r="O216" s="46" t="s">
        <v>19</v>
      </c>
      <c r="P216" s="47">
        <v>5931717</v>
      </c>
      <c r="Q216" s="48" t="s">
        <v>20</v>
      </c>
    </row>
    <row r="217" spans="1:17" ht="105">
      <c r="A217" s="5">
        <v>227</v>
      </c>
      <c r="B217" s="49">
        <v>93142104</v>
      </c>
      <c r="C217" s="51" t="s">
        <v>346</v>
      </c>
      <c r="D217" s="5" t="s">
        <v>123</v>
      </c>
      <c r="E217" s="5" t="s">
        <v>123</v>
      </c>
      <c r="F217" s="50">
        <v>4</v>
      </c>
      <c r="G217" s="19" t="s">
        <v>31</v>
      </c>
      <c r="H217" s="33" t="s">
        <v>272</v>
      </c>
      <c r="I217" s="36">
        <v>0</v>
      </c>
      <c r="J217" s="36">
        <v>0</v>
      </c>
      <c r="K217" s="5" t="s">
        <v>21</v>
      </c>
      <c r="L217" s="5" t="s">
        <v>22</v>
      </c>
      <c r="M217" s="45" t="s">
        <v>17</v>
      </c>
      <c r="N217" s="45" t="s">
        <v>18</v>
      </c>
      <c r="O217" s="46" t="s">
        <v>19</v>
      </c>
      <c r="P217" s="47">
        <v>5931717</v>
      </c>
      <c r="Q217" s="48" t="s">
        <v>20</v>
      </c>
    </row>
    <row r="218" spans="1:17" ht="75">
      <c r="A218" s="5">
        <v>228</v>
      </c>
      <c r="B218" s="49">
        <v>93142104</v>
      </c>
      <c r="C218" s="28" t="s">
        <v>314</v>
      </c>
      <c r="D218" s="5" t="s">
        <v>123</v>
      </c>
      <c r="E218" s="5" t="s">
        <v>123</v>
      </c>
      <c r="F218" s="50">
        <v>4</v>
      </c>
      <c r="G218" s="19" t="s">
        <v>31</v>
      </c>
      <c r="H218" s="33" t="s">
        <v>272</v>
      </c>
      <c r="I218" s="36">
        <v>0</v>
      </c>
      <c r="J218" s="36">
        <v>0</v>
      </c>
      <c r="K218" s="5" t="s">
        <v>21</v>
      </c>
      <c r="L218" s="5" t="s">
        <v>22</v>
      </c>
      <c r="M218" s="45" t="s">
        <v>17</v>
      </c>
      <c r="N218" s="45" t="s">
        <v>18</v>
      </c>
      <c r="O218" s="46" t="s">
        <v>19</v>
      </c>
      <c r="P218" s="47">
        <v>5931717</v>
      </c>
      <c r="Q218" s="48" t="s">
        <v>20</v>
      </c>
    </row>
    <row r="219" spans="1:17" ht="75">
      <c r="A219" s="5">
        <v>229</v>
      </c>
      <c r="B219" s="49">
        <v>93142104</v>
      </c>
      <c r="C219" s="28" t="s">
        <v>315</v>
      </c>
      <c r="D219" s="5" t="s">
        <v>123</v>
      </c>
      <c r="E219" s="5" t="s">
        <v>123</v>
      </c>
      <c r="F219" s="50">
        <v>4</v>
      </c>
      <c r="G219" s="19" t="s">
        <v>31</v>
      </c>
      <c r="H219" s="33" t="s">
        <v>272</v>
      </c>
      <c r="I219" s="36">
        <v>0</v>
      </c>
      <c r="J219" s="36">
        <v>0</v>
      </c>
      <c r="K219" s="5" t="s">
        <v>21</v>
      </c>
      <c r="L219" s="5" t="s">
        <v>22</v>
      </c>
      <c r="M219" s="45" t="s">
        <v>17</v>
      </c>
      <c r="N219" s="45" t="s">
        <v>18</v>
      </c>
      <c r="O219" s="46" t="s">
        <v>19</v>
      </c>
      <c r="P219" s="47">
        <v>5931717</v>
      </c>
      <c r="Q219" s="48" t="s">
        <v>20</v>
      </c>
    </row>
    <row r="220" spans="1:17" ht="90">
      <c r="A220" s="5">
        <v>230</v>
      </c>
      <c r="B220" s="49">
        <v>93142104</v>
      </c>
      <c r="C220" s="28" t="s">
        <v>316</v>
      </c>
      <c r="D220" s="5" t="s">
        <v>123</v>
      </c>
      <c r="E220" s="5" t="s">
        <v>123</v>
      </c>
      <c r="F220" s="50">
        <v>4</v>
      </c>
      <c r="G220" s="19" t="s">
        <v>31</v>
      </c>
      <c r="H220" s="33" t="s">
        <v>272</v>
      </c>
      <c r="I220" s="36">
        <v>0</v>
      </c>
      <c r="J220" s="36">
        <v>0</v>
      </c>
      <c r="K220" s="5" t="s">
        <v>21</v>
      </c>
      <c r="L220" s="5" t="s">
        <v>22</v>
      </c>
      <c r="M220" s="45" t="s">
        <v>17</v>
      </c>
      <c r="N220" s="45" t="s">
        <v>18</v>
      </c>
      <c r="O220" s="46" t="s">
        <v>19</v>
      </c>
      <c r="P220" s="47">
        <v>5931717</v>
      </c>
      <c r="Q220" s="48" t="s">
        <v>20</v>
      </c>
    </row>
    <row r="221" spans="1:17" ht="90">
      <c r="A221" s="5">
        <v>231</v>
      </c>
      <c r="B221" s="49">
        <v>93142104</v>
      </c>
      <c r="C221" s="28" t="s">
        <v>317</v>
      </c>
      <c r="D221" s="5" t="s">
        <v>123</v>
      </c>
      <c r="E221" s="5" t="s">
        <v>123</v>
      </c>
      <c r="F221" s="50">
        <v>4</v>
      </c>
      <c r="G221" s="19" t="s">
        <v>31</v>
      </c>
      <c r="H221" s="33" t="s">
        <v>272</v>
      </c>
      <c r="I221" s="36">
        <v>0</v>
      </c>
      <c r="J221" s="36">
        <v>0</v>
      </c>
      <c r="K221" s="5" t="s">
        <v>21</v>
      </c>
      <c r="L221" s="5" t="s">
        <v>22</v>
      </c>
      <c r="M221" s="45" t="s">
        <v>17</v>
      </c>
      <c r="N221" s="45" t="s">
        <v>18</v>
      </c>
      <c r="O221" s="46" t="s">
        <v>19</v>
      </c>
      <c r="P221" s="47">
        <v>5931717</v>
      </c>
      <c r="Q221" s="48" t="s">
        <v>20</v>
      </c>
    </row>
    <row r="222" spans="1:17" ht="105">
      <c r="A222" s="5">
        <v>232</v>
      </c>
      <c r="B222" s="49">
        <v>93142104</v>
      </c>
      <c r="C222" s="28" t="s">
        <v>318</v>
      </c>
      <c r="D222" s="5" t="s">
        <v>123</v>
      </c>
      <c r="E222" s="5" t="s">
        <v>123</v>
      </c>
      <c r="F222" s="50">
        <v>4</v>
      </c>
      <c r="G222" s="19" t="s">
        <v>31</v>
      </c>
      <c r="H222" s="33" t="s">
        <v>272</v>
      </c>
      <c r="I222" s="36">
        <v>0</v>
      </c>
      <c r="J222" s="36">
        <v>0</v>
      </c>
      <c r="K222" s="5" t="s">
        <v>21</v>
      </c>
      <c r="L222" s="5" t="s">
        <v>22</v>
      </c>
      <c r="M222" s="45" t="s">
        <v>17</v>
      </c>
      <c r="N222" s="45" t="s">
        <v>18</v>
      </c>
      <c r="O222" s="46" t="s">
        <v>19</v>
      </c>
      <c r="P222" s="47">
        <v>5931717</v>
      </c>
      <c r="Q222" s="48" t="s">
        <v>20</v>
      </c>
    </row>
    <row r="223" spans="1:17" ht="90">
      <c r="A223" s="5">
        <v>233</v>
      </c>
      <c r="B223" s="49">
        <v>93142104</v>
      </c>
      <c r="C223" s="28" t="s">
        <v>319</v>
      </c>
      <c r="D223" s="5" t="s">
        <v>123</v>
      </c>
      <c r="E223" s="5" t="s">
        <v>123</v>
      </c>
      <c r="F223" s="50">
        <v>4</v>
      </c>
      <c r="G223" s="19" t="s">
        <v>31</v>
      </c>
      <c r="H223" s="33" t="s">
        <v>272</v>
      </c>
      <c r="I223" s="36">
        <v>0</v>
      </c>
      <c r="J223" s="36">
        <v>0</v>
      </c>
      <c r="K223" s="5" t="s">
        <v>21</v>
      </c>
      <c r="L223" s="5" t="s">
        <v>22</v>
      </c>
      <c r="M223" s="45" t="s">
        <v>17</v>
      </c>
      <c r="N223" s="45" t="s">
        <v>18</v>
      </c>
      <c r="O223" s="46" t="s">
        <v>19</v>
      </c>
      <c r="P223" s="47">
        <v>5931717</v>
      </c>
      <c r="Q223" s="48" t="s">
        <v>20</v>
      </c>
    </row>
    <row r="224" spans="1:17" ht="90">
      <c r="A224" s="5">
        <v>234</v>
      </c>
      <c r="B224" s="49">
        <v>93142104</v>
      </c>
      <c r="C224" s="28" t="s">
        <v>320</v>
      </c>
      <c r="D224" s="5" t="s">
        <v>123</v>
      </c>
      <c r="E224" s="5" t="s">
        <v>123</v>
      </c>
      <c r="F224" s="50">
        <v>4</v>
      </c>
      <c r="G224" s="19" t="s">
        <v>31</v>
      </c>
      <c r="H224" s="33" t="s">
        <v>272</v>
      </c>
      <c r="I224" s="36">
        <v>0</v>
      </c>
      <c r="J224" s="36">
        <v>0</v>
      </c>
      <c r="K224" s="5" t="s">
        <v>21</v>
      </c>
      <c r="L224" s="5" t="s">
        <v>22</v>
      </c>
      <c r="M224" s="45" t="s">
        <v>17</v>
      </c>
      <c r="N224" s="45" t="s">
        <v>18</v>
      </c>
      <c r="O224" s="46" t="s">
        <v>19</v>
      </c>
      <c r="P224" s="47">
        <v>5931717</v>
      </c>
      <c r="Q224" s="48" t="s">
        <v>20</v>
      </c>
    </row>
    <row r="225" spans="1:17" ht="90">
      <c r="A225" s="5">
        <v>235</v>
      </c>
      <c r="B225" s="49">
        <v>93142104</v>
      </c>
      <c r="C225" s="28" t="s">
        <v>321</v>
      </c>
      <c r="D225" s="5" t="s">
        <v>123</v>
      </c>
      <c r="E225" s="5" t="s">
        <v>123</v>
      </c>
      <c r="F225" s="50">
        <v>4</v>
      </c>
      <c r="G225" s="19" t="s">
        <v>31</v>
      </c>
      <c r="H225" s="33" t="s">
        <v>272</v>
      </c>
      <c r="I225" s="36">
        <v>0</v>
      </c>
      <c r="J225" s="36">
        <v>0</v>
      </c>
      <c r="K225" s="5" t="s">
        <v>21</v>
      </c>
      <c r="L225" s="5" t="s">
        <v>22</v>
      </c>
      <c r="M225" s="45" t="s">
        <v>17</v>
      </c>
      <c r="N225" s="45" t="s">
        <v>18</v>
      </c>
      <c r="O225" s="46" t="s">
        <v>19</v>
      </c>
      <c r="P225" s="47">
        <v>5931717</v>
      </c>
      <c r="Q225" s="48" t="s">
        <v>20</v>
      </c>
    </row>
    <row r="226" spans="1:17" ht="90">
      <c r="A226" s="5">
        <v>236</v>
      </c>
      <c r="B226" s="49">
        <v>93142104</v>
      </c>
      <c r="C226" s="28" t="s">
        <v>322</v>
      </c>
      <c r="D226" s="5" t="s">
        <v>123</v>
      </c>
      <c r="E226" s="5" t="s">
        <v>123</v>
      </c>
      <c r="F226" s="50">
        <v>4</v>
      </c>
      <c r="G226" s="19" t="s">
        <v>31</v>
      </c>
      <c r="H226" s="33" t="s">
        <v>272</v>
      </c>
      <c r="I226" s="36">
        <v>0</v>
      </c>
      <c r="J226" s="36">
        <v>0</v>
      </c>
      <c r="K226" s="5" t="s">
        <v>21</v>
      </c>
      <c r="L226" s="5" t="s">
        <v>22</v>
      </c>
      <c r="M226" s="45" t="s">
        <v>17</v>
      </c>
      <c r="N226" s="45" t="s">
        <v>18</v>
      </c>
      <c r="O226" s="46" t="s">
        <v>19</v>
      </c>
      <c r="P226" s="47">
        <v>5931717</v>
      </c>
      <c r="Q226" s="48" t="s">
        <v>20</v>
      </c>
    </row>
    <row r="227" spans="1:17" ht="90">
      <c r="A227" s="5">
        <v>237</v>
      </c>
      <c r="B227" s="49">
        <v>93142104</v>
      </c>
      <c r="C227" s="28" t="s">
        <v>323</v>
      </c>
      <c r="D227" s="5" t="s">
        <v>123</v>
      </c>
      <c r="E227" s="5" t="s">
        <v>123</v>
      </c>
      <c r="F227" s="50">
        <v>4</v>
      </c>
      <c r="G227" s="19" t="s">
        <v>31</v>
      </c>
      <c r="H227" s="33" t="s">
        <v>272</v>
      </c>
      <c r="I227" s="36">
        <v>0</v>
      </c>
      <c r="J227" s="36">
        <v>0</v>
      </c>
      <c r="K227" s="5" t="s">
        <v>21</v>
      </c>
      <c r="L227" s="5" t="s">
        <v>22</v>
      </c>
      <c r="M227" s="45" t="s">
        <v>17</v>
      </c>
      <c r="N227" s="45" t="s">
        <v>18</v>
      </c>
      <c r="O227" s="46" t="s">
        <v>19</v>
      </c>
      <c r="P227" s="47">
        <v>5931717</v>
      </c>
      <c r="Q227" s="48" t="s">
        <v>20</v>
      </c>
    </row>
    <row r="228" spans="1:17" ht="105">
      <c r="A228" s="5">
        <v>238</v>
      </c>
      <c r="B228" s="49">
        <v>93142104</v>
      </c>
      <c r="C228" s="28" t="s">
        <v>324</v>
      </c>
      <c r="D228" s="5" t="s">
        <v>123</v>
      </c>
      <c r="E228" s="5" t="s">
        <v>123</v>
      </c>
      <c r="F228" s="50">
        <v>4</v>
      </c>
      <c r="G228" s="19" t="s">
        <v>31</v>
      </c>
      <c r="H228" s="33" t="s">
        <v>272</v>
      </c>
      <c r="I228" s="36">
        <v>0</v>
      </c>
      <c r="J228" s="36">
        <v>0</v>
      </c>
      <c r="K228" s="5" t="s">
        <v>21</v>
      </c>
      <c r="L228" s="5" t="s">
        <v>22</v>
      </c>
      <c r="M228" s="45" t="s">
        <v>17</v>
      </c>
      <c r="N228" s="45" t="s">
        <v>18</v>
      </c>
      <c r="O228" s="46" t="s">
        <v>19</v>
      </c>
      <c r="P228" s="47">
        <v>5931717</v>
      </c>
      <c r="Q228" s="48" t="s">
        <v>20</v>
      </c>
    </row>
    <row r="229" spans="1:17" ht="45">
      <c r="A229" s="5">
        <v>239</v>
      </c>
      <c r="B229" s="49" t="s">
        <v>325</v>
      </c>
      <c r="C229" s="28" t="s">
        <v>326</v>
      </c>
      <c r="D229" s="5" t="s">
        <v>123</v>
      </c>
      <c r="E229" s="5" t="s">
        <v>123</v>
      </c>
      <c r="F229" s="50">
        <v>4</v>
      </c>
      <c r="G229" s="19" t="s">
        <v>31</v>
      </c>
      <c r="H229" s="33" t="s">
        <v>133</v>
      </c>
      <c r="I229" s="36">
        <v>400000000</v>
      </c>
      <c r="J229" s="36">
        <v>400000000</v>
      </c>
      <c r="K229" s="5" t="s">
        <v>21</v>
      </c>
      <c r="L229" s="5" t="s">
        <v>22</v>
      </c>
      <c r="M229" s="45" t="s">
        <v>17</v>
      </c>
      <c r="N229" s="45" t="s">
        <v>18</v>
      </c>
      <c r="O229" s="46" t="s">
        <v>19</v>
      </c>
      <c r="P229" s="47">
        <v>5931717</v>
      </c>
      <c r="Q229" s="48" t="s">
        <v>20</v>
      </c>
    </row>
    <row r="230" spans="1:17" ht="30">
      <c r="A230" s="5">
        <v>240</v>
      </c>
      <c r="B230" s="49">
        <v>80111600</v>
      </c>
      <c r="C230" s="28" t="s">
        <v>327</v>
      </c>
      <c r="D230" s="5" t="s">
        <v>123</v>
      </c>
      <c r="E230" s="5" t="s">
        <v>123</v>
      </c>
      <c r="F230" s="50">
        <v>4</v>
      </c>
      <c r="G230" s="19" t="s">
        <v>31</v>
      </c>
      <c r="H230" s="33" t="s">
        <v>133</v>
      </c>
      <c r="I230" s="36">
        <v>1600000000</v>
      </c>
      <c r="J230" s="36">
        <v>1600000000</v>
      </c>
      <c r="K230" s="5" t="s">
        <v>21</v>
      </c>
      <c r="L230" s="5" t="s">
        <v>22</v>
      </c>
      <c r="M230" s="45" t="s">
        <v>17</v>
      </c>
      <c r="N230" s="45" t="s">
        <v>18</v>
      </c>
      <c r="O230" s="46" t="s">
        <v>19</v>
      </c>
      <c r="P230" s="47">
        <v>5931717</v>
      </c>
      <c r="Q230" s="48" t="s">
        <v>20</v>
      </c>
    </row>
    <row r="231" spans="1:17" ht="30">
      <c r="A231" s="5">
        <v>241</v>
      </c>
      <c r="B231" s="49" t="s">
        <v>325</v>
      </c>
      <c r="C231" s="28" t="s">
        <v>328</v>
      </c>
      <c r="D231" s="5" t="s">
        <v>123</v>
      </c>
      <c r="E231" s="5" t="s">
        <v>123</v>
      </c>
      <c r="F231" s="50">
        <v>4</v>
      </c>
      <c r="G231" s="19" t="s">
        <v>31</v>
      </c>
      <c r="H231" s="33" t="s">
        <v>133</v>
      </c>
      <c r="I231" s="36">
        <v>6200000000</v>
      </c>
      <c r="J231" s="36">
        <v>6200000000</v>
      </c>
      <c r="K231" s="5" t="s">
        <v>21</v>
      </c>
      <c r="L231" s="5" t="s">
        <v>22</v>
      </c>
      <c r="M231" s="45" t="s">
        <v>17</v>
      </c>
      <c r="N231" s="45" t="s">
        <v>18</v>
      </c>
      <c r="O231" s="46" t="s">
        <v>19</v>
      </c>
      <c r="P231" s="47">
        <v>5931717</v>
      </c>
      <c r="Q231" s="48" t="s">
        <v>20</v>
      </c>
    </row>
    <row r="232" spans="1:17" ht="30">
      <c r="A232" s="5">
        <v>242</v>
      </c>
      <c r="B232" s="49" t="s">
        <v>329</v>
      </c>
      <c r="C232" s="28" t="s">
        <v>330</v>
      </c>
      <c r="D232" s="5" t="s">
        <v>123</v>
      </c>
      <c r="E232" s="5" t="s">
        <v>123</v>
      </c>
      <c r="F232" s="50">
        <v>4</v>
      </c>
      <c r="G232" s="19" t="s">
        <v>31</v>
      </c>
      <c r="H232" s="33" t="s">
        <v>133</v>
      </c>
      <c r="I232" s="36">
        <v>1200000000</v>
      </c>
      <c r="J232" s="36">
        <v>1200000000</v>
      </c>
      <c r="K232" s="5" t="s">
        <v>21</v>
      </c>
      <c r="L232" s="5" t="s">
        <v>22</v>
      </c>
      <c r="M232" s="45" t="s">
        <v>17</v>
      </c>
      <c r="N232" s="45" t="s">
        <v>18</v>
      </c>
      <c r="O232" s="46" t="s">
        <v>19</v>
      </c>
      <c r="P232" s="47">
        <v>5931717</v>
      </c>
      <c r="Q232" s="48" t="s">
        <v>20</v>
      </c>
    </row>
    <row r="233" spans="1:17" ht="45">
      <c r="A233" s="5">
        <v>243</v>
      </c>
      <c r="B233" s="42">
        <v>80111600</v>
      </c>
      <c r="C233" s="44" t="s">
        <v>331</v>
      </c>
      <c r="D233" s="5" t="s">
        <v>123</v>
      </c>
      <c r="E233" s="5" t="s">
        <v>123</v>
      </c>
      <c r="F233" s="50">
        <v>3</v>
      </c>
      <c r="G233" s="19" t="s">
        <v>56</v>
      </c>
      <c r="H233" s="33" t="s">
        <v>133</v>
      </c>
      <c r="I233" s="36">
        <v>1200000000</v>
      </c>
      <c r="J233" s="36">
        <v>1200000000</v>
      </c>
      <c r="K233" s="5" t="s">
        <v>21</v>
      </c>
      <c r="L233" s="5" t="s">
        <v>22</v>
      </c>
      <c r="M233" s="45" t="s">
        <v>17</v>
      </c>
      <c r="N233" s="45" t="s">
        <v>18</v>
      </c>
      <c r="O233" s="46" t="s">
        <v>19</v>
      </c>
      <c r="P233" s="47">
        <v>5931717</v>
      </c>
      <c r="Q233" s="48" t="s">
        <v>20</v>
      </c>
    </row>
    <row r="234" spans="1:17" ht="60">
      <c r="A234" s="5">
        <v>244</v>
      </c>
      <c r="B234" s="49" t="s">
        <v>335</v>
      </c>
      <c r="C234" s="28" t="s">
        <v>337</v>
      </c>
      <c r="D234" s="5" t="s">
        <v>123</v>
      </c>
      <c r="E234" s="5" t="s">
        <v>123</v>
      </c>
      <c r="F234" s="50">
        <v>3</v>
      </c>
      <c r="G234" s="19" t="s">
        <v>56</v>
      </c>
      <c r="H234" s="33" t="s">
        <v>133</v>
      </c>
      <c r="I234" s="36">
        <v>250000000</v>
      </c>
      <c r="J234" s="36">
        <v>250000000</v>
      </c>
      <c r="K234" s="5" t="s">
        <v>21</v>
      </c>
      <c r="L234" s="5" t="s">
        <v>22</v>
      </c>
      <c r="M234" s="45" t="s">
        <v>17</v>
      </c>
      <c r="N234" s="45" t="s">
        <v>18</v>
      </c>
      <c r="O234" s="46" t="s">
        <v>19</v>
      </c>
      <c r="P234" s="47">
        <v>5931717</v>
      </c>
      <c r="Q234" s="48" t="s">
        <v>20</v>
      </c>
    </row>
    <row r="235" spans="1:17" ht="75">
      <c r="A235" s="5">
        <v>245</v>
      </c>
      <c r="B235" s="49" t="s">
        <v>208</v>
      </c>
      <c r="C235" s="28" t="s">
        <v>336</v>
      </c>
      <c r="D235" s="5" t="s">
        <v>123</v>
      </c>
      <c r="E235" s="5" t="s">
        <v>123</v>
      </c>
      <c r="F235" s="50">
        <v>2</v>
      </c>
      <c r="G235" s="19" t="s">
        <v>31</v>
      </c>
      <c r="H235" s="33" t="s">
        <v>133</v>
      </c>
      <c r="I235" s="36">
        <v>569987872</v>
      </c>
      <c r="J235" s="36">
        <v>569987872</v>
      </c>
      <c r="K235" s="5" t="s">
        <v>21</v>
      </c>
      <c r="L235" s="5" t="s">
        <v>22</v>
      </c>
      <c r="M235" s="45" t="s">
        <v>17</v>
      </c>
      <c r="N235" s="45" t="s">
        <v>18</v>
      </c>
      <c r="O235" s="46" t="s">
        <v>19</v>
      </c>
      <c r="P235" s="47">
        <v>5931717</v>
      </c>
      <c r="Q235" s="48" t="s">
        <v>20</v>
      </c>
    </row>
    <row r="236" spans="1:17" ht="75">
      <c r="A236" s="5">
        <v>246</v>
      </c>
      <c r="B236" s="49">
        <v>93142104</v>
      </c>
      <c r="C236" s="28" t="s">
        <v>338</v>
      </c>
      <c r="D236" s="5" t="s">
        <v>125</v>
      </c>
      <c r="E236" s="5" t="s">
        <v>125</v>
      </c>
      <c r="F236" s="50">
        <v>12</v>
      </c>
      <c r="G236" s="19" t="s">
        <v>31</v>
      </c>
      <c r="H236" s="34" t="s">
        <v>82</v>
      </c>
      <c r="I236" s="36">
        <v>0</v>
      </c>
      <c r="J236" s="36">
        <v>0</v>
      </c>
      <c r="K236" s="5" t="s">
        <v>21</v>
      </c>
      <c r="L236" s="5" t="s">
        <v>22</v>
      </c>
      <c r="M236" s="45" t="s">
        <v>17</v>
      </c>
      <c r="N236" s="45" t="s">
        <v>18</v>
      </c>
      <c r="O236" s="46" t="s">
        <v>19</v>
      </c>
      <c r="P236" s="47">
        <v>5931717</v>
      </c>
      <c r="Q236" s="48" t="s">
        <v>20</v>
      </c>
    </row>
    <row r="237" spans="1:17" ht="30">
      <c r="A237" s="5">
        <v>247</v>
      </c>
      <c r="B237" s="49">
        <v>78101604</v>
      </c>
      <c r="C237" s="28" t="s">
        <v>339</v>
      </c>
      <c r="D237" s="5" t="s">
        <v>125</v>
      </c>
      <c r="E237" s="5" t="s">
        <v>125</v>
      </c>
      <c r="F237" s="50">
        <v>1</v>
      </c>
      <c r="G237" s="19" t="s">
        <v>128</v>
      </c>
      <c r="H237" s="34" t="s">
        <v>82</v>
      </c>
      <c r="I237" s="36">
        <v>50000000</v>
      </c>
      <c r="J237" s="36">
        <v>50000000</v>
      </c>
      <c r="K237" s="5" t="s">
        <v>21</v>
      </c>
      <c r="L237" s="5" t="s">
        <v>22</v>
      </c>
      <c r="M237" s="45" t="s">
        <v>17</v>
      </c>
      <c r="N237" s="45" t="s">
        <v>18</v>
      </c>
      <c r="O237" s="46" t="s">
        <v>19</v>
      </c>
      <c r="P237" s="47">
        <v>5931717</v>
      </c>
      <c r="Q237" s="48" t="s">
        <v>20</v>
      </c>
    </row>
    <row r="238" spans="1:17" ht="30">
      <c r="A238" s="5">
        <v>248</v>
      </c>
      <c r="B238" s="49">
        <v>80111600</v>
      </c>
      <c r="C238" s="28" t="s">
        <v>340</v>
      </c>
      <c r="D238" s="5" t="s">
        <v>125</v>
      </c>
      <c r="E238" s="5" t="s">
        <v>125</v>
      </c>
      <c r="F238" s="50">
        <v>3</v>
      </c>
      <c r="G238" s="19" t="s">
        <v>31</v>
      </c>
      <c r="H238" s="33" t="s">
        <v>23</v>
      </c>
      <c r="I238" s="36">
        <v>146275254</v>
      </c>
      <c r="J238" s="36">
        <v>146275254</v>
      </c>
      <c r="K238" s="5" t="s">
        <v>21</v>
      </c>
      <c r="L238" s="5" t="s">
        <v>22</v>
      </c>
      <c r="M238" s="45" t="s">
        <v>17</v>
      </c>
      <c r="N238" s="45" t="s">
        <v>18</v>
      </c>
      <c r="O238" s="46" t="s">
        <v>19</v>
      </c>
      <c r="P238" s="47">
        <v>5931717</v>
      </c>
      <c r="Q238" s="48" t="s">
        <v>20</v>
      </c>
    </row>
    <row r="239" spans="1:17" ht="45">
      <c r="A239" s="5">
        <v>249</v>
      </c>
      <c r="B239" s="49">
        <v>80141501</v>
      </c>
      <c r="C239" s="28" t="s">
        <v>341</v>
      </c>
      <c r="D239" s="5" t="s">
        <v>125</v>
      </c>
      <c r="E239" s="5" t="s">
        <v>125</v>
      </c>
      <c r="F239" s="50">
        <v>12</v>
      </c>
      <c r="G239" s="19" t="s">
        <v>56</v>
      </c>
      <c r="H239" s="33" t="s">
        <v>133</v>
      </c>
      <c r="I239" s="36">
        <v>340000000</v>
      </c>
      <c r="J239" s="36">
        <v>340000000</v>
      </c>
      <c r="K239" s="5" t="s">
        <v>21</v>
      </c>
      <c r="L239" s="5" t="s">
        <v>22</v>
      </c>
      <c r="M239" s="45" t="s">
        <v>17</v>
      </c>
      <c r="N239" s="45" t="s">
        <v>18</v>
      </c>
      <c r="O239" s="46" t="s">
        <v>19</v>
      </c>
      <c r="P239" s="47">
        <v>5931717</v>
      </c>
      <c r="Q239" s="48" t="s">
        <v>20</v>
      </c>
    </row>
    <row r="240" spans="1:17" ht="45">
      <c r="A240" s="5">
        <v>250</v>
      </c>
      <c r="B240" s="49">
        <v>80141607</v>
      </c>
      <c r="C240" s="28" t="s">
        <v>342</v>
      </c>
      <c r="D240" s="5" t="s">
        <v>125</v>
      </c>
      <c r="E240" s="5" t="s">
        <v>125</v>
      </c>
      <c r="F240" s="50">
        <v>1</v>
      </c>
      <c r="G240" s="19" t="s">
        <v>56</v>
      </c>
      <c r="H240" s="33" t="s">
        <v>133</v>
      </c>
      <c r="I240" s="36">
        <v>1100000000</v>
      </c>
      <c r="J240" s="36">
        <v>1100000000</v>
      </c>
      <c r="K240" s="5" t="s">
        <v>21</v>
      </c>
      <c r="L240" s="5" t="s">
        <v>22</v>
      </c>
      <c r="M240" s="45" t="s">
        <v>17</v>
      </c>
      <c r="N240" s="45" t="s">
        <v>18</v>
      </c>
      <c r="O240" s="46" t="s">
        <v>19</v>
      </c>
      <c r="P240" s="47">
        <v>5931717</v>
      </c>
      <c r="Q240" s="48" t="s">
        <v>20</v>
      </c>
    </row>
    <row r="241" spans="1:17" ht="45">
      <c r="A241" s="5">
        <v>251</v>
      </c>
      <c r="B241" s="49">
        <v>80141607</v>
      </c>
      <c r="C241" s="28" t="s">
        <v>343</v>
      </c>
      <c r="D241" s="5" t="s">
        <v>125</v>
      </c>
      <c r="E241" s="5" t="s">
        <v>125</v>
      </c>
      <c r="F241" s="50">
        <v>1</v>
      </c>
      <c r="G241" s="19" t="s">
        <v>56</v>
      </c>
      <c r="H241" s="33" t="s">
        <v>133</v>
      </c>
      <c r="I241" s="36">
        <v>400000000</v>
      </c>
      <c r="J241" s="36">
        <v>400000000</v>
      </c>
      <c r="K241" s="5" t="s">
        <v>21</v>
      </c>
      <c r="L241" s="5" t="s">
        <v>22</v>
      </c>
      <c r="M241" s="45" t="s">
        <v>17</v>
      </c>
      <c r="N241" s="45" t="s">
        <v>18</v>
      </c>
      <c r="O241" s="46" t="s">
        <v>19</v>
      </c>
      <c r="P241" s="47">
        <v>5931717</v>
      </c>
      <c r="Q241" s="48" t="s">
        <v>20</v>
      </c>
    </row>
    <row r="242" spans="1:17" ht="45">
      <c r="A242" s="5">
        <v>252</v>
      </c>
      <c r="B242" s="52">
        <v>80141607</v>
      </c>
      <c r="C242" s="51" t="s">
        <v>347</v>
      </c>
      <c r="D242" s="5" t="s">
        <v>125</v>
      </c>
      <c r="E242" s="5" t="s">
        <v>125</v>
      </c>
      <c r="F242" s="50">
        <v>1</v>
      </c>
      <c r="G242" s="53" t="s">
        <v>56</v>
      </c>
      <c r="H242" s="54" t="s">
        <v>133</v>
      </c>
      <c r="I242" s="55">
        <v>59000000</v>
      </c>
      <c r="J242" s="55">
        <v>59000000</v>
      </c>
      <c r="K242" s="5" t="s">
        <v>21</v>
      </c>
      <c r="L242" s="5" t="s">
        <v>22</v>
      </c>
      <c r="M242" s="45" t="s">
        <v>17</v>
      </c>
      <c r="N242" s="45" t="s">
        <v>18</v>
      </c>
      <c r="O242" s="46" t="s">
        <v>19</v>
      </c>
      <c r="P242" s="47">
        <v>5931717</v>
      </c>
      <c r="Q242" s="48" t="s">
        <v>20</v>
      </c>
    </row>
    <row r="243" spans="1:17" ht="45">
      <c r="A243" s="5">
        <v>253</v>
      </c>
      <c r="B243" s="52">
        <v>80141607</v>
      </c>
      <c r="C243" s="51" t="s">
        <v>348</v>
      </c>
      <c r="D243" s="5" t="s">
        <v>125</v>
      </c>
      <c r="E243" s="5" t="s">
        <v>125</v>
      </c>
      <c r="F243" s="50">
        <v>1</v>
      </c>
      <c r="G243" s="53" t="s">
        <v>56</v>
      </c>
      <c r="H243" s="54" t="s">
        <v>133</v>
      </c>
      <c r="I243" s="55">
        <v>50000000</v>
      </c>
      <c r="J243" s="55">
        <v>50000000</v>
      </c>
      <c r="K243" s="5" t="s">
        <v>21</v>
      </c>
      <c r="L243" s="5" t="s">
        <v>22</v>
      </c>
      <c r="M243" s="45" t="s">
        <v>17</v>
      </c>
      <c r="N243" s="45" t="s">
        <v>18</v>
      </c>
      <c r="O243" s="46" t="s">
        <v>19</v>
      </c>
      <c r="P243" s="47">
        <v>5931717</v>
      </c>
      <c r="Q243" s="48" t="s">
        <v>20</v>
      </c>
    </row>
    <row r="244" spans="1:17" ht="120">
      <c r="A244" s="5">
        <v>254</v>
      </c>
      <c r="B244" s="52">
        <v>93141500</v>
      </c>
      <c r="C244" s="51" t="s">
        <v>349</v>
      </c>
      <c r="D244" s="5" t="s">
        <v>125</v>
      </c>
      <c r="E244" s="5" t="s">
        <v>125</v>
      </c>
      <c r="F244" s="50">
        <v>1</v>
      </c>
      <c r="G244" s="53" t="s">
        <v>128</v>
      </c>
      <c r="H244" s="54" t="s">
        <v>133</v>
      </c>
      <c r="I244" s="55">
        <v>87780300</v>
      </c>
      <c r="J244" s="55">
        <v>87780300</v>
      </c>
      <c r="K244" s="5" t="s">
        <v>21</v>
      </c>
      <c r="L244" s="5" t="s">
        <v>22</v>
      </c>
      <c r="M244" s="45" t="s">
        <v>17</v>
      </c>
      <c r="N244" s="45" t="s">
        <v>18</v>
      </c>
      <c r="O244" s="46" t="s">
        <v>19</v>
      </c>
      <c r="P244" s="47">
        <v>5931717</v>
      </c>
      <c r="Q244" s="48" t="s">
        <v>20</v>
      </c>
    </row>
    <row r="245" spans="1:17" ht="60">
      <c r="A245" s="5">
        <v>255</v>
      </c>
      <c r="B245" s="52">
        <v>93141500</v>
      </c>
      <c r="C245" s="51" t="s">
        <v>350</v>
      </c>
      <c r="D245" s="5" t="s">
        <v>125</v>
      </c>
      <c r="E245" s="5" t="s">
        <v>125</v>
      </c>
      <c r="F245" s="50">
        <v>1</v>
      </c>
      <c r="G245" s="53" t="s">
        <v>128</v>
      </c>
      <c r="H245" s="54" t="s">
        <v>133</v>
      </c>
      <c r="I245" s="55">
        <v>87780300</v>
      </c>
      <c r="J245" s="55">
        <v>87780300</v>
      </c>
      <c r="K245" s="5" t="s">
        <v>21</v>
      </c>
      <c r="L245" s="5" t="s">
        <v>22</v>
      </c>
      <c r="M245" s="45" t="s">
        <v>17</v>
      </c>
      <c r="N245" s="45" t="s">
        <v>18</v>
      </c>
      <c r="O245" s="46" t="s">
        <v>19</v>
      </c>
      <c r="P245" s="47">
        <v>5931717</v>
      </c>
      <c r="Q245" s="48" t="s">
        <v>20</v>
      </c>
    </row>
    <row r="246" spans="1:17" ht="45">
      <c r="A246" s="5">
        <v>256</v>
      </c>
      <c r="B246" s="52">
        <v>80111600</v>
      </c>
      <c r="C246" s="51" t="s">
        <v>351</v>
      </c>
      <c r="D246" s="5" t="s">
        <v>125</v>
      </c>
      <c r="E246" s="5" t="s">
        <v>125</v>
      </c>
      <c r="F246" s="50">
        <v>1</v>
      </c>
      <c r="G246" s="53" t="s">
        <v>31</v>
      </c>
      <c r="H246" s="54" t="s">
        <v>23</v>
      </c>
      <c r="I246" s="55">
        <v>200000000</v>
      </c>
      <c r="J246" s="55">
        <v>200000000</v>
      </c>
      <c r="K246" s="5" t="s">
        <v>21</v>
      </c>
      <c r="L246" s="5" t="s">
        <v>22</v>
      </c>
      <c r="M246" s="45" t="s">
        <v>17</v>
      </c>
      <c r="N246" s="45" t="s">
        <v>18</v>
      </c>
      <c r="O246" s="46" t="s">
        <v>19</v>
      </c>
      <c r="P246" s="47">
        <v>5931717</v>
      </c>
      <c r="Q246" s="48" t="s">
        <v>20</v>
      </c>
    </row>
    <row r="247" spans="1:17" ht="120">
      <c r="A247" s="5">
        <v>257</v>
      </c>
      <c r="B247" s="52">
        <v>80121601</v>
      </c>
      <c r="C247" s="51" t="s">
        <v>352</v>
      </c>
      <c r="D247" s="5" t="s">
        <v>125</v>
      </c>
      <c r="E247" s="5" t="s">
        <v>125</v>
      </c>
      <c r="F247" s="50">
        <v>1</v>
      </c>
      <c r="G247" s="53" t="s">
        <v>31</v>
      </c>
      <c r="H247" s="54" t="s">
        <v>23</v>
      </c>
      <c r="I247" s="55">
        <v>75000000</v>
      </c>
      <c r="J247" s="55">
        <v>75000000</v>
      </c>
      <c r="K247" s="5" t="s">
        <v>21</v>
      </c>
      <c r="L247" s="5" t="s">
        <v>22</v>
      </c>
      <c r="M247" s="45" t="s">
        <v>17</v>
      </c>
      <c r="N247" s="45" t="s">
        <v>18</v>
      </c>
      <c r="O247" s="46" t="s">
        <v>19</v>
      </c>
      <c r="P247" s="47">
        <v>5931717</v>
      </c>
      <c r="Q247" s="48" t="s">
        <v>20</v>
      </c>
    </row>
    <row r="248" spans="1:17" ht="30">
      <c r="A248" s="5">
        <v>258</v>
      </c>
      <c r="B248" s="52">
        <v>56101700</v>
      </c>
      <c r="C248" s="51" t="s">
        <v>355</v>
      </c>
      <c r="D248" s="5" t="s">
        <v>332</v>
      </c>
      <c r="E248" s="5" t="s">
        <v>332</v>
      </c>
      <c r="F248" s="50">
        <v>2</v>
      </c>
      <c r="G248" s="53" t="s">
        <v>128</v>
      </c>
      <c r="H248" s="54" t="s">
        <v>23</v>
      </c>
      <c r="I248" s="55">
        <v>48000000</v>
      </c>
      <c r="J248" s="55">
        <v>48000000</v>
      </c>
      <c r="K248" s="5" t="s">
        <v>21</v>
      </c>
      <c r="L248" s="5" t="s">
        <v>22</v>
      </c>
      <c r="M248" s="45" t="s">
        <v>17</v>
      </c>
      <c r="N248" s="45" t="s">
        <v>18</v>
      </c>
      <c r="O248" s="46" t="s">
        <v>19</v>
      </c>
      <c r="P248" s="47">
        <v>5931717</v>
      </c>
      <c r="Q248" s="48" t="s">
        <v>20</v>
      </c>
    </row>
    <row r="249" spans="1:17" ht="45">
      <c r="A249" s="5">
        <v>259</v>
      </c>
      <c r="B249" s="52">
        <v>43211600</v>
      </c>
      <c r="C249" s="51" t="s">
        <v>356</v>
      </c>
      <c r="D249" s="5" t="s">
        <v>332</v>
      </c>
      <c r="E249" s="5" t="s">
        <v>332</v>
      </c>
      <c r="F249" s="65">
        <v>2</v>
      </c>
      <c r="G249" s="53" t="s">
        <v>132</v>
      </c>
      <c r="H249" s="54" t="s">
        <v>23</v>
      </c>
      <c r="I249" s="55">
        <v>23000000</v>
      </c>
      <c r="J249" s="55">
        <v>23000000</v>
      </c>
      <c r="K249" s="5" t="s">
        <v>21</v>
      </c>
      <c r="L249" s="5" t="s">
        <v>22</v>
      </c>
      <c r="M249" s="45" t="s">
        <v>17</v>
      </c>
      <c r="N249" s="45" t="s">
        <v>18</v>
      </c>
      <c r="O249" s="46" t="s">
        <v>19</v>
      </c>
      <c r="P249" s="47">
        <v>5931717</v>
      </c>
      <c r="Q249" s="48" t="s">
        <v>20</v>
      </c>
    </row>
    <row r="250" spans="1:17" ht="45">
      <c r="A250" s="5">
        <v>260</v>
      </c>
      <c r="B250" s="52">
        <v>43211600</v>
      </c>
      <c r="C250" s="51" t="s">
        <v>357</v>
      </c>
      <c r="D250" s="5" t="s">
        <v>332</v>
      </c>
      <c r="E250" s="5" t="s">
        <v>332</v>
      </c>
      <c r="F250" s="65">
        <v>2</v>
      </c>
      <c r="G250" s="53" t="s">
        <v>132</v>
      </c>
      <c r="H250" s="54" t="s">
        <v>23</v>
      </c>
      <c r="I250" s="55">
        <v>50000000</v>
      </c>
      <c r="J250" s="55">
        <v>50000000</v>
      </c>
      <c r="K250" s="5" t="s">
        <v>21</v>
      </c>
      <c r="L250" s="5" t="s">
        <v>22</v>
      </c>
      <c r="M250" s="45" t="s">
        <v>17</v>
      </c>
      <c r="N250" s="45" t="s">
        <v>18</v>
      </c>
      <c r="O250" s="46" t="s">
        <v>19</v>
      </c>
      <c r="P250" s="47">
        <v>5931717</v>
      </c>
      <c r="Q250" s="48" t="s">
        <v>20</v>
      </c>
    </row>
    <row r="251" spans="1:17" ht="45">
      <c r="A251" s="5">
        <v>261</v>
      </c>
      <c r="B251" s="52">
        <v>85121800</v>
      </c>
      <c r="C251" s="51" t="s">
        <v>358</v>
      </c>
      <c r="D251" s="5" t="s">
        <v>332</v>
      </c>
      <c r="E251" s="5" t="s">
        <v>332</v>
      </c>
      <c r="F251" s="65">
        <v>1</v>
      </c>
      <c r="G251" s="53" t="s">
        <v>128</v>
      </c>
      <c r="H251" s="54" t="s">
        <v>23</v>
      </c>
      <c r="I251" s="55">
        <v>15000000</v>
      </c>
      <c r="J251" s="55">
        <v>15000000</v>
      </c>
      <c r="K251" s="5" t="s">
        <v>21</v>
      </c>
      <c r="L251" s="5" t="s">
        <v>22</v>
      </c>
      <c r="M251" s="45" t="s">
        <v>17</v>
      </c>
      <c r="N251" s="45" t="s">
        <v>18</v>
      </c>
      <c r="O251" s="46" t="s">
        <v>19</v>
      </c>
      <c r="P251" s="47">
        <v>5931717</v>
      </c>
      <c r="Q251" s="48" t="s">
        <v>20</v>
      </c>
    </row>
    <row r="252" spans="1:17" ht="30">
      <c r="A252" s="45">
        <v>262</v>
      </c>
      <c r="B252" s="52" t="s">
        <v>359</v>
      </c>
      <c r="C252" s="51" t="s">
        <v>360</v>
      </c>
      <c r="D252" s="5" t="s">
        <v>332</v>
      </c>
      <c r="E252" s="5" t="s">
        <v>361</v>
      </c>
      <c r="F252" s="65">
        <v>1</v>
      </c>
      <c r="G252" s="53" t="s">
        <v>128</v>
      </c>
      <c r="H252" s="54" t="s">
        <v>23</v>
      </c>
      <c r="I252" s="55">
        <v>87000000</v>
      </c>
      <c r="J252" s="55">
        <v>87000000</v>
      </c>
      <c r="K252" s="5" t="s">
        <v>21</v>
      </c>
      <c r="L252" s="5" t="s">
        <v>22</v>
      </c>
      <c r="M252" s="45" t="s">
        <v>17</v>
      </c>
      <c r="N252" s="45" t="s">
        <v>18</v>
      </c>
      <c r="O252" s="46" t="s">
        <v>19</v>
      </c>
      <c r="P252" s="47">
        <v>5931717</v>
      </c>
      <c r="Q252" s="48" t="s">
        <v>20</v>
      </c>
    </row>
  </sheetData>
  <sheetProtection/>
  <mergeCells count="2">
    <mergeCell ref="I4:L8"/>
    <mergeCell ref="I10:L14"/>
  </mergeCells>
  <hyperlinks>
    <hyperlink ref="Q18" r:id="rId1" display="myriam.perez@anh.gov.co"/>
    <hyperlink ref="Q19" r:id="rId2" display="myriam.perez@anh.gov.co"/>
    <hyperlink ref="Q20" r:id="rId3" display="myriam.perez@anh.gov.co"/>
    <hyperlink ref="Q21" r:id="rId4" display="myriam.perez@anh.gov.co"/>
    <hyperlink ref="Q22" r:id="rId5" display="myriam.perez@anh.gov.co"/>
    <hyperlink ref="Q23" r:id="rId6" display="myriam.perez@anh.gov.co"/>
    <hyperlink ref="Q24" r:id="rId7" display="myriam.perez@anh.gov.co"/>
    <hyperlink ref="Q25" r:id="rId8" display="myriam.perez@anh.gov.co"/>
    <hyperlink ref="Q26" r:id="rId9" display="myriam.perez@anh.gov.co"/>
    <hyperlink ref="Q27" r:id="rId10" display="myriam.perez@anh.gov.co"/>
    <hyperlink ref="Q28" r:id="rId11" display="myriam.perez@anh.gov.co"/>
    <hyperlink ref="Q29" r:id="rId12" display="myriam.perez@anh.gov.co"/>
    <hyperlink ref="Q30" r:id="rId13" display="myriam.perez@anh.gov.co"/>
    <hyperlink ref="Q31" r:id="rId14" display="myriam.perez@anh.gov.co"/>
    <hyperlink ref="Q32" r:id="rId15" display="myriam.perez@anh.gov.co"/>
    <hyperlink ref="Q33" r:id="rId16" display="myriam.perez@anh.gov.co"/>
    <hyperlink ref="Q34" r:id="rId17" display="myriam.perez@anh.gov.co"/>
    <hyperlink ref="Q35" r:id="rId18" display="myriam.perez@anh.gov.co"/>
    <hyperlink ref="Q36" r:id="rId19" display="myriam.perez@anh.gov.co"/>
    <hyperlink ref="Q37" r:id="rId20" display="myriam.perez@anh.gov.co"/>
    <hyperlink ref="Q38" r:id="rId21" display="myriam.perez@anh.gov.co"/>
    <hyperlink ref="Q39" r:id="rId22" display="myriam.perez@anh.gov.co"/>
    <hyperlink ref="Q40" r:id="rId23" display="myriam.perez@anh.gov.co"/>
    <hyperlink ref="Q41" r:id="rId24" display="myriam.perez@anh.gov.co"/>
    <hyperlink ref="Q42" r:id="rId25" display="myriam.perez@anh.gov.co"/>
    <hyperlink ref="Q43" r:id="rId26" display="myriam.perez@anh.gov.co"/>
    <hyperlink ref="Q44" r:id="rId27" display="myriam.perez@anh.gov.co"/>
    <hyperlink ref="Q45" r:id="rId28" display="myriam.perez@anh.gov.co"/>
    <hyperlink ref="Q46" r:id="rId29" display="myriam.perez@anh.gov.co"/>
    <hyperlink ref="Q47" r:id="rId30" display="myriam.perez@anh.gov.co"/>
    <hyperlink ref="Q48" r:id="rId31" display="myriam.perez@anh.gov.co"/>
    <hyperlink ref="Q49" r:id="rId32" display="myriam.perez@anh.gov.co"/>
    <hyperlink ref="Q50" r:id="rId33" display="myriam.perez@anh.gov.co"/>
    <hyperlink ref="Q51" r:id="rId34" display="myriam.perez@anh.gov.co"/>
    <hyperlink ref="Q52" r:id="rId35" display="myriam.perez@anh.gov.co"/>
    <hyperlink ref="Q53" r:id="rId36" display="myriam.perez@anh.gov.co"/>
    <hyperlink ref="Q54" r:id="rId37" display="myriam.perez@anh.gov.co"/>
    <hyperlink ref="Q55" r:id="rId38" display="myriam.perez@anh.gov.co"/>
    <hyperlink ref="Q56" r:id="rId39" display="myriam.perez@anh.gov.co"/>
    <hyperlink ref="Q57" r:id="rId40" display="myriam.perez@anh.gov.co"/>
    <hyperlink ref="Q58" r:id="rId41" display="myriam.perez@anh.gov.co"/>
    <hyperlink ref="Q59" r:id="rId42" display="myriam.perez@anh.gov.co"/>
    <hyperlink ref="Q60" r:id="rId43" display="myriam.perez@anh.gov.co"/>
    <hyperlink ref="Q61" r:id="rId44" display="myriam.perez@anh.gov.co"/>
    <hyperlink ref="Q62" r:id="rId45" display="myriam.perez@anh.gov.co"/>
    <hyperlink ref="Q63" r:id="rId46" display="myriam.perez@anh.gov.co"/>
    <hyperlink ref="Q64" r:id="rId47" display="myriam.perez@anh.gov.co"/>
    <hyperlink ref="Q65" r:id="rId48" display="myriam.perez@anh.gov.co"/>
    <hyperlink ref="Q66" r:id="rId49" display="myriam.perez@anh.gov.co"/>
    <hyperlink ref="Q67" r:id="rId50" display="myriam.perez@anh.gov.co"/>
    <hyperlink ref="Q68" r:id="rId51" display="myriam.perez@anh.gov.co"/>
    <hyperlink ref="Q69" r:id="rId52" display="myriam.perez@anh.gov.co"/>
    <hyperlink ref="Q70" r:id="rId53" display="myriam.perez@anh.gov.co"/>
    <hyperlink ref="Q71" r:id="rId54" display="myriam.perez@anh.gov.co"/>
    <hyperlink ref="Q72" r:id="rId55" display="myriam.perez@anh.gov.co"/>
    <hyperlink ref="Q73" r:id="rId56" display="myriam.perez@anh.gov.co"/>
    <hyperlink ref="Q74" r:id="rId57" display="myriam.perez@anh.gov.co"/>
    <hyperlink ref="Q75" r:id="rId58" display="myriam.perez@anh.gov.co"/>
    <hyperlink ref="Q76" r:id="rId59" display="myriam.perez@anh.gov.co"/>
    <hyperlink ref="Q77" r:id="rId60" display="myriam.perez@anh.gov.co"/>
    <hyperlink ref="Q78" r:id="rId61" display="myriam.perez@anh.gov.co"/>
    <hyperlink ref="Q79" r:id="rId62" display="myriam.perez@anh.gov.co"/>
    <hyperlink ref="Q80" r:id="rId63" display="myriam.perez@anh.gov.co"/>
    <hyperlink ref="Q81" r:id="rId64" display="myriam.perez@anh.gov.co"/>
    <hyperlink ref="Q82" r:id="rId65" display="myriam.perez@anh.gov.co"/>
    <hyperlink ref="Q83" r:id="rId66" display="myriam.perez@anh.gov.co"/>
    <hyperlink ref="Q84" r:id="rId67" display="myriam.perez@anh.gov.co"/>
    <hyperlink ref="Q85" r:id="rId68" display="myriam.perez@anh.gov.co"/>
    <hyperlink ref="Q86" r:id="rId69" display="myriam.perez@anh.gov.co"/>
    <hyperlink ref="Q87" r:id="rId70" display="myriam.perez@anh.gov.co"/>
    <hyperlink ref="Q88" r:id="rId71" display="myriam.perez@anh.gov.co"/>
    <hyperlink ref="Q89" r:id="rId72" display="myriam.perez@anh.gov.co"/>
    <hyperlink ref="Q90" r:id="rId73" display="myriam.perez@anh.gov.co"/>
    <hyperlink ref="Q91" r:id="rId74" display="myriam.perez@anh.gov.co"/>
    <hyperlink ref="Q92" r:id="rId75" display="myriam.perez@anh.gov.co"/>
    <hyperlink ref="Q93" r:id="rId76" display="myriam.perez@anh.gov.co"/>
    <hyperlink ref="Q94" r:id="rId77" display="myriam.perez@anh.gov.co"/>
    <hyperlink ref="Q95" r:id="rId78" display="myriam.perez@anh.gov.co"/>
    <hyperlink ref="Q96" r:id="rId79" display="myriam.perez@anh.gov.co"/>
    <hyperlink ref="Q97" r:id="rId80" display="myriam.perez@anh.gov.co"/>
    <hyperlink ref="Q98" r:id="rId81" display="myriam.perez@anh.gov.co"/>
    <hyperlink ref="Q99" r:id="rId82" display="myriam.perez@anh.gov.co"/>
    <hyperlink ref="Q100" r:id="rId83" display="myriam.perez@anh.gov.co"/>
    <hyperlink ref="Q101" r:id="rId84" display="myriam.perez@anh.gov.co"/>
    <hyperlink ref="Q102" r:id="rId85" display="myriam.perez@anh.gov.co"/>
    <hyperlink ref="Q103" r:id="rId86" display="myriam.perez@anh.gov.co"/>
    <hyperlink ref="Q104" r:id="rId87" display="myriam.perez@anh.gov.co"/>
    <hyperlink ref="Q105" r:id="rId88" display="myriam.perez@anh.gov.co"/>
    <hyperlink ref="Q106" r:id="rId89" display="myriam.perez@anh.gov.co"/>
    <hyperlink ref="Q107" r:id="rId90" display="myriam.perez@anh.gov.co"/>
    <hyperlink ref="Q108" r:id="rId91" display="myriam.perez@anh.gov.co"/>
    <hyperlink ref="Q109" r:id="rId92" display="myriam.perez@anh.gov.co"/>
    <hyperlink ref="Q110" r:id="rId93" display="myriam.perez@anh.gov.co"/>
    <hyperlink ref="Q111" r:id="rId94" display="myriam.perez@anh.gov.co"/>
    <hyperlink ref="Q112" r:id="rId95" display="myriam.perez@anh.gov.co"/>
    <hyperlink ref="Q113" r:id="rId96" display="myriam.perez@anh.gov.co"/>
    <hyperlink ref="Q114" r:id="rId97" display="myriam.perez@anh.gov.co"/>
    <hyperlink ref="Q115" r:id="rId98" display="myriam.perez@anh.gov.co"/>
    <hyperlink ref="Q116" r:id="rId99" display="myriam.perez@anh.gov.co"/>
    <hyperlink ref="Q117" r:id="rId100" display="myriam.perez@anh.gov.co"/>
    <hyperlink ref="Q118" r:id="rId101" display="myriam.perez@anh.gov.co"/>
    <hyperlink ref="Q119" r:id="rId102" display="myriam.perez@anh.gov.co"/>
    <hyperlink ref="Q120" r:id="rId103" display="myriam.perez@anh.gov.co"/>
    <hyperlink ref="Q121" r:id="rId104" display="myriam.perez@anh.gov.co"/>
    <hyperlink ref="Q122" r:id="rId105" display="myriam.perez@anh.gov.co"/>
    <hyperlink ref="Q123" r:id="rId106" display="myriam.perez@anh.gov.co"/>
    <hyperlink ref="Q124" r:id="rId107" display="myriam.perez@anh.gov.co"/>
    <hyperlink ref="Q125" r:id="rId108" display="myriam.perez@anh.gov.co"/>
    <hyperlink ref="Q126" r:id="rId109" display="myriam.perez@anh.gov.co"/>
    <hyperlink ref="Q127" r:id="rId110" display="myriam.perez@anh.gov.co"/>
    <hyperlink ref="Q128" r:id="rId111" display="myriam.perez@anh.gov.co"/>
    <hyperlink ref="Q129" r:id="rId112" display="myriam.perez@anh.gov.co"/>
    <hyperlink ref="Q130" r:id="rId113" display="myriam.perez@anh.gov.co"/>
    <hyperlink ref="Q131" r:id="rId114" display="myriam.perez@anh.gov.co"/>
    <hyperlink ref="Q132" r:id="rId115" display="myriam.perez@anh.gov.co"/>
    <hyperlink ref="Q133" r:id="rId116" display="myriam.perez@anh.gov.co"/>
    <hyperlink ref="Q134" r:id="rId117" display="myriam.perez@anh.gov.co"/>
    <hyperlink ref="Q135" r:id="rId118" display="myriam.perez@anh.gov.co"/>
    <hyperlink ref="Q136" r:id="rId119" display="myriam.perez@anh.gov.co"/>
    <hyperlink ref="Q137" r:id="rId120" display="myriam.perez@anh.gov.co"/>
    <hyperlink ref="Q138" r:id="rId121" display="myriam.perez@anh.gov.co"/>
    <hyperlink ref="Q139" r:id="rId122" display="myriam.perez@anh.gov.co"/>
    <hyperlink ref="Q140" r:id="rId123" display="myriam.perez@anh.gov.co"/>
    <hyperlink ref="Q141" r:id="rId124" display="myriam.perez@anh.gov.co"/>
    <hyperlink ref="Q142" r:id="rId125" display="myriam.perez@anh.gov.co"/>
    <hyperlink ref="Q143" r:id="rId126" display="myriam.perez@anh.gov.co"/>
    <hyperlink ref="Q144" r:id="rId127" display="myriam.perez@anh.gov.co"/>
    <hyperlink ref="Q145" r:id="rId128" display="myriam.perez@anh.gov.co"/>
    <hyperlink ref="Q146" r:id="rId129" display="myriam.perez@anh.gov.co"/>
    <hyperlink ref="Q147" r:id="rId130" display="myriam.perez@anh.gov.co"/>
    <hyperlink ref="Q148" r:id="rId131" display="myriam.perez@anh.gov.co"/>
    <hyperlink ref="Q149" r:id="rId132" display="myriam.perez@anh.gov.co"/>
    <hyperlink ref="Q150" r:id="rId133" display="myriam.perez@anh.gov.co"/>
    <hyperlink ref="Q151" r:id="rId134" display="myriam.perez@anh.gov.co"/>
    <hyperlink ref="Q152" r:id="rId135" display="myriam.perez@anh.gov.co"/>
    <hyperlink ref="Q153" r:id="rId136" display="myriam.perez@anh.gov.co"/>
    <hyperlink ref="Q154" r:id="rId137" display="myriam.perez@anh.gov.co"/>
    <hyperlink ref="Q155" r:id="rId138" display="myriam.perez@anh.gov.co"/>
    <hyperlink ref="Q156" r:id="rId139" display="myriam.perez@anh.gov.co"/>
    <hyperlink ref="Q157" r:id="rId140" display="myriam.perez@anh.gov.co"/>
    <hyperlink ref="Q158" r:id="rId141" display="myriam.perez@anh.gov.co"/>
    <hyperlink ref="Q159" r:id="rId142" display="myriam.perez@anh.gov.co"/>
    <hyperlink ref="Q160" r:id="rId143" display="myriam.perez@anh.gov.co"/>
    <hyperlink ref="Q161" r:id="rId144" display="myriam.perez@anh.gov.co"/>
    <hyperlink ref="Q162" r:id="rId145" display="myriam.perez@anh.gov.co"/>
    <hyperlink ref="Q163" r:id="rId146" display="myriam.perez@anh.gov.co"/>
    <hyperlink ref="Q164" r:id="rId147" display="myriam.perez@anh.gov.co"/>
    <hyperlink ref="Q165" r:id="rId148" display="myriam.perez@anh.gov.co"/>
    <hyperlink ref="Q166" r:id="rId149" display="myriam.perez@anh.gov.co"/>
    <hyperlink ref="Q167" r:id="rId150" display="myriam.perez@anh.gov.co"/>
    <hyperlink ref="Q168" r:id="rId151" display="myriam.perez@anh.gov.co"/>
    <hyperlink ref="Q169" r:id="rId152" display="myriam.perez@anh.gov.co"/>
    <hyperlink ref="Q170" r:id="rId153" display="myriam.perez@anh.gov.co"/>
    <hyperlink ref="Q171" r:id="rId154" display="myriam.perez@anh.gov.co"/>
    <hyperlink ref="Q172" r:id="rId155" display="myriam.perez@anh.gov.co"/>
    <hyperlink ref="Q173" r:id="rId156" display="myriam.perez@anh.gov.co"/>
    <hyperlink ref="Q174" r:id="rId157" display="myriam.perez@anh.gov.co"/>
    <hyperlink ref="Q175" r:id="rId158" display="myriam.perez@anh.gov.co"/>
    <hyperlink ref="Q176" r:id="rId159" display="myriam.perez@anh.gov.co"/>
    <hyperlink ref="Q177" r:id="rId160" display="myriam.perez@anh.gov.co"/>
    <hyperlink ref="Q178" r:id="rId161" display="myriam.perez@anh.gov.co"/>
    <hyperlink ref="Q179" r:id="rId162" display="myriam.perez@anh.gov.co"/>
    <hyperlink ref="Q180" r:id="rId163" display="myriam.perez@anh.gov.co"/>
    <hyperlink ref="Q181" r:id="rId164" display="myriam.perez@anh.gov.co"/>
    <hyperlink ref="Q182" r:id="rId165" display="myriam.perez@anh.gov.co"/>
    <hyperlink ref="Q183" r:id="rId166" display="myriam.perez@anh.gov.co"/>
    <hyperlink ref="Q184" r:id="rId167" display="myriam.perez@anh.gov.co"/>
    <hyperlink ref="Q185" r:id="rId168" display="myriam.perez@anh.gov.co"/>
    <hyperlink ref="Q186" r:id="rId169" display="myriam.perez@anh.gov.co"/>
    <hyperlink ref="Q187" r:id="rId170" display="myriam.perez@anh.gov.co"/>
    <hyperlink ref="Q188" r:id="rId171" display="myriam.perez@anh.gov.co"/>
    <hyperlink ref="Q189" r:id="rId172" display="myriam.perez@anh.gov.co"/>
    <hyperlink ref="Q190" r:id="rId173" display="myriam.perez@anh.gov.co"/>
    <hyperlink ref="Q191" r:id="rId174" display="myriam.perez@anh.gov.co"/>
    <hyperlink ref="Q192" r:id="rId175" display="myriam.perez@anh.gov.co"/>
    <hyperlink ref="Q193" r:id="rId176" display="myriam.perez@anh.gov.co"/>
    <hyperlink ref="Q194" r:id="rId177" display="myriam.perez@anh.gov.co"/>
    <hyperlink ref="Q195" r:id="rId178" display="myriam.perez@anh.gov.co"/>
    <hyperlink ref="Q196" r:id="rId179" display="myriam.perez@anh.gov.co"/>
    <hyperlink ref="Q197" r:id="rId180" display="myriam.perez@anh.gov.co"/>
    <hyperlink ref="Q198" r:id="rId181" display="myriam.perez@anh.gov.co"/>
    <hyperlink ref="Q199" r:id="rId182" display="myriam.perez@anh.gov.co"/>
    <hyperlink ref="Q200" r:id="rId183" display="myriam.perez@anh.gov.co"/>
    <hyperlink ref="Q201" r:id="rId184" display="myriam.perez@anh.gov.co"/>
    <hyperlink ref="Q202" r:id="rId185" display="myriam.perez@anh.gov.co"/>
    <hyperlink ref="Q203" r:id="rId186" display="myriam.perez@anh.gov.co"/>
    <hyperlink ref="Q204" r:id="rId187" display="myriam.perez@anh.gov.co"/>
    <hyperlink ref="Q205" r:id="rId188" display="myriam.perez@anh.gov.co"/>
    <hyperlink ref="Q206" r:id="rId189" display="myriam.perez@anh.gov.co"/>
    <hyperlink ref="Q207" r:id="rId190" display="myriam.perez@anh.gov.co"/>
    <hyperlink ref="Q208" r:id="rId191" display="myriam.perez@anh.gov.co"/>
    <hyperlink ref="Q209" r:id="rId192" display="myriam.perez@anh.gov.co"/>
    <hyperlink ref="Q210" r:id="rId193" display="myriam.perez@anh.gov.co"/>
    <hyperlink ref="Q211" r:id="rId194" display="myriam.perez@anh.gov.co"/>
    <hyperlink ref="Q212" r:id="rId195" display="myriam.perez@anh.gov.co"/>
    <hyperlink ref="Q213" r:id="rId196" display="myriam.perez@anh.gov.co"/>
    <hyperlink ref="Q214" r:id="rId197" display="myriam.perez@anh.gov.co"/>
    <hyperlink ref="Q215" r:id="rId198" display="myriam.perez@anh.gov.co"/>
    <hyperlink ref="Q216" r:id="rId199" display="myriam.perez@anh.gov.co"/>
    <hyperlink ref="Q217" r:id="rId200" display="myriam.perez@anh.gov.co"/>
    <hyperlink ref="Q218" r:id="rId201" display="myriam.perez@anh.gov.co"/>
    <hyperlink ref="Q219" r:id="rId202" display="myriam.perez@anh.gov.co"/>
    <hyperlink ref="Q220" r:id="rId203" display="myriam.perez@anh.gov.co"/>
    <hyperlink ref="Q221" r:id="rId204" display="myriam.perez@anh.gov.co"/>
    <hyperlink ref="Q222" r:id="rId205" display="myriam.perez@anh.gov.co"/>
    <hyperlink ref="Q223" r:id="rId206" display="myriam.perez@anh.gov.co"/>
    <hyperlink ref="Q224" r:id="rId207" display="myriam.perez@anh.gov.co"/>
    <hyperlink ref="Q225" r:id="rId208" display="myriam.perez@anh.gov.co"/>
    <hyperlink ref="Q226" r:id="rId209" display="myriam.perez@anh.gov.co"/>
    <hyperlink ref="Q227" r:id="rId210" display="myriam.perez@anh.gov.co"/>
    <hyperlink ref="Q228" r:id="rId211" display="myriam.perez@anh.gov.co"/>
    <hyperlink ref="Q229" r:id="rId212" display="myriam.perez@anh.gov.co"/>
    <hyperlink ref="Q230" r:id="rId213" display="myriam.perez@anh.gov.co"/>
    <hyperlink ref="Q231" r:id="rId214" display="myriam.perez@anh.gov.co"/>
    <hyperlink ref="Q232" r:id="rId215" display="myriam.perez@anh.gov.co"/>
    <hyperlink ref="Q233" r:id="rId216" display="myriam.perez@anh.gov.co"/>
    <hyperlink ref="Q234" r:id="rId217" display="myriam.perez@anh.gov.co"/>
    <hyperlink ref="Q235" r:id="rId218" display="myriam.perez@anh.gov.co"/>
    <hyperlink ref="Q236" r:id="rId219" display="myriam.perez@anh.gov.co"/>
    <hyperlink ref="Q237" r:id="rId220" display="myriam.perez@anh.gov.co"/>
    <hyperlink ref="Q238" r:id="rId221" display="myriam.perez@anh.gov.co"/>
    <hyperlink ref="Q239" r:id="rId222" display="myriam.perez@anh.gov.co"/>
    <hyperlink ref="Q240" r:id="rId223" display="myriam.perez@anh.gov.co"/>
    <hyperlink ref="Q241" r:id="rId224" display="myriam.perez@anh.gov.co"/>
    <hyperlink ref="Q242" r:id="rId225" display="myriam.perez@anh.gov.co"/>
    <hyperlink ref="Q243" r:id="rId226" display="myriam.perez@anh.gov.co"/>
    <hyperlink ref="Q244" r:id="rId227" display="myriam.perez@anh.gov.co"/>
    <hyperlink ref="Q245" r:id="rId228" display="myriam.perez@anh.gov.co"/>
    <hyperlink ref="Q246" r:id="rId229" display="myriam.perez@anh.gov.co"/>
    <hyperlink ref="Q247" r:id="rId230" display="myriam.perez@anh.gov.co"/>
    <hyperlink ref="Q248" r:id="rId231" display="myriam.perez@anh.gov.co"/>
    <hyperlink ref="Q249" r:id="rId232" display="myriam.perez@anh.gov.co"/>
    <hyperlink ref="Q250" r:id="rId233" display="myriam.perez@anh.gov.co"/>
    <hyperlink ref="Q251" r:id="rId234" display="myriam.perez@anh.gov.co"/>
    <hyperlink ref="Q252" r:id="rId235" display="myriam.perez@anh.gov.co"/>
  </hyperlinks>
  <printOptions/>
  <pageMargins left="0.7" right="0.7" top="0.75" bottom="0.75" header="0.3" footer="0.3"/>
  <pageSetup horizontalDpi="600" verticalDpi="600" orientation="portrait" paperSize="9" r:id="rId238"/>
  <legacyDrawing r:id="rId23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Javier Rene Morales Sierra</cp:lastModifiedBy>
  <dcterms:created xsi:type="dcterms:W3CDTF">2012-12-10T15:58:41Z</dcterms:created>
  <dcterms:modified xsi:type="dcterms:W3CDTF">2020-11-18T15:34:57Z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