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isdocumentos\sperfiles\damaris.blanco\My Documents\Damaris Blanco OCI 2020\Informe Seguimiento Plan Mejoramiento CGR Dic2019\"/>
    </mc:Choice>
  </mc:AlternateContent>
  <xr:revisionPtr revIDLastSave="0" documentId="13_ncr:1_{034CBAD9-39CF-404A-82D9-6A75013299CA}" xr6:coauthVersionLast="36" xr6:coauthVersionMax="36" xr10:uidLastSave="{00000000-0000-0000-0000-000000000000}"/>
  <bookViews>
    <workbookView xWindow="0" yWindow="0" windowWidth="28800" windowHeight="11925" xr2:uid="{00000000-000D-0000-FFFF-FFFF00000000}"/>
  </bookViews>
  <sheets>
    <sheet name="F14.1  PLANES DE MEJORAMIENT..." sheetId="1" r:id="rId1"/>
  </sheets>
  <definedNames>
    <definedName name="_xlnm._FilterDatabase" localSheetId="0" hidden="1">'F14.1  PLANES DE MEJORAMIENT...'!$A$10:$IU$46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1" i="1" l="1"/>
  <c r="M20" i="1"/>
  <c r="M19" i="1"/>
  <c r="M18" i="1"/>
  <c r="M17" i="1"/>
  <c r="M16" i="1"/>
  <c r="M15" i="1"/>
  <c r="M14" i="1"/>
  <c r="M13" i="1"/>
  <c r="M12" i="1"/>
  <c r="M11" i="1"/>
</calcChain>
</file>

<file path=xl/sharedStrings.xml><?xml version="1.0" encoding="utf-8"?>
<sst xmlns="http://schemas.openxmlformats.org/spreadsheetml/2006/main" count="324" uniqueCount="247">
  <si>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</si>
  <si>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</si>
  <si>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</si>
  <si>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</si>
  <si>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</si>
  <si>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</si>
  <si>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</si>
  <si>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</si>
  <si>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</si>
  <si>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</si>
  <si>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</si>
  <si>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</si>
  <si>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</si>
  <si>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</si>
  <si>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</si>
  <si>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</si>
  <si>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</si>
  <si>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</si>
  <si>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</si>
  <si>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</si>
  <si>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</si>
  <si>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</si>
  <si>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</si>
  <si>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</si>
  <si>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</si>
  <si>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</si>
  <si>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FILA_04</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</si>
  <si>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</si>
  <si>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</si>
  <si>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</si>
  <si>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</si>
  <si>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</si>
  <si>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FILA_21</t>
  </si>
  <si>
    <t>2015-H-24</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</si>
  <si>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</si>
  <si>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</si>
  <si>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</si>
  <si>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</si>
  <si>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FILA_22</t>
  </si>
  <si>
    <t>Elaborar inventario de estado de abandono de pozos  para gestionar su incorporación en los Programas de Abandono</t>
  </si>
  <si>
    <t>Elaborar inventario de abandono de pozos</t>
  </si>
  <si>
    <t xml:space="preserve">Documento con Inventario </t>
  </si>
  <si>
    <t>2015-H-25</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</si>
  <si>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</si>
  <si>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Comprobante de ingreso</t>
  </si>
  <si>
    <t>FILA_25</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</si>
  <si>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t>
  </si>
  <si>
    <t>Gestionar la devolución del saldo de rendimientos financieros e intereses del convenio 247 de 2012 con FONADE</t>
  </si>
  <si>
    <t>Circular</t>
  </si>
  <si>
    <t>H-5-2018</t>
  </si>
  <si>
    <t xml:space="preserve">Suspensión Pozo Lisama 158 -  Deficiencias de la ANH, en su labor de fiscalización e inspección y seguimiento (Convenio Lisama-Nutria Cláusula 16,1), durante el periodo de dos años permaneció en suspensión, como quiera que hubo falencias en la verificación de la información reportada por Ecopetrol e igualmente, el seguimiento y control a los compromisos adquiridos en las prórrogas otorgadas por la ANH durante los años 2015-2017, previos a la intervención del pozo para decidir sobre su abandono o reactivación. </t>
  </si>
  <si>
    <t xml:space="preserve">Debilidades en el marco normativo de la función de fiscalización y en la planeación, coordinación y  ejecución de acciones para el seguimiento y control de pozos abandonados o suspendidos. </t>
  </si>
  <si>
    <t>Elaborar un plan de trabajo para determinar las condiciones y estados anormales o atípicos en los pozos inactivos y suspendidos para generar alertas tempranas sobre eventos no deseados.</t>
  </si>
  <si>
    <t xml:space="preserve">Definir programa y cronograma, ejecutar  conforme a priorización visitas a pozos para realizar aplicación del listado de chequeo. En caso de detectar situaciones de riesgo, informar a instancia competente. </t>
  </si>
  <si>
    <t>Informe semestral de ejecución de visitas planeadas y priorizadas a  fiscalización</t>
  </si>
  <si>
    <t>Solicitar a la operadora el cronograma de intervención de los pozos, para planificar la revisión y priorizar la aprobación de las Formas Ministeriales.</t>
  </si>
  <si>
    <t>Realizar la revisión y aprobación de las Formas Ministeriales, y llevar un registro de control.</t>
  </si>
  <si>
    <t>Informe seguimiento trimestral</t>
  </si>
  <si>
    <t>3 AVANCE ó SEGUIMIENTO DEL PLAN DE MEJORAMIENTO</t>
  </si>
  <si>
    <t>H1-2018</t>
  </si>
  <si>
    <t>Inversiones ANH Bloques Col1- Col 2. Los convenios celebrados entre la ANH y el Invemar, se encuentran orientados específicamente a realizar estudios sobre bloques en evaluación técnica que ha sido adjudicados a inversionistas privados quienes dentro de las cláusulas pactadas en los distintos contratos, tienen el compromiso de realizar la respectiva inversión ambiental.</t>
  </si>
  <si>
    <t>Falta de claridad respecto a alcance y competencias de las estudios ambientales de las zonas Off Shore</t>
  </si>
  <si>
    <t xml:space="preserve">Diseñar y socializar instrumentos que den claridad sobre el alcance de los estudios a desarrollar, especificando que el objeto de los estudios financiados por la ANH a través del INVEMAR, se da con ocasión del conocimiento de la zona a explorar y  los trámites de licenciamiento ambiental y a una escala diferente a la desarrollada por las empresas en su labor de exploración. </t>
  </si>
  <si>
    <t xml:space="preserve">1. En convenio con Invemar, elaborar y socializar una guía respecto al objeto y alcance de los estudios de línea base ambiental preliminar financiados por la ANH. 2.En convenios 2019 se dejará claro el alcance de los estudios a desarrollar. 3.Divulgación de los resultados  proyectos Off Shore con entes de control, compañías operadoras, autoridades y academia. </t>
  </si>
  <si>
    <t xml:space="preserve">1Guia. 
2.Estudios Previos
3.Activades de Socialización </t>
  </si>
  <si>
    <t>4 AVANCE ó SEGUIMIENTO DEL PLAN DE MEJORAMIENTO</t>
  </si>
  <si>
    <t>H2-2018</t>
  </si>
  <si>
    <t xml:space="preserve">Bienes adquiridos en los convenios Invemar. Se suscribieron convenios entre la ANH y Invemar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</si>
  <si>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</si>
  <si>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</si>
  <si>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</si>
  <si>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 xml:space="preserve">Contratos Suscritos </t>
  </si>
  <si>
    <t>5 AVANCE ó SEGUIMIENTO DEL PLAN DE MEJORAMIENTO</t>
  </si>
  <si>
    <t xml:space="preserve">H3-2018 </t>
  </si>
  <si>
    <t xml:space="preserve">Transferencia de información de la ANH Al SGC. Siete años después de la firma del decreto 4137 de 2011, la ANH no ha transferido toda la información correspondiente al Servicio Geológico, toda vez que a la fecha se encuentran 31,816 cajas pendientes de verificar su contenido por parte de la ANH para la entrega respectiva a la Litoteca.  </t>
  </si>
  <si>
    <t xml:space="preserve">No existió por parte de la ANH un plan de trabajo efectivo, de tal forma que se diera entrega completa del inventario, como consecuencia no se encuentra la totalidad de cajas preservadas, reempecada e incorporadas al sistema de información de la Litoteca WMS. </t>
  </si>
  <si>
    <t xml:space="preserve">Suscribir un convenio interadministrativo con el Servicio Geológico Colombiano que incluya las acciones a desarrollar a corto, mediano y largo plazo para cargar en el WMS de la Litoteca Nacional las  muestras pendientes que presentan inconsistencias en la información soporte disponible. </t>
  </si>
  <si>
    <t xml:space="preserve">1) Acta de liquidación del Convenio 030 de 2012  2) Convenio Interadministrativo suscrito con el SGC que incluya  actividades para incluir en el WMS las muestras almacenadas en la Litoteca Nacional que presentan inconsistencias. 3) Informe semestral de seguimiento al Convenio Interadministrativo suscrito con el SGC. </t>
  </si>
  <si>
    <t>1) Un (1) Acta de Liquidación del Convenio 030 de 2012.
2) Un (1) nuevo convenio interadministrativo suscrito con el SGC.
3) Un (1) informe semestral de seguimiento al convenio interadministrativo suscrito con el SGC.</t>
  </si>
  <si>
    <t>6 AVANCE ó SEGUIMIENTO DEL PLAN DE MEJORAMIENTO</t>
  </si>
  <si>
    <t>H4-2018</t>
  </si>
  <si>
    <t xml:space="preserve">Soportes castigo de cartera. Los comprobantes contables con sus soportes del castigo de cartera registrado durante el año 2015 a 2015, correspondientes a Ecopetrol Grantierra Energy Colombia, Petrominerales Colobia, YPF Colombia SAS, no son suficientes ni idóneos para el castigo de cartera, de acuerdo a los requisitos internos de la ANH y externos de la Contaduría General de la Nación. </t>
  </si>
  <si>
    <t>Contravención al cumplimiento regulatorio y genera incertidumbre acerca de los fundamentos técnicos del castigo de cartera</t>
  </si>
  <si>
    <t>Elaborar  y  normalizar el procedimiento de castigo de cartera en el SIGECO (Sistema de gestión integrado y control de la ANH)</t>
  </si>
  <si>
    <t xml:space="preserve"> 1. Elaborar procedimiento. 2. Constituir o reformar  instancia institucional para la aprobación de castigo de cartera (comité de cartera, comité de sostenibilidad contable). </t>
  </si>
  <si>
    <t>Procedimiento normalizado 
Acto administrativo</t>
  </si>
  <si>
    <t>H5-2018</t>
  </si>
  <si>
    <t xml:space="preserve">Entrega de Información incompleta a la Litoteca Nacional. La ANH celebro contratos E&amp;P y TEA, se pudo establecer que la ANH acredito el cumplimiento y la entrega de información relacionada con Piston Core, encontrando que el valor total pactado de los compromisos no atendidos asciende a la suma de USD1,8 millones, los productos no fueron entregados en su totalidad a la Litoteca. </t>
  </si>
  <si>
    <t>Deficiencias en las labores de supervisión, del seguimiento al programa exploratorio mínimo.</t>
  </si>
  <si>
    <t>8 AVANCE ó SEGUIMIENTO DEL PLAN DE MEJORAMIENTO</t>
  </si>
  <si>
    <t>Coordinar con el Servicios Geológico Colombiano, la forma y contenido de la información requerida por seguimiento a obligaciones de entrega de información de las operadoras  en el EPIS.</t>
  </si>
  <si>
    <t>1.Celebrar mesas de trabajo con el SGC donde se establezcan acuerdos de niveles de servicio
2. Elaborar  documento  que contenga los acuerdos y parámetros de niveles de servicio entre la ANH  y el SGC.</t>
  </si>
  <si>
    <t xml:space="preserve">1. Mesas de trabajo ANH - SGC
2. Documento que contenga los acuerdos y parámetros de niveles de servicio entre la ANH  y el SGC. </t>
  </si>
  <si>
    <t>Determinación y reconocimiento del deterioro en cuentas por cobrar. Se observa en la cuenta 1386 Deterioro de cartera un valor de $690.971, que corresponde al cálculo realizado sobre un cargo a Ecopetrol como operador del cto E&amp;E Caño Sur, por intereses de mora por Derechos Económicos por uso del subsuelo por $ 73.241.151,7; registrado en el Informe ESFA 01 de enero 2018 emitido por BDO</t>
  </si>
  <si>
    <t>La entidad no está aplicando el procedimiento de acuerdo con lo definido en la Política Contable de Cuentas por Cobrar; denotando deficiencias en los controles para el cálculo de las estimaciones del deterioro de la cartera.</t>
  </si>
  <si>
    <t xml:space="preserve">Actualización de Resolución 972 de 2016, particularmente en el capítulo de la incorporación del procedimiento de la política contable para el cálculo del  deterioro de cuentas por cobrar </t>
  </si>
  <si>
    <t>Resolución y procedimiento actualizados en mesa de trabajo (VAF - OAJ-  GRDE)</t>
  </si>
  <si>
    <t>Resolución de reglamento de cartera actualizada y aprobada, y  procedimiento aprobado</t>
  </si>
  <si>
    <t xml:space="preserve">Estimación de deterioro de las cuentas por cobrar, conforme a la política y procedimiento aprobado. </t>
  </si>
  <si>
    <t>Evaluación e identificación del deterioro de cuentas por cobrar por parte de la GRDE y Determinación y reconocimiento del deterioro de cuentas por cobrar por parte de la Vicepresidencia Administrativa y Financiera</t>
  </si>
  <si>
    <t>Cálculo del Deterioro cuentas por cobrar  de la vigencia</t>
  </si>
  <si>
    <t>Recaudo a favor de terceros.
La subcuenta 240720 Recaudos por clasificar a 01 de enero de 2018 presenta un saldo de $57.222.730.137 y a 31 de diciembre de 2018 $197.102.475.659, valor que presento un marcado aumento durante la vigencia 2018, correspondiente a
partidas pendientes de identificar y clasificar de las vigencias 2017 y 2018.</t>
  </si>
  <si>
    <t>Debilidades en la gestión administrativa tendientes a identificar adecuadamente el tercero y prevenir el incremento de los saldos.</t>
  </si>
  <si>
    <t>Aplicación y registro de al menos el 90% de los recaudos a favor de terceros a 31 de diciembre de 2018 (COP $197.102.475.659)</t>
  </si>
  <si>
    <t>Aplicación y registro de recaudos a 31/12/2018</t>
  </si>
  <si>
    <t>Porcentaje mensual de disminución del saldo contable por aplicar.  (Valor aplicado/ $197.102.475.659)</t>
  </si>
  <si>
    <t>Notas a los estados financieros. Deficiencias en las notas a los Estados Financieros que no permiten conocer situaciones significativas, no ofrecen información adicional de carácter específico sobre transacciones, no incluyen nombre y número por grupo, cuenta y subcuentas impidiendo una revelación en detalle por su impacto, relevancia y materialidad en la estructura financiera de la ANH</t>
  </si>
  <si>
    <t>Falta de control y supervisión en la validación y consolidación de la información necesaria para la preparación de las notas a los estados contables; impidiendo la revelación plena de la información para los órganos de control y grupos de interés.</t>
  </si>
  <si>
    <t xml:space="preserve">Mejorar el control y verificación de la información para la estructuración de las Notas a los Estados Financieros </t>
  </si>
  <si>
    <t>Ampliar el detalle de las revelaciones, involucrando a las áreas fuente de la información y tomando en cuenta las recomendaciones de forma planteadas por la CGN.</t>
  </si>
  <si>
    <t>Notas definitivas a los EEFF</t>
  </si>
  <si>
    <t xml:space="preserve">Sistema de control interno contable.
El Sistema de Control Interno Contable de la ANH presenta deficiencias por la inexistencia de adecuados procedimientos de control y verificación de las actividades del proceso contable que garanticen la generación de información financiera con las características cualitativas, cuantitativas y de administración de riesgos.
</t>
  </si>
  <si>
    <t>Falta de Gestión administrativa para producir información financiera con características de relevancia y representación fiel, así como inexistencia de una política de administración de riesgos generados en el proceso contable, lo cual afecta la comparabilidad, verificabilidad, comprensibilidad, razonabilidad, confiabilidad y utilidad de los estados contables, para la toma de decisiones.</t>
  </si>
  <si>
    <t>Fortalecer los controles en los procedimientos  y verificación de  los riesgos en el proceso contable</t>
  </si>
  <si>
    <t xml:space="preserve">Actualización y formalización de  procedimientos contables, y de la matriz de riesgos del proceso de gestión financiera para la evaluación de los controles. </t>
  </si>
  <si>
    <t>Procedimientos contables y matriz de riesgos</t>
  </si>
  <si>
    <t>Registro propiedad, planta y equipo vs información de inventarios.
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</si>
  <si>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</si>
  <si>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Elaboración y aplicación de una política jurídica frente al manejo de bienes en convenios.</t>
  </si>
  <si>
    <t>Elaboración de una directriz jurídica, mediante la cual se establezcan las líneas a seguir frente al manejo de bienes  o servicios en los convenios cuyo objeto sea fortalecimiento institucional y aquellos convenios o contratos que en su ejecución adquieran bienes con recursos de la ANH.</t>
  </si>
  <si>
    <t>Circular para socializar los lineamientos establecidos</t>
  </si>
  <si>
    <t>Cierre y Certificado de inventario de Activos</t>
  </si>
  <si>
    <t>Formato Único de Cierre y certificado de Inventario Final de Activos entregados a un terceros (Responsable Vicepresidencia a cargo del Proyecto de Inversión)</t>
  </si>
  <si>
    <t>Certificados de Inventario Final / Proyectos de Inversión con compra de activos entregados a terceros</t>
  </si>
  <si>
    <t>Registro Contable relación de bienes</t>
  </si>
  <si>
    <t>Registro contable soportado con Formato Único de Cierre de Inventario Final (Responsable VAF)</t>
  </si>
  <si>
    <t>Registro contables/Certificado de Inventario Final</t>
  </si>
  <si>
    <t>Proyección de Contratos de Comodatos</t>
  </si>
  <si>
    <t>Elaboración del ESET por parte de la Vicepresidencia a cargo del Proyecto de Inversión, con el certificado contable, trámite de viabilidad jurídica y proyecto del contrato de comodato por parte de la Oficina asesora jurídica.</t>
  </si>
  <si>
    <t>Contratos de Comodatos proyectados / Proyectos de Inversión con compra de activos entregados a terceros</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</si>
  <si>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</si>
  <si>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</si>
  <si>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</si>
  <si>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Suscripción de comodatos para bienes entregados a terceros.
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t>
  </si>
  <si>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</si>
  <si>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Cierre y Certificado de Inventario de Activos</t>
  </si>
  <si>
    <t>Elaboración del ESET por parte de la Vicepresidencia a cargo del Proyecto de Inversión, con el certificado contable, trámite de viabilidad jurídica y proyecto del Contrato de comodato por parte de la Oficina asesora jurídica.</t>
  </si>
  <si>
    <t>Sobreestimación en la cuenta Recursos entregados en administración.
La CGR evidencia la inobservancia de la normatividad vigente, en particular de lo definido en los numerales 3.2.14, 3.2.15 Y 3.2.16 de la Resolución N° 193 de 2016, y sus modificaciones de la Contaduría General de la Nación, por el registro de la amortización en la cuenta 1.9.08 Recursos Entregados en Administración.</t>
  </si>
  <si>
    <t>Falta de control y oportunidad en los procesos de verificación, depuración y causación de la información contable, y falta de un adecuado seguimiento y de informes de supervisión oportunos respecto a los convenios y contratos relacionados en la cuenta contable.</t>
  </si>
  <si>
    <t xml:space="preserve">Mejorar el procedimiento de verificación, depuración y causación de la información contable y mejora las competencias de los supervisores de los contratos </t>
  </si>
  <si>
    <t>Revisar y ajustar los procedimientos de verificación, depuración y causación de la información contable</t>
  </si>
  <si>
    <t>Procedimiento de verificación, depuración y causación de la información contable de los convenios</t>
  </si>
  <si>
    <t>Sobreestimación de cuenta avances para viáticos y gastos de viaje, por no registro contable de legalización
Inobservancia de normatividad, en particular del numeral 1.1.1 del Instructivo 001 de 18/12/2018 de la CGN respecto a la confiabilidad de la información contable, y artículo 7 Decreto 2768 de 2012 por la no legalización de los gastos realizados por viáticos y costos de viaje</t>
  </si>
  <si>
    <t>Debilidades en la aplicación del reglamento de legalización de comisiones de viáticos y gastos de viaje, y falta de seguimiento y control por parte de la VAF para el saneamiento permanente de la cuenta.</t>
  </si>
  <si>
    <t>Realizar seguimiento permanente respecto al cumplimiento de la legalización de anticipos de viáticos y gastos de viaje, así como de su adecuado control contable.</t>
  </si>
  <si>
    <t>Informe mensual de comisiones y legalizaciones, elaborado por el Grupo de Talento Humano, dirigido al Grupo de Contabilidad y elaboración del acta de conciliación mensual de información de comisiones, suscito entre el líder de talento humano y el contador de la ANH</t>
  </si>
  <si>
    <t xml:space="preserve">Acta de conciliación </t>
  </si>
  <si>
    <t xml:space="preserve">Dar traslado a la Oficina de Control interno disciplinario, sobre aquellos funcionarios cuya mora en la legalización  de la comisión exceda de un mes. </t>
  </si>
  <si>
    <t>Elaborar mensualmente un informe dirigido a la Oficina de Control Interno Disciplinario en el que se relacionen los funcionarios que tienen comisiones de servicios sin legalizar,  con antigüedad superior a un mes.</t>
  </si>
  <si>
    <t>Informe dirigido a Control Interno Disciplinario</t>
  </si>
  <si>
    <t>Implementar el módulo de gestión de viáticos y comisiones de servicios contenido en el SIIF</t>
  </si>
  <si>
    <t>Elaborar procedimiento de implementación del sistema</t>
  </si>
  <si>
    <t>Procedimiento</t>
  </si>
  <si>
    <t>Informe de comisiones sin legalizar dirigido a los supervisores de los contratistas y superior inmediato de los funcionarios, según corresponda.</t>
  </si>
  <si>
    <t>Oficiar al superior inmediato de la ausencia de la legalización, frente a las comisiones realizadas en el periodo</t>
  </si>
  <si>
    <t>Informe mensual</t>
  </si>
  <si>
    <t>Ejecución y supervisión convenio 730 de 2016 ANH-COLCIENCIAS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</si>
  <si>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</si>
  <si>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</si>
  <si>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</si>
  <si>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</si>
  <si>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Austeridad del gasto Contrato 300 de 2017, derivado del convenio 730 de 2016 Colciencias.
En la supervisión y ejecución de los recursos, Colciencias no esta teniendo en cuenta la racionalidad y austeridad que debe caracterizar el gasto público, generando incumplimiento en el uso de los recursos públicos, sin que exista un pronunciamiento por parte de la ANH frente a este tema.</t>
  </si>
  <si>
    <t>Desde la concepción del Convenio no fueron especificados claramente los rubros a ejecutarse, lo anterior quedando a la discreción de Colciencias la elaboración de los memorandos para los contratos. Se evidencia una falta de control y seguimiento por parte de la ANH, puesto que como ordenador del gasto no ejerció las funciones de control y seguimiento a que está obligado.</t>
  </si>
  <si>
    <t>Ejecución y supervisión del Convenio 696 de 2016 ANH-COLCIENCIAS.
Después de mas de 2 años de suscripción, el Convenio 696/2016 presenta un retraso en su ejecución, corroborado con la evaluación integral realizada por Colciencias a los contratos derivados, donde se observa el avance general de lo presentado por las universidades de 14,2% al igual que lo aprobado por Colciencias del 12,6%</t>
  </si>
  <si>
    <t>Falta de seguimiento y monitoreo por parte de la ANH, que generan las fallas en la supervisión, derivando incumplimientos en lo pactado, desplazamiento de los cronogramas y afectación del cumplimiento de los objetivos del convenio.</t>
  </si>
  <si>
    <t>Realizar el comité coordinador y operativo cada dos meses, en el ejercicio de las funciones del Comité reforzar medidas de control y seguimiento al cumplimiento de los objetivos del Convenio.</t>
  </si>
  <si>
    <t xml:space="preserve">Sesión de comité </t>
  </si>
  <si>
    <t>Actas de los comités realizados</t>
  </si>
  <si>
    <t>Pago de productos a la UIS, sin recibo a satisfacción de ANH Contrato 481 de 2018.
La ANH realizo el 94% de los pagos en el mes de diciembre de 2018 sin recibir a satisfacción los productos como lo estipulaba el contrato y sin tener en cuenta los informes de supervisión que indicaban en el estado del desarrollo del proyecto.</t>
  </si>
  <si>
    <t>Deficiencias en los mecanismos de controles de la supervisión, puesto que se observa que se generaron las autorizaciones de pagos a pesar de no haberse recibido a satisfacción los productos, generando inconsistencias en las reservas presupuestales que realmente tiene la Entidad al final del ejercicio fiscal.</t>
  </si>
  <si>
    <t>Definir lineamiento para el cierre presupuestal</t>
  </si>
  <si>
    <t>En la circular de cierre que se emite al final del año, reiterar  que no se debe aprobar ningún pago sin el recibido a satisfacción de los bienes y servicios pactados en desarrollo del contrato.</t>
  </si>
  <si>
    <t>Contrato No. 479/2017 Imprenta Nacional.
El plan de pagos del contrato interadministrativo 479 tuvo un rezago presupuestal de 46,3% al 31/12/2018, impactando significativamente en la ejecución de recursos previstos en cuantía de $9.254 millones. Se evidencia el incumplimiento de actividades y compromisos contractuales por parte de la Imprenta Nacional de Colombia</t>
  </si>
  <si>
    <t>Ineficiente monitoreo y seguimiento de la ANH sobre las actividades realizadas por la Imprenta Nacional y este a su vez sobre CONTROL ON LlNE en la ejecución del contrato, así como  desorganización y falta de conocimiento acerca del desarrollo del contrato, evidenciando que la Imprenta  desconocía los avances reales de los compromisos contractuales que fueron desarrollados</t>
  </si>
  <si>
    <t>Exigir el cumplimiento de compromisos y actividades del contrato.</t>
  </si>
  <si>
    <t>Adelantar las acciones jurídicas y administrativas pertinentes, para la terminación del contrato y exigencia del cumplimiento del mismo.</t>
  </si>
  <si>
    <t>Informes mensuales de avance del proceso de terminación del contrato</t>
  </si>
  <si>
    <t>Definir una política de operación para la adquisición de software de servicios</t>
  </si>
  <si>
    <t>Establecer lineamiento para las próximas contrataciones de software como servicio (SaaS) con adaptaciones para la Entidad, en el sentido que no se realicen pagos del servicio hasta tanto no se reciba a satisfacción por parte de los  encargados de la dependencia funcional y de la OTI del producto con sus adaptaciones e información requerida y puesto en operación o producción.</t>
  </si>
  <si>
    <t>Lineamiento de adquisición de servicios informáticos aprobado y socializado</t>
  </si>
  <si>
    <t xml:space="preserve">Entre octubre 2018 y mayo 2019 se recibieron 9 solicitudes de permiso para trabajos posteriores a la terminación oficial (Formas 7CR) dentro del Convenio Lisama-Nutria,  atendidas rápidamente (Pozos Lisama 59, 79, 160, 171 y 175, Peroles 4 y 6, y Nutria 14 y 66).  El volumen de operaciones ha sido bajo y no ha requerido de cronogramas especiales para priorizar la atención de trámites.  </t>
  </si>
  <si>
    <t>De los COP $197 MM pendientes por identificar y registrar según el Informe de Auditoría Financiera de 2018 – CGR, la GRDE ha aplicado al 31 de agosto de 2019 COP$194 MM que representa el 98%, el saldo corresponde a temas de Actas de Devolución de Áreas, Definición Áreas en Explotación e identificación del Contrato y concepto.</t>
  </si>
  <si>
    <t>Se tiene 4 certificados firmados (icanh, gobernacion del meta, cvs,corponor) 6 pendientes por firmar. Pendiente la politica para autorizar la vf (carsucre, corpoamazonia 1 y 2, cormacarena, anla, corpoboyaca). Falta 2 ya validados pendientes de certificar de SCYMA, estos son 2 de Invemar.</t>
  </si>
  <si>
    <t>4 con registro contable. (icanh, gobernacion del meta, cvs,corponor)</t>
  </si>
  <si>
    <t>Sin avance reportado a la fecha</t>
  </si>
  <si>
    <t>Se realiza envío de informe mensual de legalizaciones a contabilidad para cierre contable. Envian informe de septiembre y agosto de 2019.</t>
  </si>
  <si>
    <t xml:space="preserve">A la fecha no se ha logrado dar inicio al módulo de viáticos en SIIF debido a que se encuentra en ajustes por parte de MinHacienda. </t>
  </si>
  <si>
    <t xml:space="preserve">Se realiza envío de correos de forma semanal con aquellos comisionados que pasan los 3 días hábiles permitidos para la legalización de los mismos. </t>
  </si>
  <si>
    <t xml:space="preserve">
Aprobación de la Forma 10ACR de la Tigra 7, en caso de algún tipo de evento (ambiental, social, técnico, etc.), Ecopetrol será autónomo y responsable de realizar las reparaciones necesarias.  Frente a La Tigra 5 y 6, desde SCYMA de VCH, se estudia la viabilidad de suscribir Convenio con ECOPETROL, MADS y MME para atender los temas de pasivos ambientales - pozos huérfanos.</t>
  </si>
  <si>
    <t>Durante el segundo trimestre de 2018, la Vicepresidencia de Operaciones, Regalías y Participaciones revisó, depuró y actualizo la base de datos de los pozos inactivos en el país, registrando un total de 3.910.  Durante el 2018 se avanzó en la visita a cada uno de estos pozos para evaluar su condición actual y definir las acciones requeridas en cada caso.</t>
  </si>
  <si>
    <t>Acción por cumplir.Res.075/18,FONADE debía reintegrar a ANH $3.754.329.655 incluidos $472.433.200 del Conv. 277/12 ANLA. El 30/04/2018 FONADE consignó $3.268.821.170 recursos no ejecutados.Res.498/18,(Proceso Coactivo a Fonade), no tiene en cuenta consignación de abril. Pendiente reintegro $472,433,200. Acuerdo 242/13 PNUD.</t>
  </si>
  <si>
    <t>En Convenio INVEMAR 399/19, se definió el estudio previo y  el análisis de la línea base generada desde 2006 y se incluyó como uno de los productos a entregar la Guía o cartilla que divulgará el alcance y resultados del análisis de línea base ambiental preliminar generados a través de los Convenios ANH - INVEMAR incluidos los estudios generados en los bloques COL-1 y COL-2. VCH.</t>
  </si>
  <si>
    <t xml:space="preserve">El ANS se suscribió entre la VT y el SGC. Mediante Id: 414349 de julio de 2019 la VCH emitió concepto a la VT y OAJ recomendó no suscribir el ANS con SGC hasta  que se efectué la Reforma al Manual de Entrega de información Técnica conforme a las competencias de cada Entidad. El 18 de octubre de 2019, se realizó reunión con el SGC para reforma al Manual de Entrega de Información Técnica. </t>
  </si>
  <si>
    <t xml:space="preserve">Se realizaron mesas de trabajo adelantadas en la VAF, se debe consolidar una Politica de Tratamieto de Bienes , en la cual se debe abordar Manejo de activos adquiridos, manejo de bienes de consumo y demas procedimientos de manejo de bienes adquiridos con recursos de la ANH, toma física de inventarios periódica. El documento borrador se encuentra para observaciones y ajustes </t>
  </si>
  <si>
    <t>Se han radicaron los eset para la suscripcion de los contratos de comodato:  comodato entre la 1.-  ANH y la ICANH, ; 2.-  ANH y la  Gobernacion del Meta  .- 3.-ESET Radicado 20194010058913 Id: 37751- Convenio 171 de 2012.
se ha solicitado el avance de de los tramites solicitados a la OAJ; 5- 3.- Id: 377514 y  Id: 377511.</t>
  </si>
  <si>
    <t>4 registrados en contabilidad en VAF (icanh, gobernacion del meta, cvs,corponor), la información se actualizará después del cierre de los estados financieros de diciembre de 2019.</t>
  </si>
  <si>
    <t>7 procesos en ESET; (2 de invemar, ican, gobernacion del meta, carsucre, cvs, corponor). La información se actualizará después del cierre de los estados financieros de diciembre de 2019.</t>
  </si>
  <si>
    <t xml:space="preserve">Para el segundo semestre de 2018 se planeo visitar 2.237 pozos inactivos/suspendidos, que correspondía al 58% del inventario total de pozos identificados a 31/05/2018 (3,910 pozos).  A 31/12/2018, los ingenieros de zona reportaron 2.236 visitas a pozos inactivos (99,9% de la meta). Dentro del Convenio Lisama-Nutria, entre noviembre y diciembre de 2018 se visitaron 35 pozos inactivos. </t>
  </si>
  <si>
    <t>El 13/03/ 2019 se envió al INVEMAR y a la VCH solicitud de viabilidad jurídica para la suscripción de los contratos de comodato con INVEMAR. El 15/03/2019  la OAJ remitió  las minutas para sus respectivas observaciones. El  4/04/2019 se  solicita a la VCH dar  repuesta a la solicitud de Vo. Bo. y  observaciones. No han llegado las minutas con las observaciones de INVEMAR.</t>
  </si>
  <si>
    <t>Se firmó el acta de liquidación del convenio 290 (030) de la ANH-SGC. 
Se suscribió el convenio No.638 de 2019 con el Servicio Geológico supervisior Johon Restrepo.
Queda pendiente los informes de seguimiento al convenio suscrito los cuales se estarán remitiendo periodicamente.</t>
  </si>
  <si>
    <t>A la fecha no se reporta avance, se solicita plazo de 1 mes para reportar avances.</t>
  </si>
  <si>
    <t>Los ajustes a los estados fiancieros se hacen con corte al 31 de diciembre por lo tanto se estara avanzando en el mes de enero próximo para presentarlos en Febrero 2020</t>
  </si>
  <si>
    <t>Se suscribieron los contratos de comodato: Se proyectó contrato N° 656 de 2019 contrato de comodato entre la ANH y la ICANH, se proyectó contrato N° 451 de 2019 contrato de comodato entre la ANH y la Gobernacion del Meta  al ICANH, de los bienes, elementos y herramientas de propiedad de la ANH</t>
  </si>
  <si>
    <t>En reunion sostenida entre VAF-OAJ-VCH- GSCYMA  se imparte directriz sobre esperar el tema de los comodatos hasta tanto salga la política de bienes de la entidad y se defina el  tratamiento de los bienes que se adquieran durante la ejecucion de convenios.</t>
  </si>
  <si>
    <t>A la fecha del seguimiento no se han enviado los informes mensules a CID.</t>
  </si>
  <si>
    <t xml:space="preserve">Se reanudaron los comités técnicos en los cuales se revisaron los hallazgos encontrados y se tomaron acciones, igualmente en los mismos comités se está revisando la ejecución financiera del convenio y de los contratos que se han formado con ocasión de la ejecución del convenio.
</t>
  </si>
  <si>
    <t xml:space="preserve">Se reanudaron los comités técnicos en los cuales se revisaron los hallazgos encontrados y se tomaron acciones frente a los mismos, igualmente en los mismos comités se está revisando la ejecución financiera del convenio y de los contratos que se han formado con ocasión de la ejecución del convenio.
</t>
  </si>
  <si>
    <t xml:space="preserve">Se realizó la decima reunión del comité de seguimiento administrativo, técnico y financiero del convenio 696-2016 y de los proyectos financiados a través de la Convocatoria 773-2017. 
Se emitió informe de supervisión fecha 5-jul-2019, el 27-dic-2018 y el 30-jun-2019. 
El comité coordinador y operativo analizó el requerimietno del  supervisior de la ANH y  dio respuesta en julio de 2019
</t>
  </si>
  <si>
    <t>25-09-2019 se remitió correo a la OAJ  solicitando apoyo sobre si tiene información respecto al origen del convenio. Valor por Ejecutar $ 13,579,850,630, se remitió correo a MARIA ROSA CERON, el día 25-09-2019 solicitando estado y avance del convenio. No se ha emitido la circular.</t>
  </si>
  <si>
    <t>A la fecha no se reportó avance, se estudia implementar las acciones jurídicas para la terminación del contrato.</t>
  </si>
  <si>
    <t xml:space="preserve">Se oficializó el manual para la gestión del clico de vida de la herramientas informáticas en SIGECO código ANH-GTIC-MA-02,  establece procedimientos para el requerimiento de aplicaciones, software y sistemas de información, desarrollo entrega y dispocisión final. El documento se apoya en la circular 23 de 2015. El 30 % restante corresponde a la soclialización activa del documento. </t>
  </si>
  <si>
    <t xml:space="preserve">Se elaboró procedimiento Estimación Deterioro Cuentas por Cobrar ANH-GFI-PR-14 / Formatos Matriz Cálculo del Deterioro / Matriz de Indicios de Deterioro.  
Se han realizado 2 Reuniones OAJ-VAF-VORP para la actualización de la resolución 972 de 216; pendiente version final y aprobación de resolución. </t>
  </si>
  <si>
    <t>Se aplicó matriz de indicios de deterioro conforme a lo establecido en el procedimiento de Deterioro cuentas por cobrar.  El otro 50% corresponde al cálculco que debe realizar la VAF e incluirlo en los Estados Financieros a 31 de diciembre de 2019.</t>
  </si>
  <si>
    <t xml:space="preserve">Se actualizaron los documentos del proceso de gestion fianciera, caracterizaciones, procedimientos de pagos y cierres contables. No Código Documento Proceso Prefijo Tipo documento Fecha de vigencia Versión pueden ser consultados en el SIGECO.
</t>
  </si>
  <si>
    <r>
      <t xml:space="preserve">Acción por cumplir fuera de plazos. La ANH giró los recursos de 2 de los 7 campos ubicados en tres municipios con diferencias limítrofes (oficios Id 72829 y 72475). Compromiso de cumplimiento de esta acción para el </t>
    </r>
    <r>
      <rPr>
        <b/>
        <sz val="10"/>
        <color theme="1"/>
        <rFont val="Arial Narrow"/>
        <family val="2"/>
      </rPr>
      <t>31/12/2019</t>
    </r>
    <r>
      <rPr>
        <sz val="10"/>
        <color theme="1"/>
        <rFont val="Arial Narrow"/>
        <family val="2"/>
      </rPr>
      <t xml:space="preserve"> suscrito por la VAF.</t>
    </r>
  </si>
  <si>
    <t>FILA_01</t>
  </si>
  <si>
    <t>FILA_02</t>
  </si>
  <si>
    <t>FILA_03</t>
  </si>
  <si>
    <t>FILA_05</t>
  </si>
  <si>
    <t>FILA_06</t>
  </si>
  <si>
    <t>FILA_07</t>
  </si>
  <si>
    <t>FILA_08</t>
  </si>
  <si>
    <t>FILA_09</t>
  </si>
  <si>
    <t>FILA_10</t>
  </si>
  <si>
    <t>FILA_11</t>
  </si>
  <si>
    <t>FILA_12</t>
  </si>
  <si>
    <t>FILA_13</t>
  </si>
  <si>
    <t>FILA_14</t>
  </si>
  <si>
    <t>FILA_15</t>
  </si>
  <si>
    <t>FILA_16</t>
  </si>
  <si>
    <t>FILA_17</t>
  </si>
  <si>
    <t>FILA_18</t>
  </si>
  <si>
    <t>FILA_19</t>
  </si>
  <si>
    <t>FILA_20</t>
  </si>
  <si>
    <t>FILA_23</t>
  </si>
  <si>
    <t>FILA_24</t>
  </si>
  <si>
    <t>FILA_26</t>
  </si>
  <si>
    <t>FILA_27</t>
  </si>
  <si>
    <t>FILA_28</t>
  </si>
  <si>
    <t>FILA_29</t>
  </si>
  <si>
    <t>FILA_30</t>
  </si>
  <si>
    <t>FILA_31</t>
  </si>
  <si>
    <t>FILA_32</t>
  </si>
  <si>
    <t>FILA_33</t>
  </si>
  <si>
    <t>FILA_34</t>
  </si>
  <si>
    <t>FILA_35</t>
  </si>
  <si>
    <t>FILA_36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</si>
</sst>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2"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sz val="10"/>
      <color theme="1"/>
      <name val="Arial Narrow"/>
      <family val="2"/>
    </font>
    <font>
      <b/>
      <sz val="10"/>
      <color indexed="9"/>
      <name val="Calibri"/>
      <family val="2"/>
    </font>
    <font>
      <sz val="10"/>
      <color indexed="8"/>
      <name val="Calibri"/>
      <family val="2"/>
      <scheme val="minor"/>
    </font>
    <font>
      <b/>
      <sz val="10"/>
      <color theme="1"/>
      <name val="Arial Narrow"/>
      <family val="2"/>
    </font>
    <font>
      <sz val="10"/>
      <name val="Arial Narrow"/>
      <family val="2"/>
    </font>
    <font>
      <sz val="10"/>
      <color indexed="8"/>
      <name val="Arial Narrow"/>
      <family val="2"/>
    </font>
    <font>
      <sz val="10"/>
      <color theme="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3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6" fillId="2" borderId="1" xfId="0" applyFont="1" applyFill="1" applyBorder="1" applyAlignment="1">
      <alignment horizontal="center" vertical="center"/>
    </xf>
    <xf numFmtId="0" fontId="7" fillId="0" borderId="0" xfId="0" applyFont="1"/>
    <xf numFmtId="0" fontId="6" fillId="2" borderId="5" xfId="0" applyFont="1" applyFill="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vertical="center"/>
    </xf>
    <xf numFmtId="0" fontId="5"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protection locked="0"/>
    </xf>
    <xf numFmtId="1"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6" xfId="0" applyFont="1" applyFill="1" applyBorder="1" applyAlignment="1">
      <alignment horizontal="justify" vertical="center" wrapText="1"/>
    </xf>
    <xf numFmtId="0" fontId="5" fillId="0" borderId="2" xfId="0" applyFont="1" applyFill="1" applyBorder="1" applyAlignment="1">
      <alignment vertical="center" wrapText="1"/>
    </xf>
    <xf numFmtId="14" fontId="5" fillId="0" borderId="2" xfId="0" applyNumberFormat="1" applyFont="1" applyFill="1" applyBorder="1" applyAlignment="1">
      <alignment horizontal="center" vertical="center"/>
    </xf>
    <xf numFmtId="0" fontId="5" fillId="0" borderId="6" xfId="2" applyFont="1" applyFill="1" applyBorder="1" applyAlignment="1">
      <alignment horizontal="left" vertical="center" wrapText="1"/>
    </xf>
    <xf numFmtId="165" fontId="5" fillId="0" borderId="2" xfId="0" applyNumberFormat="1" applyFont="1" applyFill="1" applyBorder="1" applyAlignment="1">
      <alignment horizontal="center" vertical="center"/>
    </xf>
    <xf numFmtId="0" fontId="9" fillId="0" borderId="2" xfId="0" applyFont="1" applyFill="1" applyBorder="1" applyAlignment="1">
      <alignment vertical="center" wrapText="1"/>
    </xf>
    <xf numFmtId="0" fontId="9" fillId="0" borderId="2" xfId="0" applyFont="1" applyFill="1" applyBorder="1" applyAlignment="1" applyProtection="1">
      <alignment vertical="center" wrapText="1"/>
      <protection locked="0"/>
    </xf>
    <xf numFmtId="0" fontId="9" fillId="0" borderId="2" xfId="0" applyFont="1" applyFill="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0" fontId="9" fillId="0" borderId="6" xfId="0" applyFont="1" applyFill="1" applyBorder="1" applyAlignment="1">
      <alignment vertical="center" wrapText="1"/>
    </xf>
    <xf numFmtId="0" fontId="9" fillId="0" borderId="2" xfId="0" applyFont="1" applyFill="1" applyBorder="1" applyAlignment="1">
      <alignment horizontal="left" vertical="center" wrapText="1"/>
    </xf>
    <xf numFmtId="0" fontId="10" fillId="0" borderId="2" xfId="1" applyFont="1" applyFill="1" applyBorder="1" applyAlignment="1" applyProtection="1">
      <alignment vertical="center"/>
      <protection locked="0"/>
    </xf>
    <xf numFmtId="164" fontId="5" fillId="0" borderId="4" xfId="0" applyNumberFormat="1" applyFont="1" applyFill="1" applyBorder="1" applyAlignment="1" applyProtection="1">
      <alignment vertical="center"/>
      <protection locked="0"/>
    </xf>
    <xf numFmtId="164" fontId="9" fillId="3" borderId="2" xfId="0" applyNumberFormat="1" applyFont="1" applyFill="1" applyBorder="1" applyAlignment="1" applyProtection="1">
      <alignment vertical="center"/>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vertical="center"/>
      <protection locked="0"/>
    </xf>
    <xf numFmtId="0" fontId="5" fillId="0" borderId="2" xfId="0" quotePrefix="1" applyFont="1" applyFill="1" applyBorder="1" applyAlignment="1" applyProtection="1">
      <alignment vertical="center" wrapText="1"/>
      <protection locked="0"/>
    </xf>
    <xf numFmtId="0" fontId="5" fillId="0" borderId="2" xfId="0" quotePrefix="1" applyFont="1" applyFill="1" applyBorder="1" applyAlignment="1">
      <alignment vertical="center" wrapText="1"/>
    </xf>
    <xf numFmtId="0" fontId="5" fillId="0" borderId="2" xfId="0" quotePrefix="1" applyFont="1" applyFill="1" applyBorder="1" applyAlignment="1">
      <alignment horizontal="center" vertical="center" wrapText="1"/>
    </xf>
    <xf numFmtId="0" fontId="11" fillId="0" borderId="6" xfId="0" applyFont="1" applyFill="1" applyBorder="1" applyAlignment="1">
      <alignment vertical="center" wrapText="1"/>
    </xf>
    <xf numFmtId="0" fontId="6" fillId="2" borderId="1" xfId="0" applyFont="1" applyFill="1" applyBorder="1" applyAlignment="1">
      <alignment horizontal="center" vertical="center"/>
    </xf>
    <xf numFmtId="0" fontId="7" fillId="0" borderId="0" xfId="0" applyFont="1"/>
  </cellXfs>
  <cellStyles count="3">
    <cellStyle name="Normal" xfId="0" builtinId="0"/>
    <cellStyle name="Normal 4" xfId="2" xr:uid="{164F26DD-254B-460F-AEBF-56226A350BC0}"/>
    <cellStyle name="Normal 5" xfId="1" xr:uid="{69B835A3-65A5-4AFD-8C2A-4B7841F262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0955"/>
  <sheetViews>
    <sheetView tabSelected="1" topLeftCell="A25" zoomScale="70" zoomScaleNormal="70" workbookViewId="0">
      <selection activeCell="L27" sqref="L27"/>
    </sheetView>
  </sheetViews>
  <sheetFormatPr baseColWidth="10" defaultColWidth="9.140625" defaultRowHeight="15" x14ac:dyDescent="0.25"/>
  <cols>
    <col min="2" max="2" width="16" customWidth="1"/>
    <col min="3" max="3" width="24.28515625" customWidth="1"/>
    <col min="4" max="4" width="17" customWidth="1"/>
    <col min="5" max="5" width="30" customWidth="1"/>
    <col min="6" max="6" width="24" customWidth="1"/>
    <col min="7" max="7" width="29.7109375" customWidth="1"/>
    <col min="8" max="8" width="31" customWidth="1"/>
    <col min="9" max="9" width="22.140625" customWidth="1"/>
    <col min="10" max="10" width="16.42578125" customWidth="1"/>
    <col min="11" max="11" width="16.5703125" customWidth="1"/>
    <col min="12" max="12" width="17.42578125" customWidth="1"/>
    <col min="13" max="13" width="15.85546875" customWidth="1"/>
    <col min="14" max="14" width="17.140625" customWidth="1"/>
    <col min="15" max="15" width="82" customWidth="1"/>
    <col min="16" max="255"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530</v>
      </c>
    </row>
    <row r="5" spans="1:15" x14ac:dyDescent="0.25">
      <c r="B5" s="1" t="s">
        <v>6</v>
      </c>
      <c r="C5" s="2">
        <v>43830</v>
      </c>
    </row>
    <row r="6" spans="1:15" x14ac:dyDescent="0.25">
      <c r="B6" s="1" t="s">
        <v>7</v>
      </c>
      <c r="C6" s="1">
        <v>6</v>
      </c>
      <c r="D6" s="1" t="s">
        <v>8</v>
      </c>
    </row>
    <row r="8" spans="1:15" x14ac:dyDescent="0.25">
      <c r="A8" s="4" t="s">
        <v>9</v>
      </c>
      <c r="B8" s="37" t="s">
        <v>10</v>
      </c>
      <c r="C8" s="38"/>
      <c r="D8" s="38"/>
      <c r="E8" s="38"/>
      <c r="F8" s="38"/>
      <c r="G8" s="38"/>
      <c r="H8" s="38"/>
      <c r="I8" s="38"/>
      <c r="J8" s="38"/>
      <c r="K8" s="38"/>
      <c r="L8" s="38"/>
      <c r="M8" s="38"/>
      <c r="N8" s="38"/>
      <c r="O8" s="38"/>
    </row>
    <row r="9" spans="1:15" x14ac:dyDescent="0.25">
      <c r="A9" s="5"/>
      <c r="B9" s="5"/>
      <c r="C9" s="4">
        <v>4</v>
      </c>
      <c r="D9" s="4">
        <v>8</v>
      </c>
      <c r="E9" s="4">
        <v>12</v>
      </c>
      <c r="F9" s="4">
        <v>16</v>
      </c>
      <c r="G9" s="4">
        <v>20</v>
      </c>
      <c r="H9" s="4">
        <v>24</v>
      </c>
      <c r="I9" s="4">
        <v>28</v>
      </c>
      <c r="J9" s="4">
        <v>31</v>
      </c>
      <c r="K9" s="4">
        <v>32</v>
      </c>
      <c r="L9" s="4">
        <v>36</v>
      </c>
      <c r="M9" s="4">
        <v>40</v>
      </c>
      <c r="N9" s="4">
        <v>44</v>
      </c>
      <c r="O9" s="4">
        <v>48</v>
      </c>
    </row>
    <row r="10" spans="1:15" x14ac:dyDescent="0.25">
      <c r="A10" s="5"/>
      <c r="B10" s="5"/>
      <c r="C10" s="4" t="s">
        <v>11</v>
      </c>
      <c r="D10" s="4" t="s">
        <v>12</v>
      </c>
      <c r="E10" s="4" t="s">
        <v>13</v>
      </c>
      <c r="F10" s="4" t="s">
        <v>14</v>
      </c>
      <c r="G10" s="4" t="s">
        <v>15</v>
      </c>
      <c r="H10" s="4" t="s">
        <v>16</v>
      </c>
      <c r="I10" s="4" t="s">
        <v>17</v>
      </c>
      <c r="J10" s="4" t="s">
        <v>18</v>
      </c>
      <c r="K10" s="4" t="s">
        <v>19</v>
      </c>
      <c r="L10" s="4" t="s">
        <v>20</v>
      </c>
      <c r="M10" s="4" t="s">
        <v>21</v>
      </c>
      <c r="N10" s="4" t="s">
        <v>22</v>
      </c>
      <c r="O10" s="6" t="s">
        <v>23</v>
      </c>
    </row>
    <row r="11" spans="1:15" ht="257.25" customHeight="1" x14ac:dyDescent="0.25">
      <c r="A11" s="7">
        <v>1</v>
      </c>
      <c r="B11" s="8" t="s">
        <v>215</v>
      </c>
      <c r="C11" s="9" t="s">
        <v>25</v>
      </c>
      <c r="D11" s="10">
        <v>35</v>
      </c>
      <c r="E11" s="9" t="s">
        <v>27</v>
      </c>
      <c r="F11" s="9" t="s">
        <v>28</v>
      </c>
      <c r="G11" s="9" t="s">
        <v>29</v>
      </c>
      <c r="H11" s="9" t="s">
        <v>30</v>
      </c>
      <c r="I11" s="9" t="s">
        <v>31</v>
      </c>
      <c r="J11" s="10">
        <v>2</v>
      </c>
      <c r="K11" s="11">
        <v>41456</v>
      </c>
      <c r="L11" s="11">
        <v>42004</v>
      </c>
      <c r="M11" s="12">
        <f t="shared" ref="M11:M14" si="0">ROUND(((L11-K11)/7),0)</f>
        <v>78</v>
      </c>
      <c r="N11" s="13">
        <v>1</v>
      </c>
      <c r="O11" s="14" t="s">
        <v>214</v>
      </c>
    </row>
    <row r="12" spans="1:15" ht="257.25" customHeight="1" x14ac:dyDescent="0.25">
      <c r="A12" s="7">
        <v>2</v>
      </c>
      <c r="B12" s="8" t="s">
        <v>216</v>
      </c>
      <c r="C12" s="9" t="s">
        <v>25</v>
      </c>
      <c r="D12" s="13" t="s">
        <v>33</v>
      </c>
      <c r="E12" s="15" t="s">
        <v>34</v>
      </c>
      <c r="F12" s="15" t="s">
        <v>35</v>
      </c>
      <c r="G12" s="15" t="s">
        <v>36</v>
      </c>
      <c r="H12" s="15" t="s">
        <v>36</v>
      </c>
      <c r="I12" s="15" t="s">
        <v>37</v>
      </c>
      <c r="J12" s="13">
        <v>4</v>
      </c>
      <c r="K12" s="16">
        <v>42736</v>
      </c>
      <c r="L12" s="16">
        <v>43100</v>
      </c>
      <c r="M12" s="12">
        <f t="shared" si="0"/>
        <v>52</v>
      </c>
      <c r="N12" s="13">
        <v>2</v>
      </c>
      <c r="O12" s="17" t="s">
        <v>188</v>
      </c>
    </row>
    <row r="13" spans="1:15" ht="257.25" customHeight="1" x14ac:dyDescent="0.25">
      <c r="A13" s="7">
        <v>3</v>
      </c>
      <c r="B13" s="8" t="s">
        <v>217</v>
      </c>
      <c r="C13" s="9" t="s">
        <v>25</v>
      </c>
      <c r="D13" s="13" t="s">
        <v>33</v>
      </c>
      <c r="E13" s="15" t="s">
        <v>34</v>
      </c>
      <c r="F13" s="15" t="s">
        <v>35</v>
      </c>
      <c r="G13" s="15" t="s">
        <v>39</v>
      </c>
      <c r="H13" s="15" t="s">
        <v>40</v>
      </c>
      <c r="I13" s="15" t="s">
        <v>41</v>
      </c>
      <c r="J13" s="13">
        <v>1</v>
      </c>
      <c r="K13" s="16">
        <v>42736</v>
      </c>
      <c r="L13" s="16">
        <v>43100</v>
      </c>
      <c r="M13" s="12">
        <f t="shared" si="0"/>
        <v>52</v>
      </c>
      <c r="N13" s="13">
        <v>0.3</v>
      </c>
      <c r="O13" s="17" t="s">
        <v>189</v>
      </c>
    </row>
    <row r="14" spans="1:15" ht="257.25" customHeight="1" x14ac:dyDescent="0.25">
      <c r="A14" s="7">
        <v>4</v>
      </c>
      <c r="B14" s="8" t="s">
        <v>26</v>
      </c>
      <c r="C14" s="9" t="s">
        <v>25</v>
      </c>
      <c r="D14" s="13" t="s">
        <v>42</v>
      </c>
      <c r="E14" s="15" t="s">
        <v>43</v>
      </c>
      <c r="F14" s="15" t="s">
        <v>46</v>
      </c>
      <c r="G14" s="15" t="s">
        <v>47</v>
      </c>
      <c r="H14" s="15" t="s">
        <v>47</v>
      </c>
      <c r="I14" s="15" t="s">
        <v>44</v>
      </c>
      <c r="J14" s="13">
        <v>1</v>
      </c>
      <c r="K14" s="16">
        <v>42719</v>
      </c>
      <c r="L14" s="16">
        <v>42825</v>
      </c>
      <c r="M14" s="12">
        <f t="shared" si="0"/>
        <v>15</v>
      </c>
      <c r="N14" s="18">
        <v>0.8</v>
      </c>
      <c r="O14" s="3" t="s">
        <v>190</v>
      </c>
    </row>
    <row r="15" spans="1:15" ht="257.25" customHeight="1" x14ac:dyDescent="0.25">
      <c r="A15" s="7">
        <v>5</v>
      </c>
      <c r="B15" s="8" t="s">
        <v>218</v>
      </c>
      <c r="C15" s="19" t="s">
        <v>25</v>
      </c>
      <c r="D15" s="20" t="s">
        <v>49</v>
      </c>
      <c r="E15" s="20" t="s">
        <v>50</v>
      </c>
      <c r="F15" s="20" t="s">
        <v>51</v>
      </c>
      <c r="G15" s="20" t="s">
        <v>52</v>
      </c>
      <c r="H15" s="20" t="s">
        <v>53</v>
      </c>
      <c r="I15" s="20" t="s">
        <v>54</v>
      </c>
      <c r="J15" s="21">
        <v>3</v>
      </c>
      <c r="K15" s="22">
        <v>43368</v>
      </c>
      <c r="L15" s="22">
        <v>43830</v>
      </c>
      <c r="M15" s="23">
        <f t="shared" ref="M15:M21" si="1">ROUND(((L15-K15)/7),0)</f>
        <v>66</v>
      </c>
      <c r="N15" s="21">
        <v>2</v>
      </c>
      <c r="O15" s="24" t="s">
        <v>197</v>
      </c>
    </row>
    <row r="16" spans="1:15" ht="257.25" customHeight="1" x14ac:dyDescent="0.25">
      <c r="A16" s="7">
        <v>6</v>
      </c>
      <c r="B16" s="8" t="s">
        <v>219</v>
      </c>
      <c r="C16" s="19" t="s">
        <v>25</v>
      </c>
      <c r="D16" s="20" t="s">
        <v>49</v>
      </c>
      <c r="E16" s="20" t="s">
        <v>50</v>
      </c>
      <c r="F16" s="20" t="s">
        <v>51</v>
      </c>
      <c r="G16" s="20" t="s">
        <v>55</v>
      </c>
      <c r="H16" s="20" t="s">
        <v>56</v>
      </c>
      <c r="I16" s="25" t="s">
        <v>57</v>
      </c>
      <c r="J16" s="21">
        <v>4</v>
      </c>
      <c r="K16" s="22">
        <v>43362</v>
      </c>
      <c r="L16" s="22">
        <v>43830</v>
      </c>
      <c r="M16" s="23">
        <f t="shared" si="1"/>
        <v>67</v>
      </c>
      <c r="N16" s="21">
        <v>2</v>
      </c>
      <c r="O16" s="3" t="s">
        <v>180</v>
      </c>
    </row>
    <row r="17" spans="1:15" ht="257.25" customHeight="1" x14ac:dyDescent="0.25">
      <c r="A17" s="7">
        <v>7</v>
      </c>
      <c r="B17" s="8" t="s">
        <v>220</v>
      </c>
      <c r="C17" s="19" t="s">
        <v>58</v>
      </c>
      <c r="D17" s="26" t="s">
        <v>59</v>
      </c>
      <c r="E17" s="20" t="s">
        <v>60</v>
      </c>
      <c r="F17" s="20" t="s">
        <v>61</v>
      </c>
      <c r="G17" s="20" t="s">
        <v>62</v>
      </c>
      <c r="H17" s="20" t="s">
        <v>63</v>
      </c>
      <c r="I17" s="20" t="s">
        <v>64</v>
      </c>
      <c r="J17" s="21">
        <v>3</v>
      </c>
      <c r="K17" s="22">
        <v>43486</v>
      </c>
      <c r="L17" s="22">
        <v>43738</v>
      </c>
      <c r="M17" s="23">
        <f t="shared" si="1"/>
        <v>36</v>
      </c>
      <c r="N17" s="13">
        <v>1</v>
      </c>
      <c r="O17" s="3" t="s">
        <v>191</v>
      </c>
    </row>
    <row r="18" spans="1:15" ht="257.25" customHeight="1" x14ac:dyDescent="0.25">
      <c r="A18" s="7">
        <v>8</v>
      </c>
      <c r="B18" s="8" t="s">
        <v>221</v>
      </c>
      <c r="C18" s="19" t="s">
        <v>65</v>
      </c>
      <c r="D18" s="26" t="s">
        <v>66</v>
      </c>
      <c r="E18" s="20" t="s">
        <v>67</v>
      </c>
      <c r="F18" s="20" t="s">
        <v>68</v>
      </c>
      <c r="G18" s="20" t="s">
        <v>69</v>
      </c>
      <c r="H18" s="20" t="s">
        <v>70</v>
      </c>
      <c r="I18" s="20" t="s">
        <v>71</v>
      </c>
      <c r="J18" s="21">
        <v>4</v>
      </c>
      <c r="K18" s="22">
        <v>43486</v>
      </c>
      <c r="L18" s="22">
        <v>43646</v>
      </c>
      <c r="M18" s="23">
        <f t="shared" si="1"/>
        <v>23</v>
      </c>
      <c r="N18" s="13">
        <v>1</v>
      </c>
      <c r="O18" s="3" t="s">
        <v>198</v>
      </c>
    </row>
    <row r="19" spans="1:15" ht="257.25" customHeight="1" x14ac:dyDescent="0.25">
      <c r="A19" s="7">
        <v>9</v>
      </c>
      <c r="B19" s="8" t="s">
        <v>222</v>
      </c>
      <c r="C19" s="19" t="s">
        <v>72</v>
      </c>
      <c r="D19" s="26" t="s">
        <v>73</v>
      </c>
      <c r="E19" s="20" t="s">
        <v>74</v>
      </c>
      <c r="F19" s="20" t="s">
        <v>75</v>
      </c>
      <c r="G19" s="20" t="s">
        <v>76</v>
      </c>
      <c r="H19" s="20" t="s">
        <v>77</v>
      </c>
      <c r="I19" s="20" t="s">
        <v>78</v>
      </c>
      <c r="J19" s="21">
        <v>3</v>
      </c>
      <c r="K19" s="22">
        <v>43486</v>
      </c>
      <c r="L19" s="22">
        <v>43830</v>
      </c>
      <c r="M19" s="23">
        <f t="shared" si="1"/>
        <v>49</v>
      </c>
      <c r="N19" s="13">
        <v>2</v>
      </c>
      <c r="O19" s="3" t="s">
        <v>199</v>
      </c>
    </row>
    <row r="20" spans="1:15" ht="257.25" customHeight="1" x14ac:dyDescent="0.25">
      <c r="A20" s="7">
        <v>10</v>
      </c>
      <c r="B20" s="8" t="s">
        <v>223</v>
      </c>
      <c r="C20" s="19" t="s">
        <v>79</v>
      </c>
      <c r="D20" s="26" t="s">
        <v>80</v>
      </c>
      <c r="E20" s="20" t="s">
        <v>81</v>
      </c>
      <c r="F20" s="20" t="s">
        <v>82</v>
      </c>
      <c r="G20" s="20" t="s">
        <v>83</v>
      </c>
      <c r="H20" s="20" t="s">
        <v>84</v>
      </c>
      <c r="I20" s="20" t="s">
        <v>85</v>
      </c>
      <c r="J20" s="21">
        <v>3</v>
      </c>
      <c r="K20" s="22">
        <v>43486</v>
      </c>
      <c r="L20" s="22">
        <v>43646</v>
      </c>
      <c r="M20" s="23">
        <f t="shared" si="1"/>
        <v>23</v>
      </c>
      <c r="N20" s="13">
        <v>0</v>
      </c>
      <c r="O20" s="3" t="s">
        <v>200</v>
      </c>
    </row>
    <row r="21" spans="1:15" ht="257.25" customHeight="1" x14ac:dyDescent="0.25">
      <c r="A21" s="7">
        <v>11</v>
      </c>
      <c r="B21" s="8" t="s">
        <v>224</v>
      </c>
      <c r="C21" s="19" t="s">
        <v>89</v>
      </c>
      <c r="D21" s="26" t="s">
        <v>86</v>
      </c>
      <c r="E21" s="20" t="s">
        <v>87</v>
      </c>
      <c r="F21" s="20" t="s">
        <v>88</v>
      </c>
      <c r="G21" s="20" t="s">
        <v>90</v>
      </c>
      <c r="H21" s="20" t="s">
        <v>91</v>
      </c>
      <c r="I21" s="20" t="s">
        <v>92</v>
      </c>
      <c r="J21" s="21">
        <v>2</v>
      </c>
      <c r="K21" s="22">
        <v>43486</v>
      </c>
      <c r="L21" s="22">
        <v>43830</v>
      </c>
      <c r="M21" s="23">
        <f t="shared" si="1"/>
        <v>49</v>
      </c>
      <c r="N21" s="13">
        <v>1.6</v>
      </c>
      <c r="O21" s="3" t="s">
        <v>192</v>
      </c>
    </row>
    <row r="22" spans="1:15" ht="257.25" customHeight="1" x14ac:dyDescent="0.25">
      <c r="A22" s="7">
        <v>12</v>
      </c>
      <c r="B22" s="8" t="s">
        <v>225</v>
      </c>
      <c r="C22" s="9" t="s">
        <v>25</v>
      </c>
      <c r="D22" s="10">
        <v>2</v>
      </c>
      <c r="E22" s="9" t="s">
        <v>93</v>
      </c>
      <c r="F22" s="20" t="s">
        <v>94</v>
      </c>
      <c r="G22" s="8" t="s">
        <v>95</v>
      </c>
      <c r="H22" s="15" t="s">
        <v>96</v>
      </c>
      <c r="I22" s="15" t="s">
        <v>97</v>
      </c>
      <c r="J22" s="13">
        <v>2</v>
      </c>
      <c r="K22" s="27">
        <v>43658</v>
      </c>
      <c r="L22" s="28">
        <v>43830</v>
      </c>
      <c r="M22" s="23">
        <v>25</v>
      </c>
      <c r="N22" s="13">
        <v>1.5</v>
      </c>
      <c r="O22" s="3" t="s">
        <v>211</v>
      </c>
    </row>
    <row r="23" spans="1:15" ht="257.25" customHeight="1" x14ac:dyDescent="0.25">
      <c r="A23" s="7">
        <v>13</v>
      </c>
      <c r="B23" s="8" t="s">
        <v>226</v>
      </c>
      <c r="C23" s="9" t="s">
        <v>25</v>
      </c>
      <c r="D23" s="10">
        <v>2</v>
      </c>
      <c r="E23" s="9" t="s">
        <v>93</v>
      </c>
      <c r="F23" s="20" t="s">
        <v>94</v>
      </c>
      <c r="G23" s="15" t="s">
        <v>98</v>
      </c>
      <c r="H23" s="15" t="s">
        <v>99</v>
      </c>
      <c r="I23" s="15" t="s">
        <v>100</v>
      </c>
      <c r="J23" s="13">
        <v>1</v>
      </c>
      <c r="K23" s="27">
        <v>43658</v>
      </c>
      <c r="L23" s="28">
        <v>43830</v>
      </c>
      <c r="M23" s="23">
        <v>25</v>
      </c>
      <c r="N23" s="13">
        <v>0.5</v>
      </c>
      <c r="O23" s="3" t="s">
        <v>212</v>
      </c>
    </row>
    <row r="24" spans="1:15" ht="257.25" customHeight="1" x14ac:dyDescent="0.25">
      <c r="A24" s="7">
        <v>14</v>
      </c>
      <c r="B24" s="8" t="s">
        <v>227</v>
      </c>
      <c r="C24" s="9" t="s">
        <v>25</v>
      </c>
      <c r="D24" s="10">
        <v>3</v>
      </c>
      <c r="E24" s="9" t="s">
        <v>101</v>
      </c>
      <c r="F24" s="20" t="s">
        <v>102</v>
      </c>
      <c r="G24" s="15" t="s">
        <v>103</v>
      </c>
      <c r="H24" s="15" t="s">
        <v>104</v>
      </c>
      <c r="I24" s="15" t="s">
        <v>105</v>
      </c>
      <c r="J24" s="13">
        <v>90</v>
      </c>
      <c r="K24" s="27">
        <v>43658</v>
      </c>
      <c r="L24" s="28">
        <v>43830</v>
      </c>
      <c r="M24" s="23">
        <v>25</v>
      </c>
      <c r="N24" s="13">
        <v>88</v>
      </c>
      <c r="O24" s="3" t="s">
        <v>181</v>
      </c>
    </row>
    <row r="25" spans="1:15" ht="257.25" customHeight="1" x14ac:dyDescent="0.25">
      <c r="A25" s="7">
        <v>15</v>
      </c>
      <c r="B25" s="8" t="s">
        <v>228</v>
      </c>
      <c r="C25" s="9" t="s">
        <v>25</v>
      </c>
      <c r="D25" s="10">
        <v>4</v>
      </c>
      <c r="E25" s="9" t="s">
        <v>106</v>
      </c>
      <c r="F25" s="20" t="s">
        <v>107</v>
      </c>
      <c r="G25" s="8" t="s">
        <v>108</v>
      </c>
      <c r="H25" s="15" t="s">
        <v>109</v>
      </c>
      <c r="I25" s="15" t="s">
        <v>110</v>
      </c>
      <c r="J25" s="13">
        <v>1</v>
      </c>
      <c r="K25" s="27">
        <v>43857</v>
      </c>
      <c r="L25" s="28">
        <v>43871</v>
      </c>
      <c r="M25" s="23">
        <v>2</v>
      </c>
      <c r="N25" s="13">
        <v>0</v>
      </c>
      <c r="O25" s="3" t="s">
        <v>201</v>
      </c>
    </row>
    <row r="26" spans="1:15" ht="257.25" customHeight="1" x14ac:dyDescent="0.25">
      <c r="A26" s="7">
        <v>16</v>
      </c>
      <c r="B26" s="8" t="s">
        <v>229</v>
      </c>
      <c r="C26" s="9" t="s">
        <v>25</v>
      </c>
      <c r="D26" s="10">
        <v>5</v>
      </c>
      <c r="E26" s="9" t="s">
        <v>111</v>
      </c>
      <c r="F26" s="20" t="s">
        <v>112</v>
      </c>
      <c r="G26" s="29" t="s">
        <v>113</v>
      </c>
      <c r="H26" s="9" t="s">
        <v>114</v>
      </c>
      <c r="I26" s="30" t="s">
        <v>115</v>
      </c>
      <c r="J26" s="31">
        <v>6</v>
      </c>
      <c r="K26" s="27">
        <v>43646</v>
      </c>
      <c r="L26" s="28">
        <v>43830</v>
      </c>
      <c r="M26" s="23">
        <v>26</v>
      </c>
      <c r="N26" s="13">
        <v>4</v>
      </c>
      <c r="O26" s="3" t="s">
        <v>213</v>
      </c>
    </row>
    <row r="27" spans="1:15" ht="257.25" customHeight="1" x14ac:dyDescent="0.25">
      <c r="A27" s="7">
        <v>17</v>
      </c>
      <c r="B27" s="8" t="s">
        <v>230</v>
      </c>
      <c r="C27" s="9" t="s">
        <v>25</v>
      </c>
      <c r="D27" s="10">
        <v>6</v>
      </c>
      <c r="E27" s="9" t="s">
        <v>116</v>
      </c>
      <c r="F27" s="20" t="s">
        <v>117</v>
      </c>
      <c r="G27" s="15" t="s">
        <v>118</v>
      </c>
      <c r="H27" s="9" t="s">
        <v>119</v>
      </c>
      <c r="I27" s="9" t="s">
        <v>120</v>
      </c>
      <c r="J27" s="31">
        <v>1</v>
      </c>
      <c r="K27" s="27">
        <v>43646</v>
      </c>
      <c r="L27" s="28">
        <v>43830</v>
      </c>
      <c r="M27" s="23">
        <v>26</v>
      </c>
      <c r="N27" s="13">
        <v>0.4</v>
      </c>
      <c r="O27" s="3" t="s">
        <v>193</v>
      </c>
    </row>
    <row r="28" spans="1:15" ht="257.25" customHeight="1" x14ac:dyDescent="0.25">
      <c r="A28" s="7">
        <v>18</v>
      </c>
      <c r="B28" s="8" t="s">
        <v>231</v>
      </c>
      <c r="C28" s="9" t="s">
        <v>25</v>
      </c>
      <c r="D28" s="10">
        <v>6</v>
      </c>
      <c r="E28" s="9" t="s">
        <v>116</v>
      </c>
      <c r="F28" s="20" t="s">
        <v>117</v>
      </c>
      <c r="G28" s="29" t="s">
        <v>121</v>
      </c>
      <c r="H28" s="9" t="s">
        <v>122</v>
      </c>
      <c r="I28" s="15" t="s">
        <v>123</v>
      </c>
      <c r="J28" s="31">
        <v>12</v>
      </c>
      <c r="K28" s="27">
        <v>43631</v>
      </c>
      <c r="L28" s="28">
        <v>43861</v>
      </c>
      <c r="M28" s="23">
        <v>33</v>
      </c>
      <c r="N28" s="13">
        <v>4</v>
      </c>
      <c r="O28" s="3" t="s">
        <v>182</v>
      </c>
    </row>
    <row r="29" spans="1:15" ht="257.25" customHeight="1" x14ac:dyDescent="0.25">
      <c r="A29" s="7">
        <v>19</v>
      </c>
      <c r="B29" s="8" t="s">
        <v>232</v>
      </c>
      <c r="C29" s="9" t="s">
        <v>25</v>
      </c>
      <c r="D29" s="10">
        <v>6</v>
      </c>
      <c r="E29" s="9" t="s">
        <v>116</v>
      </c>
      <c r="F29" s="20" t="s">
        <v>117</v>
      </c>
      <c r="G29" s="29" t="s">
        <v>124</v>
      </c>
      <c r="H29" s="9" t="s">
        <v>125</v>
      </c>
      <c r="I29" s="15" t="s">
        <v>126</v>
      </c>
      <c r="J29" s="31">
        <v>12</v>
      </c>
      <c r="K29" s="27">
        <v>43631</v>
      </c>
      <c r="L29" s="28">
        <v>43861</v>
      </c>
      <c r="M29" s="23">
        <v>33</v>
      </c>
      <c r="N29" s="13">
        <v>4</v>
      </c>
      <c r="O29" s="3" t="s">
        <v>183</v>
      </c>
    </row>
    <row r="30" spans="1:15" ht="257.25" customHeight="1" x14ac:dyDescent="0.25">
      <c r="A30" s="7">
        <v>20</v>
      </c>
      <c r="B30" s="8" t="s">
        <v>233</v>
      </c>
      <c r="C30" s="9" t="s">
        <v>25</v>
      </c>
      <c r="D30" s="10">
        <v>6</v>
      </c>
      <c r="E30" s="9" t="s">
        <v>116</v>
      </c>
      <c r="F30" s="20" t="s">
        <v>117</v>
      </c>
      <c r="G30" s="29" t="s">
        <v>127</v>
      </c>
      <c r="H30" s="9" t="s">
        <v>128</v>
      </c>
      <c r="I30" s="15" t="s">
        <v>129</v>
      </c>
      <c r="J30" s="31">
        <v>12</v>
      </c>
      <c r="K30" s="27">
        <v>43631</v>
      </c>
      <c r="L30" s="28">
        <v>44012</v>
      </c>
      <c r="M30" s="23">
        <v>54</v>
      </c>
      <c r="N30" s="13">
        <v>3</v>
      </c>
      <c r="O30" s="3" t="s">
        <v>194</v>
      </c>
    </row>
    <row r="31" spans="1:15" ht="257.25" customHeight="1" x14ac:dyDescent="0.25">
      <c r="A31" s="7">
        <v>21</v>
      </c>
      <c r="B31" s="8" t="s">
        <v>32</v>
      </c>
      <c r="C31" s="9" t="s">
        <v>25</v>
      </c>
      <c r="D31" s="10">
        <v>6</v>
      </c>
      <c r="E31" s="9" t="s">
        <v>116</v>
      </c>
      <c r="F31" s="20" t="s">
        <v>117</v>
      </c>
      <c r="G31" s="9" t="s">
        <v>130</v>
      </c>
      <c r="H31" s="9" t="s">
        <v>131</v>
      </c>
      <c r="I31" s="15" t="s">
        <v>132</v>
      </c>
      <c r="J31" s="31">
        <v>12</v>
      </c>
      <c r="K31" s="27">
        <v>43631</v>
      </c>
      <c r="L31" s="28">
        <v>44012</v>
      </c>
      <c r="M31" s="23">
        <v>54</v>
      </c>
      <c r="N31" s="13">
        <v>2</v>
      </c>
      <c r="O31" s="3" t="s">
        <v>202</v>
      </c>
    </row>
    <row r="32" spans="1:15" ht="257.25" customHeight="1" x14ac:dyDescent="0.25">
      <c r="A32" s="7">
        <v>22</v>
      </c>
      <c r="B32" s="8" t="s">
        <v>38</v>
      </c>
      <c r="C32" s="9" t="s">
        <v>25</v>
      </c>
      <c r="D32" s="10">
        <v>7</v>
      </c>
      <c r="E32" s="9" t="s">
        <v>133</v>
      </c>
      <c r="F32" s="20" t="s">
        <v>134</v>
      </c>
      <c r="G32" s="9" t="s">
        <v>135</v>
      </c>
      <c r="H32" s="9" t="s">
        <v>122</v>
      </c>
      <c r="I32" s="15" t="s">
        <v>123</v>
      </c>
      <c r="J32" s="31">
        <v>12</v>
      </c>
      <c r="K32" s="27">
        <v>43631</v>
      </c>
      <c r="L32" s="28">
        <v>43861</v>
      </c>
      <c r="M32" s="23">
        <v>33</v>
      </c>
      <c r="N32" s="13">
        <v>4</v>
      </c>
      <c r="O32" s="3" t="s">
        <v>195</v>
      </c>
    </row>
    <row r="33" spans="1:15" ht="257.25" customHeight="1" x14ac:dyDescent="0.25">
      <c r="A33" s="7">
        <v>23</v>
      </c>
      <c r="B33" s="8" t="s">
        <v>234</v>
      </c>
      <c r="C33" s="9" t="s">
        <v>25</v>
      </c>
      <c r="D33" s="10">
        <v>7</v>
      </c>
      <c r="E33" s="9" t="s">
        <v>133</v>
      </c>
      <c r="F33" s="20" t="s">
        <v>134</v>
      </c>
      <c r="G33" s="9" t="s">
        <v>124</v>
      </c>
      <c r="H33" s="29" t="s">
        <v>125</v>
      </c>
      <c r="I33" s="15" t="s">
        <v>126</v>
      </c>
      <c r="J33" s="13">
        <v>12</v>
      </c>
      <c r="K33" s="27">
        <v>43631</v>
      </c>
      <c r="L33" s="28">
        <v>43861</v>
      </c>
      <c r="M33" s="23">
        <v>33</v>
      </c>
      <c r="N33" s="13">
        <v>4</v>
      </c>
      <c r="O33" s="3" t="s">
        <v>195</v>
      </c>
    </row>
    <row r="34" spans="1:15" ht="257.25" customHeight="1" x14ac:dyDescent="0.25">
      <c r="A34" s="7">
        <v>24</v>
      </c>
      <c r="B34" s="8" t="s">
        <v>235</v>
      </c>
      <c r="C34" s="9" t="s">
        <v>25</v>
      </c>
      <c r="D34" s="10">
        <v>7</v>
      </c>
      <c r="E34" s="9" t="s">
        <v>133</v>
      </c>
      <c r="F34" s="20" t="s">
        <v>134</v>
      </c>
      <c r="G34" s="9" t="s">
        <v>127</v>
      </c>
      <c r="H34" s="32" t="s">
        <v>136</v>
      </c>
      <c r="I34" s="8" t="s">
        <v>129</v>
      </c>
      <c r="J34" s="13">
        <v>12</v>
      </c>
      <c r="K34" s="27">
        <v>43631</v>
      </c>
      <c r="L34" s="28">
        <v>44012</v>
      </c>
      <c r="M34" s="23">
        <v>54</v>
      </c>
      <c r="N34" s="13">
        <v>4</v>
      </c>
      <c r="O34" s="3" t="s">
        <v>196</v>
      </c>
    </row>
    <row r="35" spans="1:15" ht="257.25" customHeight="1" x14ac:dyDescent="0.25">
      <c r="A35" s="7">
        <v>25</v>
      </c>
      <c r="B35" s="8" t="s">
        <v>45</v>
      </c>
      <c r="C35" s="9" t="s">
        <v>25</v>
      </c>
      <c r="D35" s="10">
        <v>7</v>
      </c>
      <c r="E35" s="9" t="s">
        <v>133</v>
      </c>
      <c r="F35" s="20" t="s">
        <v>134</v>
      </c>
      <c r="G35" s="9" t="s">
        <v>130</v>
      </c>
      <c r="H35" s="9" t="s">
        <v>131</v>
      </c>
      <c r="I35" s="15" t="s">
        <v>132</v>
      </c>
      <c r="J35" s="31">
        <v>12</v>
      </c>
      <c r="K35" s="27">
        <v>43631</v>
      </c>
      <c r="L35" s="28">
        <v>44012</v>
      </c>
      <c r="M35" s="23">
        <v>54</v>
      </c>
      <c r="N35" s="13">
        <v>4</v>
      </c>
      <c r="O35" s="3" t="s">
        <v>203</v>
      </c>
    </row>
    <row r="36" spans="1:15" ht="257.25" customHeight="1" x14ac:dyDescent="0.25">
      <c r="A36" s="7">
        <v>26</v>
      </c>
      <c r="B36" s="8" t="s">
        <v>236</v>
      </c>
      <c r="C36" s="9" t="s">
        <v>25</v>
      </c>
      <c r="D36" s="10">
        <v>8</v>
      </c>
      <c r="E36" s="9" t="s">
        <v>137</v>
      </c>
      <c r="F36" s="20" t="s">
        <v>138</v>
      </c>
      <c r="G36" s="15" t="s">
        <v>139</v>
      </c>
      <c r="H36" s="9" t="s">
        <v>140</v>
      </c>
      <c r="I36" s="15" t="s">
        <v>141</v>
      </c>
      <c r="J36" s="10">
        <v>1</v>
      </c>
      <c r="K36" s="27">
        <v>43648</v>
      </c>
      <c r="L36" s="28">
        <v>43830</v>
      </c>
      <c r="M36" s="23">
        <v>26</v>
      </c>
      <c r="N36" s="13">
        <v>0</v>
      </c>
      <c r="O36" s="3" t="s">
        <v>184</v>
      </c>
    </row>
    <row r="37" spans="1:15" ht="257.25" customHeight="1" x14ac:dyDescent="0.25">
      <c r="A37" s="7">
        <v>27</v>
      </c>
      <c r="B37" s="8" t="s">
        <v>237</v>
      </c>
      <c r="C37" s="9" t="s">
        <v>25</v>
      </c>
      <c r="D37" s="10">
        <v>9</v>
      </c>
      <c r="E37" s="9" t="s">
        <v>142</v>
      </c>
      <c r="F37" s="20" t="s">
        <v>143</v>
      </c>
      <c r="G37" s="9" t="s">
        <v>144</v>
      </c>
      <c r="H37" s="33" t="s">
        <v>145</v>
      </c>
      <c r="I37" s="34" t="s">
        <v>146</v>
      </c>
      <c r="J37" s="35">
        <v>6</v>
      </c>
      <c r="K37" s="27">
        <v>43658</v>
      </c>
      <c r="L37" s="28">
        <v>43845</v>
      </c>
      <c r="M37" s="23">
        <v>27</v>
      </c>
      <c r="N37" s="13">
        <v>2</v>
      </c>
      <c r="O37" s="3" t="s">
        <v>185</v>
      </c>
    </row>
    <row r="38" spans="1:15" ht="257.25" customHeight="1" x14ac:dyDescent="0.25">
      <c r="A38" s="7">
        <v>28</v>
      </c>
      <c r="B38" s="8" t="s">
        <v>238</v>
      </c>
      <c r="C38" s="9" t="s">
        <v>25</v>
      </c>
      <c r="D38" s="10">
        <v>9</v>
      </c>
      <c r="E38" s="9" t="s">
        <v>142</v>
      </c>
      <c r="F38" s="20" t="s">
        <v>143</v>
      </c>
      <c r="G38" s="9" t="s">
        <v>147</v>
      </c>
      <c r="H38" s="9" t="s">
        <v>148</v>
      </c>
      <c r="I38" s="15" t="s">
        <v>149</v>
      </c>
      <c r="J38" s="13">
        <v>6</v>
      </c>
      <c r="K38" s="27">
        <v>43661</v>
      </c>
      <c r="L38" s="28">
        <v>43830</v>
      </c>
      <c r="M38" s="23">
        <v>24</v>
      </c>
      <c r="N38" s="13">
        <v>0</v>
      </c>
      <c r="O38" s="3" t="s">
        <v>204</v>
      </c>
    </row>
    <row r="39" spans="1:15" ht="257.25" customHeight="1" x14ac:dyDescent="0.25">
      <c r="A39" s="7">
        <v>29</v>
      </c>
      <c r="B39" s="8" t="s">
        <v>239</v>
      </c>
      <c r="C39" s="9" t="s">
        <v>25</v>
      </c>
      <c r="D39" s="10">
        <v>9</v>
      </c>
      <c r="E39" s="9" t="s">
        <v>142</v>
      </c>
      <c r="F39" s="20" t="s">
        <v>143</v>
      </c>
      <c r="G39" s="15" t="s">
        <v>150</v>
      </c>
      <c r="H39" s="15" t="s">
        <v>151</v>
      </c>
      <c r="I39" s="15" t="s">
        <v>152</v>
      </c>
      <c r="J39" s="13">
        <v>1</v>
      </c>
      <c r="K39" s="27">
        <v>43646</v>
      </c>
      <c r="L39" s="28">
        <v>43830</v>
      </c>
      <c r="M39" s="23">
        <v>26</v>
      </c>
      <c r="N39" s="13">
        <v>0</v>
      </c>
      <c r="O39" s="3" t="s">
        <v>186</v>
      </c>
    </row>
    <row r="40" spans="1:15" ht="257.25" customHeight="1" x14ac:dyDescent="0.25">
      <c r="A40" s="7">
        <v>30</v>
      </c>
      <c r="B40" s="8" t="s">
        <v>240</v>
      </c>
      <c r="C40" s="9" t="s">
        <v>25</v>
      </c>
      <c r="D40" s="13">
        <v>9</v>
      </c>
      <c r="E40" s="15" t="s">
        <v>142</v>
      </c>
      <c r="F40" s="15" t="s">
        <v>143</v>
      </c>
      <c r="G40" s="15" t="s">
        <v>153</v>
      </c>
      <c r="H40" s="15" t="s">
        <v>154</v>
      </c>
      <c r="I40" s="15" t="s">
        <v>155</v>
      </c>
      <c r="J40" s="13">
        <v>6</v>
      </c>
      <c r="K40" s="27">
        <v>43661</v>
      </c>
      <c r="L40" s="28">
        <v>43830</v>
      </c>
      <c r="M40" s="23">
        <v>24</v>
      </c>
      <c r="N40" s="13">
        <v>2</v>
      </c>
      <c r="O40" s="3" t="s">
        <v>187</v>
      </c>
    </row>
    <row r="41" spans="1:15" ht="257.25" customHeight="1" x14ac:dyDescent="0.25">
      <c r="A41" s="7">
        <v>31</v>
      </c>
      <c r="B41" s="8" t="s">
        <v>241</v>
      </c>
      <c r="C41" s="9" t="s">
        <v>25</v>
      </c>
      <c r="D41" s="13">
        <v>10</v>
      </c>
      <c r="E41" s="15" t="s">
        <v>156</v>
      </c>
      <c r="F41" s="15" t="s">
        <v>157</v>
      </c>
      <c r="G41" s="15" t="s">
        <v>158</v>
      </c>
      <c r="H41" s="15" t="s">
        <v>159</v>
      </c>
      <c r="I41" s="15" t="s">
        <v>160</v>
      </c>
      <c r="J41" s="13">
        <v>10</v>
      </c>
      <c r="K41" s="27">
        <v>43617</v>
      </c>
      <c r="L41" s="28">
        <v>44535</v>
      </c>
      <c r="M41" s="23">
        <v>131</v>
      </c>
      <c r="N41" s="13">
        <v>8</v>
      </c>
      <c r="O41" s="3" t="s">
        <v>205</v>
      </c>
    </row>
    <row r="42" spans="1:15" ht="257.25" customHeight="1" x14ac:dyDescent="0.25">
      <c r="A42" s="7">
        <v>32</v>
      </c>
      <c r="B42" s="8" t="s">
        <v>242</v>
      </c>
      <c r="C42" s="9" t="s">
        <v>25</v>
      </c>
      <c r="D42" s="13">
        <v>11</v>
      </c>
      <c r="E42" s="15" t="s">
        <v>161</v>
      </c>
      <c r="F42" s="15" t="s">
        <v>162</v>
      </c>
      <c r="G42" s="15" t="s">
        <v>158</v>
      </c>
      <c r="H42" s="15" t="s">
        <v>159</v>
      </c>
      <c r="I42" s="15" t="s">
        <v>160</v>
      </c>
      <c r="J42" s="13">
        <v>10</v>
      </c>
      <c r="K42" s="27">
        <v>43617</v>
      </c>
      <c r="L42" s="28">
        <v>44535</v>
      </c>
      <c r="M42" s="23">
        <v>131</v>
      </c>
      <c r="N42" s="13">
        <v>8</v>
      </c>
      <c r="O42" s="3" t="s">
        <v>206</v>
      </c>
    </row>
    <row r="43" spans="1:15" ht="257.25" customHeight="1" x14ac:dyDescent="0.25">
      <c r="A43" s="7">
        <v>33</v>
      </c>
      <c r="B43" s="8" t="s">
        <v>243</v>
      </c>
      <c r="C43" s="9" t="s">
        <v>25</v>
      </c>
      <c r="D43" s="13">
        <v>12</v>
      </c>
      <c r="E43" s="15" t="s">
        <v>163</v>
      </c>
      <c r="F43" s="15" t="s">
        <v>164</v>
      </c>
      <c r="G43" s="15" t="s">
        <v>165</v>
      </c>
      <c r="H43" s="15" t="s">
        <v>166</v>
      </c>
      <c r="I43" s="15" t="s">
        <v>167</v>
      </c>
      <c r="J43" s="13">
        <v>10</v>
      </c>
      <c r="K43" s="27">
        <v>43644</v>
      </c>
      <c r="L43" s="28">
        <v>44182</v>
      </c>
      <c r="M43" s="23">
        <v>77</v>
      </c>
      <c r="N43" s="13">
        <v>1</v>
      </c>
      <c r="O43" s="36" t="s">
        <v>207</v>
      </c>
    </row>
    <row r="44" spans="1:15" ht="257.25" customHeight="1" x14ac:dyDescent="0.25">
      <c r="A44" s="7">
        <v>34</v>
      </c>
      <c r="B44" s="8" t="s">
        <v>244</v>
      </c>
      <c r="C44" s="9" t="s">
        <v>25</v>
      </c>
      <c r="D44" s="13">
        <v>14</v>
      </c>
      <c r="E44" s="15" t="s">
        <v>168</v>
      </c>
      <c r="F44" s="15" t="s">
        <v>169</v>
      </c>
      <c r="G44" s="15" t="s">
        <v>170</v>
      </c>
      <c r="H44" s="15" t="s">
        <v>171</v>
      </c>
      <c r="I44" s="15" t="s">
        <v>48</v>
      </c>
      <c r="J44" s="13">
        <v>1</v>
      </c>
      <c r="K44" s="27">
        <v>43784</v>
      </c>
      <c r="L44" s="28">
        <v>43830</v>
      </c>
      <c r="M44" s="23">
        <v>7</v>
      </c>
      <c r="N44" s="13">
        <v>0</v>
      </c>
      <c r="O44" s="3" t="s">
        <v>208</v>
      </c>
    </row>
    <row r="45" spans="1:15" ht="257.25" customHeight="1" x14ac:dyDescent="0.25">
      <c r="A45" s="7">
        <v>35</v>
      </c>
      <c r="B45" s="8" t="s">
        <v>245</v>
      </c>
      <c r="C45" s="9" t="s">
        <v>25</v>
      </c>
      <c r="D45" s="13">
        <v>16</v>
      </c>
      <c r="E45" s="15" t="s">
        <v>172</v>
      </c>
      <c r="F45" s="15" t="s">
        <v>173</v>
      </c>
      <c r="G45" s="15" t="s">
        <v>174</v>
      </c>
      <c r="H45" s="15" t="s">
        <v>175</v>
      </c>
      <c r="I45" s="15" t="s">
        <v>176</v>
      </c>
      <c r="J45" s="13">
        <v>6</v>
      </c>
      <c r="K45" s="27">
        <v>43646</v>
      </c>
      <c r="L45" s="28">
        <v>43830</v>
      </c>
      <c r="M45" s="23">
        <v>26</v>
      </c>
      <c r="N45" s="13">
        <v>0</v>
      </c>
      <c r="O45" s="3" t="s">
        <v>209</v>
      </c>
    </row>
    <row r="46" spans="1:15" ht="257.25" customHeight="1" x14ac:dyDescent="0.25">
      <c r="A46" s="7">
        <v>36</v>
      </c>
      <c r="B46" s="8" t="s">
        <v>246</v>
      </c>
      <c r="C46" s="9" t="s">
        <v>25</v>
      </c>
      <c r="D46" s="13">
        <v>16</v>
      </c>
      <c r="E46" s="15" t="s">
        <v>172</v>
      </c>
      <c r="F46" s="15" t="s">
        <v>173</v>
      </c>
      <c r="G46" s="15" t="s">
        <v>177</v>
      </c>
      <c r="H46" s="15" t="s">
        <v>178</v>
      </c>
      <c r="I46" s="15" t="s">
        <v>179</v>
      </c>
      <c r="J46" s="13">
        <v>1</v>
      </c>
      <c r="K46" s="27">
        <v>43646</v>
      </c>
      <c r="L46" s="28">
        <v>43830</v>
      </c>
      <c r="M46" s="23">
        <v>26</v>
      </c>
      <c r="N46" s="13">
        <v>0.7</v>
      </c>
      <c r="O46" s="3" t="s">
        <v>210</v>
      </c>
    </row>
    <row r="350954" spans="1:1" x14ac:dyDescent="0.25">
      <c r="A350954" t="s">
        <v>24</v>
      </c>
    </row>
    <row r="350955" spans="1:1" x14ac:dyDescent="0.25">
      <c r="A350955" t="s">
        <v>25</v>
      </c>
    </row>
  </sheetData>
  <mergeCells count="1">
    <mergeCell ref="B8:O8"/>
  </mergeCells>
  <dataValidations count="8">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6:H35 I27 G37:H38" xr:uid="{04C8E15C-1A07-43C6-A36F-B07FF0531206}">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7" xr:uid="{13C60CE6-3F28-4BAB-AA94-91E45ACD298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7" xr:uid="{30242C84-712E-40BF-89D2-80E11D2F5668}">
      <formula1>1900/1/1</formula1>
      <formula2>3000/1/1</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5:G16" xr:uid="{776DF907-5D6F-4CCB-81DF-83C0FF7762F7}">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5:E16" xr:uid="{73D59672-A620-4524-B440-DD9BF48FCB9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5:F16" xr:uid="{E02B8980-962E-4E5E-9FD8-2B0761DE4FA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2:M46" xr:uid="{768AF7F5-B31A-4FF5-88E3-FFF95E8DD91F}">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5:D16" xr:uid="{DD207C7E-0BEE-4D03-A60A-6E1812E4B428}">
      <formula1>0</formula1>
      <formula2>9</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10</Orden>
  </documentManagement>
</p:properties>
</file>

<file path=customXml/itemProps1.xml><?xml version="1.0" encoding="utf-8"?>
<ds:datastoreItem xmlns:ds="http://schemas.openxmlformats.org/officeDocument/2006/customXml" ds:itemID="{9DEBF90A-A268-40D2-9CA3-251E0AC0E877}"/>
</file>

<file path=customXml/itemProps2.xml><?xml version="1.0" encoding="utf-8"?>
<ds:datastoreItem xmlns:ds="http://schemas.openxmlformats.org/officeDocument/2006/customXml" ds:itemID="{01BF0CFA-08B9-4615-8E87-DE4B28F865B0}"/>
</file>

<file path=customXml/itemProps3.xml><?xml version="1.0" encoding="utf-8"?>
<ds:datastoreItem xmlns:ds="http://schemas.openxmlformats.org/officeDocument/2006/customXml" ds:itemID="{E7109328-E3ED-4D5C-8477-65B494ECD3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vigente CGR - corte 31 de diciembre 2019</dc:title>
  <dc:creator>Apache POI</dc:creator>
  <cp:lastModifiedBy>Damaris Blanco Barragan</cp:lastModifiedBy>
  <dcterms:created xsi:type="dcterms:W3CDTF">2020-01-20T15:32:55Z</dcterms:created>
  <dcterms:modified xsi:type="dcterms:W3CDTF">2020-01-23T21:37:05Z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ies>
</file>