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4.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drawings/drawing3.xml" ContentType="application/vnd.openxmlformats-officedocument.drawing+xml"/>
  <Override PartName="/xl/worksheets/sheet1.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6.xml" ContentType="application/vnd.openxmlformats-officedocument.spreadsheetml.worksheet+xml"/>
  <Override PartName="/xl/drawings/drawing2.xml" ContentType="application/vnd.openxmlformats-officedocument.drawing+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mc:AlternateContent xmlns:mc="http://schemas.openxmlformats.org/markup-compatibility/2006">
    <mc:Choice Requires="x15">
      <x15ac:absPath xmlns:x15ac="http://schemas.microsoft.com/office/spreadsheetml/2010/11/ac" url="W:\INFORMES 2018\Regalias mensual\02 FEBRERO 2018\"/>
    </mc:Choice>
  </mc:AlternateContent>
  <bookViews>
    <workbookView xWindow="0" yWindow="0" windowWidth="28800" windowHeight="12210" firstSheet="1" activeTab="2"/>
  </bookViews>
  <sheets>
    <sheet name="F23.1 PRODUCCIÓN, INGRESOS D..." sheetId="1" r:id="rId1"/>
    <sheet name="F23.2  RECAUDO POR RECURSO N..." sheetId="5" r:id="rId2"/>
    <sheet name="F23.6  GASTOS DE FUNCIONAMIE..." sheetId="6" r:id="rId3"/>
    <sheet name="crudo" sheetId="3" state="hidden" r:id="rId4"/>
    <sheet name="gas" sheetId="4" state="hidden" r:id="rId5"/>
    <sheet name="Hoja2" sheetId="2" state="hidden" r:id="rId6"/>
  </sheets>
  <definedNames>
    <definedName name="_xlnm._FilterDatabase" localSheetId="0" hidden="1">'F23.1 PRODUCCIÓN, INGRESOS D...'!$A$10:$IV$187</definedName>
    <definedName name="_xlnm._FilterDatabase" localSheetId="5" hidden="1">Hoja2!$B$1:$G$1136</definedName>
  </definedNames>
  <calcPr calcId="171027"/>
</workbook>
</file>

<file path=xl/calcChain.xml><?xml version="1.0" encoding="utf-8"?>
<calcChain xmlns="http://schemas.openxmlformats.org/spreadsheetml/2006/main">
  <c r="D90" i="4" l="1"/>
  <c r="E90" i="4"/>
  <c r="G63" i="4"/>
  <c r="H63" i="4"/>
  <c r="L63" i="4"/>
  <c r="M63" i="4"/>
  <c r="N63" i="4"/>
  <c r="G10" i="4"/>
  <c r="H10" i="4"/>
  <c r="L10" i="4"/>
  <c r="M10" i="4"/>
  <c r="N10" i="4"/>
  <c r="C90" i="4"/>
  <c r="G11" i="3"/>
  <c r="H11" i="3"/>
  <c r="L11" i="3"/>
  <c r="M11" i="3"/>
  <c r="N11" i="3"/>
  <c r="N86" i="4" l="1"/>
  <c r="M86" i="4"/>
  <c r="L86" i="4"/>
  <c r="H86" i="4"/>
  <c r="G86" i="4"/>
  <c r="N85" i="4"/>
  <c r="M85" i="4"/>
  <c r="L85" i="4"/>
  <c r="H85" i="4"/>
  <c r="G85" i="4"/>
  <c r="N84" i="4"/>
  <c r="M84" i="4"/>
  <c r="L84" i="4"/>
  <c r="H84" i="4"/>
  <c r="G84" i="4"/>
  <c r="N94" i="3"/>
  <c r="M94" i="3"/>
  <c r="L94" i="3"/>
  <c r="N93" i="3"/>
  <c r="M93" i="3"/>
  <c r="L93" i="3"/>
  <c r="N92" i="3"/>
  <c r="M92" i="3"/>
  <c r="L92" i="3"/>
  <c r="N91" i="3"/>
  <c r="M91" i="3"/>
  <c r="L91" i="3"/>
  <c r="N90" i="3"/>
  <c r="M90" i="3"/>
  <c r="L90" i="3"/>
  <c r="N44" i="4" l="1"/>
  <c r="M44" i="4"/>
  <c r="L44" i="4"/>
  <c r="H44" i="4"/>
  <c r="G44" i="4"/>
  <c r="N39" i="4"/>
  <c r="M39" i="4"/>
  <c r="L39" i="4"/>
  <c r="H39" i="4"/>
  <c r="G39" i="4"/>
  <c r="N38" i="4"/>
  <c r="M38" i="4"/>
  <c r="L38" i="4"/>
  <c r="H38" i="4"/>
  <c r="G38" i="4"/>
  <c r="N19" i="4"/>
  <c r="M19" i="4"/>
  <c r="L19" i="4"/>
  <c r="H19" i="4"/>
  <c r="G19" i="4"/>
  <c r="N6" i="4"/>
  <c r="M6" i="4"/>
  <c r="L6" i="4"/>
  <c r="H6" i="4"/>
  <c r="G6" i="4"/>
  <c r="H91" i="3"/>
  <c r="G91" i="3"/>
  <c r="H90" i="3"/>
  <c r="G90" i="3"/>
  <c r="N82" i="3"/>
  <c r="M82" i="3"/>
  <c r="L82" i="3"/>
  <c r="H82" i="3"/>
  <c r="G82" i="3"/>
  <c r="N38" i="3"/>
  <c r="M38" i="3"/>
  <c r="L38" i="3"/>
  <c r="H38" i="3"/>
  <c r="G38" i="3"/>
  <c r="N37" i="3"/>
  <c r="M37" i="3"/>
  <c r="L37" i="3"/>
  <c r="H37" i="3"/>
  <c r="G37" i="3"/>
  <c r="N14" i="3"/>
  <c r="M14" i="3"/>
  <c r="L14" i="3"/>
  <c r="H14" i="3"/>
  <c r="G14" i="3"/>
  <c r="N7" i="3"/>
  <c r="M7" i="3"/>
  <c r="L7" i="3"/>
  <c r="H7" i="3"/>
  <c r="G7" i="3"/>
  <c r="N6" i="3"/>
  <c r="M6" i="3"/>
  <c r="L6" i="3"/>
  <c r="H6" i="3"/>
  <c r="G6" i="3"/>
  <c r="N89" i="3" l="1"/>
  <c r="M89" i="3"/>
  <c r="L89" i="3"/>
  <c r="H89" i="3"/>
  <c r="G89" i="3"/>
  <c r="N88" i="3"/>
  <c r="M88" i="3"/>
  <c r="L88" i="3"/>
  <c r="H88" i="3"/>
  <c r="G88" i="3"/>
  <c r="N83" i="4" l="1"/>
  <c r="M83" i="4"/>
  <c r="L83" i="4"/>
  <c r="H83" i="4"/>
  <c r="N82" i="4"/>
  <c r="M82" i="4"/>
  <c r="L82" i="4"/>
  <c r="H82" i="4"/>
  <c r="N81" i="4"/>
  <c r="M81" i="4"/>
  <c r="L81" i="4"/>
  <c r="H81" i="4"/>
  <c r="N80" i="4"/>
  <c r="M80" i="4"/>
  <c r="L80" i="4"/>
  <c r="H80" i="4"/>
  <c r="N79" i="4"/>
  <c r="M79" i="4"/>
  <c r="L79" i="4"/>
  <c r="H79" i="4"/>
  <c r="N78" i="4"/>
  <c r="M78" i="4"/>
  <c r="L78" i="4"/>
  <c r="H78" i="4"/>
  <c r="N77" i="4"/>
  <c r="M77" i="4"/>
  <c r="L77" i="4"/>
  <c r="H77" i="4"/>
  <c r="N76" i="4"/>
  <c r="M76" i="4"/>
  <c r="L76" i="4"/>
  <c r="H76" i="4"/>
  <c r="N75" i="4"/>
  <c r="M75" i="4"/>
  <c r="L75" i="4"/>
  <c r="H75" i="4"/>
  <c r="N74" i="4"/>
  <c r="M74" i="4"/>
  <c r="L74" i="4"/>
  <c r="H74" i="4"/>
  <c r="N73" i="4"/>
  <c r="M73" i="4"/>
  <c r="L73" i="4"/>
  <c r="H73" i="4"/>
  <c r="N72" i="4"/>
  <c r="M72" i="4"/>
  <c r="L72" i="4"/>
  <c r="H72" i="4"/>
  <c r="N71" i="4"/>
  <c r="M71" i="4"/>
  <c r="L71" i="4"/>
  <c r="H71" i="4"/>
  <c r="N70" i="4"/>
  <c r="M70" i="4"/>
  <c r="L70" i="4"/>
  <c r="H70" i="4"/>
  <c r="N69" i="4"/>
  <c r="M69" i="4"/>
  <c r="L69" i="4"/>
  <c r="H69" i="4"/>
  <c r="N68" i="4"/>
  <c r="M68" i="4"/>
  <c r="L68" i="4"/>
  <c r="H68" i="4"/>
  <c r="N67" i="4"/>
  <c r="M67" i="4"/>
  <c r="L67" i="4"/>
  <c r="H67" i="4"/>
  <c r="N66" i="4"/>
  <c r="M66" i="4"/>
  <c r="L66" i="4"/>
  <c r="H66" i="4"/>
  <c r="N65" i="4"/>
  <c r="M65" i="4"/>
  <c r="L65" i="4"/>
  <c r="H65" i="4"/>
  <c r="N64" i="4"/>
  <c r="M64" i="4"/>
  <c r="L64" i="4"/>
  <c r="H64" i="4"/>
  <c r="N62" i="4"/>
  <c r="M62" i="4"/>
  <c r="L62" i="4"/>
  <c r="H62" i="4"/>
  <c r="N61" i="4"/>
  <c r="M61" i="4"/>
  <c r="L61" i="4"/>
  <c r="H61" i="4"/>
  <c r="N60" i="4"/>
  <c r="M60" i="4"/>
  <c r="L60" i="4"/>
  <c r="H60" i="4"/>
  <c r="N59" i="4"/>
  <c r="M59" i="4"/>
  <c r="L59" i="4"/>
  <c r="H59" i="4"/>
  <c r="N58" i="4"/>
  <c r="M58" i="4"/>
  <c r="L58" i="4"/>
  <c r="H58" i="4"/>
  <c r="N57" i="4"/>
  <c r="M57" i="4"/>
  <c r="L57" i="4"/>
  <c r="H57" i="4"/>
  <c r="N56" i="4"/>
  <c r="M56" i="4"/>
  <c r="L56" i="4"/>
  <c r="H56" i="4"/>
  <c r="N55" i="4"/>
  <c r="M55" i="4"/>
  <c r="L55" i="4"/>
  <c r="H55" i="4"/>
  <c r="N54" i="4"/>
  <c r="M54" i="4"/>
  <c r="L54" i="4"/>
  <c r="H54" i="4"/>
  <c r="N53" i="4"/>
  <c r="M53" i="4"/>
  <c r="L53" i="4"/>
  <c r="H53" i="4"/>
  <c r="N52" i="4"/>
  <c r="M52" i="4"/>
  <c r="L52" i="4"/>
  <c r="H52" i="4"/>
  <c r="N51" i="4"/>
  <c r="M51" i="4"/>
  <c r="L51" i="4"/>
  <c r="H51" i="4"/>
  <c r="N50" i="4"/>
  <c r="M50" i="4"/>
  <c r="L50" i="4"/>
  <c r="H50" i="4"/>
  <c r="N49" i="4"/>
  <c r="M49" i="4"/>
  <c r="L49" i="4"/>
  <c r="H49" i="4"/>
  <c r="N48" i="4"/>
  <c r="M48" i="4"/>
  <c r="L48" i="4"/>
  <c r="H48" i="4"/>
  <c r="N47" i="4"/>
  <c r="M47" i="4"/>
  <c r="L47" i="4"/>
  <c r="H47" i="4"/>
  <c r="N46" i="4"/>
  <c r="M46" i="4"/>
  <c r="L46" i="4"/>
  <c r="H46" i="4"/>
  <c r="N45" i="4"/>
  <c r="M45" i="4"/>
  <c r="L45" i="4"/>
  <c r="H45" i="4"/>
  <c r="N43" i="4"/>
  <c r="M43" i="4"/>
  <c r="L43" i="4"/>
  <c r="H43" i="4"/>
  <c r="N42" i="4"/>
  <c r="M42" i="4"/>
  <c r="L42" i="4"/>
  <c r="H42" i="4"/>
  <c r="N41" i="4"/>
  <c r="M41" i="4"/>
  <c r="L41" i="4"/>
  <c r="H41" i="4"/>
  <c r="N40" i="4"/>
  <c r="M40" i="4"/>
  <c r="L40" i="4"/>
  <c r="H40" i="4"/>
  <c r="N88" i="4"/>
  <c r="M88" i="4"/>
  <c r="L88" i="4"/>
  <c r="H88" i="4"/>
  <c r="N37" i="4"/>
  <c r="M37" i="4"/>
  <c r="L37" i="4"/>
  <c r="H37" i="4"/>
  <c r="N36" i="4"/>
  <c r="M36" i="4"/>
  <c r="L36" i="4"/>
  <c r="H36" i="4"/>
  <c r="N35" i="4"/>
  <c r="M35" i="4"/>
  <c r="L35" i="4"/>
  <c r="H35" i="4"/>
  <c r="N34" i="4"/>
  <c r="M34" i="4"/>
  <c r="L34" i="4"/>
  <c r="H34" i="4"/>
  <c r="N33" i="4"/>
  <c r="M33" i="4"/>
  <c r="L33" i="4"/>
  <c r="H33" i="4"/>
  <c r="N32" i="4"/>
  <c r="M32" i="4"/>
  <c r="L32" i="4"/>
  <c r="H32" i="4"/>
  <c r="N31" i="4"/>
  <c r="M31" i="4"/>
  <c r="L31" i="4"/>
  <c r="H31" i="4"/>
  <c r="N30" i="4"/>
  <c r="M30" i="4"/>
  <c r="L30" i="4"/>
  <c r="H30" i="4"/>
  <c r="N29" i="4"/>
  <c r="M29" i="4"/>
  <c r="L29" i="4"/>
  <c r="H29" i="4"/>
  <c r="N28" i="4"/>
  <c r="M28" i="4"/>
  <c r="L28" i="4"/>
  <c r="H28" i="4"/>
  <c r="N27" i="4"/>
  <c r="M27" i="4"/>
  <c r="L27" i="4"/>
  <c r="H27" i="4"/>
  <c r="N26" i="4"/>
  <c r="M26" i="4"/>
  <c r="L26" i="4"/>
  <c r="H26" i="4"/>
  <c r="N25" i="4"/>
  <c r="M25" i="4"/>
  <c r="L25" i="4"/>
  <c r="H25" i="4"/>
  <c r="N24" i="4"/>
  <c r="M24" i="4"/>
  <c r="L24" i="4"/>
  <c r="H24" i="4"/>
  <c r="N23" i="4"/>
  <c r="M23" i="4"/>
  <c r="L23" i="4"/>
  <c r="H23" i="4"/>
  <c r="N22" i="4"/>
  <c r="M22" i="4"/>
  <c r="L22" i="4"/>
  <c r="H22" i="4"/>
  <c r="N21" i="4"/>
  <c r="M21" i="4"/>
  <c r="L21" i="4"/>
  <c r="H21" i="4"/>
  <c r="N20" i="4"/>
  <c r="M20" i="4"/>
  <c r="L20" i="4"/>
  <c r="H20" i="4"/>
  <c r="N18" i="4"/>
  <c r="M18" i="4"/>
  <c r="L18" i="4"/>
  <c r="H18" i="4"/>
  <c r="N87" i="4"/>
  <c r="M87" i="4"/>
  <c r="L87" i="4"/>
  <c r="H87" i="4"/>
  <c r="N17" i="4"/>
  <c r="M17" i="4"/>
  <c r="L17" i="4"/>
  <c r="H17" i="4"/>
  <c r="N16" i="4"/>
  <c r="M16" i="4"/>
  <c r="L16" i="4"/>
  <c r="H16" i="4"/>
  <c r="N15" i="4"/>
  <c r="M15" i="4"/>
  <c r="L15" i="4"/>
  <c r="H15" i="4"/>
  <c r="N14" i="4"/>
  <c r="M14" i="4"/>
  <c r="L14" i="4"/>
  <c r="H14" i="4"/>
  <c r="N13" i="4"/>
  <c r="M13" i="4"/>
  <c r="L13" i="4"/>
  <c r="H13" i="4"/>
  <c r="N12" i="4"/>
  <c r="M12" i="4"/>
  <c r="L12" i="4"/>
  <c r="H12" i="4"/>
  <c r="N11" i="4"/>
  <c r="M11" i="4"/>
  <c r="L11" i="4"/>
  <c r="H11" i="4"/>
  <c r="N9" i="4"/>
  <c r="M9" i="4"/>
  <c r="L9" i="4"/>
  <c r="H9" i="4"/>
  <c r="N8" i="4"/>
  <c r="M8" i="4"/>
  <c r="L8" i="4"/>
  <c r="H8" i="4"/>
  <c r="N7" i="4"/>
  <c r="M7" i="4"/>
  <c r="L7" i="4"/>
  <c r="H7" i="4"/>
  <c r="N5" i="4"/>
  <c r="M5" i="4"/>
  <c r="L5" i="4"/>
  <c r="H5" i="4"/>
  <c r="N4" i="4"/>
  <c r="M4" i="4"/>
  <c r="L4" i="4"/>
  <c r="H4" i="4"/>
  <c r="N3" i="4"/>
  <c r="M3" i="4"/>
  <c r="L3" i="4"/>
  <c r="H3" i="4"/>
  <c r="N2" i="4"/>
  <c r="M2" i="4"/>
  <c r="L2" i="4"/>
  <c r="H2" i="4"/>
  <c r="N1" i="4"/>
  <c r="M1" i="4"/>
  <c r="L1" i="4"/>
  <c r="H1" i="4"/>
  <c r="N87" i="3"/>
  <c r="M87" i="3"/>
  <c r="L87" i="3"/>
  <c r="H87" i="3"/>
  <c r="N86" i="3"/>
  <c r="M86" i="3"/>
  <c r="L86" i="3"/>
  <c r="H86" i="3"/>
  <c r="N85" i="3"/>
  <c r="M85" i="3"/>
  <c r="L85" i="3"/>
  <c r="H85" i="3"/>
  <c r="N84" i="3"/>
  <c r="M84" i="3"/>
  <c r="L84" i="3"/>
  <c r="H84" i="3"/>
  <c r="N83" i="3"/>
  <c r="M83" i="3"/>
  <c r="L83" i="3"/>
  <c r="H83" i="3"/>
  <c r="N81" i="3"/>
  <c r="M81" i="3"/>
  <c r="L81" i="3"/>
  <c r="H81" i="3"/>
  <c r="N80" i="3"/>
  <c r="M80" i="3"/>
  <c r="L80" i="3"/>
  <c r="H80" i="3"/>
  <c r="N79" i="3"/>
  <c r="M79" i="3"/>
  <c r="L79" i="3"/>
  <c r="H79" i="3"/>
  <c r="N78" i="3"/>
  <c r="M78" i="3"/>
  <c r="L78" i="3"/>
  <c r="H78" i="3"/>
  <c r="N77" i="3"/>
  <c r="M77" i="3"/>
  <c r="L77" i="3"/>
  <c r="H77" i="3"/>
  <c r="N76" i="3"/>
  <c r="M76" i="3"/>
  <c r="L76" i="3"/>
  <c r="H76" i="3"/>
  <c r="N75" i="3"/>
  <c r="M75" i="3"/>
  <c r="L75" i="3"/>
  <c r="H75" i="3"/>
  <c r="N74" i="3"/>
  <c r="M74" i="3"/>
  <c r="L74" i="3"/>
  <c r="H74" i="3"/>
  <c r="N73" i="3"/>
  <c r="M73" i="3"/>
  <c r="L73" i="3"/>
  <c r="H73" i="3"/>
  <c r="N72" i="3"/>
  <c r="M72" i="3"/>
  <c r="L72" i="3"/>
  <c r="H72" i="3"/>
  <c r="H94" i="3"/>
  <c r="N71" i="3"/>
  <c r="M71" i="3"/>
  <c r="L71" i="3"/>
  <c r="H71" i="3"/>
  <c r="N70" i="3"/>
  <c r="M70" i="3"/>
  <c r="L70" i="3"/>
  <c r="H70" i="3"/>
  <c r="N69" i="3"/>
  <c r="M69" i="3"/>
  <c r="L69" i="3"/>
  <c r="H69" i="3"/>
  <c r="N68" i="3"/>
  <c r="M68" i="3"/>
  <c r="L68" i="3"/>
  <c r="H68" i="3"/>
  <c r="N67" i="3"/>
  <c r="M67" i="3"/>
  <c r="L67" i="3"/>
  <c r="H67" i="3"/>
  <c r="N66" i="3"/>
  <c r="M66" i="3"/>
  <c r="L66" i="3"/>
  <c r="H66" i="3"/>
  <c r="N65" i="3"/>
  <c r="M65" i="3"/>
  <c r="L65" i="3"/>
  <c r="H65" i="3"/>
  <c r="N64" i="3"/>
  <c r="M64" i="3"/>
  <c r="L64" i="3"/>
  <c r="H64" i="3"/>
  <c r="N63" i="3"/>
  <c r="M63" i="3"/>
  <c r="L63" i="3"/>
  <c r="H63" i="3"/>
  <c r="N62" i="3"/>
  <c r="M62" i="3"/>
  <c r="L62" i="3"/>
  <c r="H62" i="3"/>
  <c r="N61" i="3"/>
  <c r="M61" i="3"/>
  <c r="L61" i="3"/>
  <c r="H61" i="3"/>
  <c r="N60" i="3"/>
  <c r="M60" i="3"/>
  <c r="L60" i="3"/>
  <c r="H60" i="3"/>
  <c r="N59" i="3"/>
  <c r="M59" i="3"/>
  <c r="L59" i="3"/>
  <c r="H59" i="3"/>
  <c r="N58" i="3"/>
  <c r="M58" i="3"/>
  <c r="L58" i="3"/>
  <c r="H58" i="3"/>
  <c r="N57" i="3"/>
  <c r="M57" i="3"/>
  <c r="L57" i="3"/>
  <c r="H57" i="3"/>
  <c r="N56" i="3"/>
  <c r="M56" i="3"/>
  <c r="L56" i="3"/>
  <c r="H56" i="3"/>
  <c r="N55" i="3"/>
  <c r="M55" i="3"/>
  <c r="L55" i="3"/>
  <c r="H55" i="3"/>
  <c r="N54" i="3"/>
  <c r="M54" i="3"/>
  <c r="L54" i="3"/>
  <c r="H54" i="3"/>
  <c r="N53" i="3"/>
  <c r="M53" i="3"/>
  <c r="L53" i="3"/>
  <c r="H53" i="3"/>
  <c r="N52" i="3"/>
  <c r="M52" i="3"/>
  <c r="L52" i="3"/>
  <c r="H52" i="3"/>
  <c r="H93" i="3"/>
  <c r="N51" i="3"/>
  <c r="M51" i="3"/>
  <c r="L51" i="3"/>
  <c r="H51" i="3"/>
  <c r="N50" i="3"/>
  <c r="M50" i="3"/>
  <c r="L50" i="3"/>
  <c r="H50" i="3"/>
  <c r="N49" i="3"/>
  <c r="M49" i="3"/>
  <c r="L49" i="3"/>
  <c r="H49" i="3"/>
  <c r="N48" i="3"/>
  <c r="M48" i="3"/>
  <c r="L48" i="3"/>
  <c r="H48" i="3"/>
  <c r="N47" i="3"/>
  <c r="M47" i="3"/>
  <c r="L47" i="3"/>
  <c r="H47" i="3"/>
  <c r="N46" i="3"/>
  <c r="M46" i="3"/>
  <c r="L46" i="3"/>
  <c r="H46" i="3"/>
  <c r="N45" i="3"/>
  <c r="M45" i="3"/>
  <c r="L45" i="3"/>
  <c r="H45" i="3"/>
  <c r="N44" i="3"/>
  <c r="M44" i="3"/>
  <c r="L44" i="3"/>
  <c r="H44" i="3"/>
  <c r="N43" i="3"/>
  <c r="M43" i="3"/>
  <c r="L43" i="3"/>
  <c r="H43" i="3"/>
  <c r="N42" i="3"/>
  <c r="M42" i="3"/>
  <c r="L42" i="3"/>
  <c r="H42" i="3"/>
  <c r="N41" i="3"/>
  <c r="M41" i="3"/>
  <c r="L41" i="3"/>
  <c r="H41" i="3"/>
  <c r="N40" i="3"/>
  <c r="M40" i="3"/>
  <c r="L40" i="3"/>
  <c r="H40" i="3"/>
  <c r="N39" i="3"/>
  <c r="M39" i="3"/>
  <c r="L39" i="3"/>
  <c r="H39" i="3"/>
  <c r="N36" i="3"/>
  <c r="M36" i="3"/>
  <c r="L36" i="3"/>
  <c r="H36" i="3"/>
  <c r="N35" i="3"/>
  <c r="M35" i="3"/>
  <c r="L35" i="3"/>
  <c r="H35" i="3"/>
  <c r="N34" i="3"/>
  <c r="M34" i="3"/>
  <c r="L34" i="3"/>
  <c r="H34" i="3"/>
  <c r="N33" i="3"/>
  <c r="M33" i="3"/>
  <c r="L33" i="3"/>
  <c r="H33" i="3"/>
  <c r="N32" i="3"/>
  <c r="M32" i="3"/>
  <c r="L32" i="3"/>
  <c r="H32" i="3"/>
  <c r="N31" i="3"/>
  <c r="M31" i="3"/>
  <c r="L31" i="3"/>
  <c r="H31" i="3"/>
  <c r="N30" i="3"/>
  <c r="M30" i="3"/>
  <c r="L30" i="3"/>
  <c r="H30" i="3"/>
  <c r="N29" i="3"/>
  <c r="M29" i="3"/>
  <c r="L29" i="3"/>
  <c r="H29" i="3"/>
  <c r="N28" i="3"/>
  <c r="M28" i="3"/>
  <c r="L28" i="3"/>
  <c r="H28" i="3"/>
  <c r="N27" i="3"/>
  <c r="M27" i="3"/>
  <c r="L27" i="3"/>
  <c r="H27" i="3"/>
  <c r="N26" i="3"/>
  <c r="M26" i="3"/>
  <c r="L26" i="3"/>
  <c r="H26" i="3"/>
  <c r="N25" i="3"/>
  <c r="M25" i="3"/>
  <c r="L25" i="3"/>
  <c r="H25" i="3"/>
  <c r="N24" i="3"/>
  <c r="M24" i="3"/>
  <c r="L24" i="3"/>
  <c r="H24" i="3"/>
  <c r="N23" i="3"/>
  <c r="M23" i="3"/>
  <c r="L23" i="3"/>
  <c r="H23" i="3"/>
  <c r="N22" i="3"/>
  <c r="M22" i="3"/>
  <c r="L22" i="3"/>
  <c r="H22" i="3"/>
  <c r="N21" i="3"/>
  <c r="M21" i="3"/>
  <c r="L21" i="3"/>
  <c r="H21" i="3"/>
  <c r="N20" i="3"/>
  <c r="M20" i="3"/>
  <c r="L20" i="3"/>
  <c r="H20" i="3"/>
  <c r="H92" i="3"/>
  <c r="N19" i="3"/>
  <c r="M19" i="3"/>
  <c r="L19" i="3"/>
  <c r="H19" i="3"/>
  <c r="N18" i="3"/>
  <c r="M18" i="3"/>
  <c r="L18" i="3"/>
  <c r="H18" i="3"/>
  <c r="N17" i="3"/>
  <c r="M17" i="3"/>
  <c r="L17" i="3"/>
  <c r="H17" i="3"/>
  <c r="N16" i="3"/>
  <c r="M16" i="3"/>
  <c r="L16" i="3"/>
  <c r="H16" i="3"/>
  <c r="N15" i="3"/>
  <c r="M15" i="3"/>
  <c r="L15" i="3"/>
  <c r="H15" i="3"/>
  <c r="N13" i="3"/>
  <c r="M13" i="3"/>
  <c r="L13" i="3"/>
  <c r="H13" i="3"/>
  <c r="N12" i="3"/>
  <c r="M12" i="3"/>
  <c r="L12" i="3"/>
  <c r="H12" i="3"/>
  <c r="N10" i="3"/>
  <c r="M10" i="3"/>
  <c r="L10" i="3"/>
  <c r="H10" i="3"/>
  <c r="N9" i="3"/>
  <c r="M9" i="3"/>
  <c r="L9" i="3"/>
  <c r="H9" i="3"/>
  <c r="N8" i="3"/>
  <c r="M8" i="3"/>
  <c r="L8" i="3"/>
  <c r="H8" i="3"/>
  <c r="N5" i="3"/>
  <c r="M5" i="3"/>
  <c r="L5" i="3"/>
  <c r="H5" i="3"/>
  <c r="N4" i="3"/>
  <c r="M4" i="3"/>
  <c r="L4" i="3"/>
  <c r="H4" i="3"/>
  <c r="N3" i="3"/>
  <c r="M3" i="3"/>
  <c r="L3" i="3"/>
  <c r="H3" i="3"/>
  <c r="N2" i="3"/>
  <c r="M2" i="3"/>
  <c r="L2" i="3"/>
  <c r="H2" i="3"/>
  <c r="N1" i="3"/>
  <c r="M1" i="3"/>
  <c r="L1" i="3"/>
  <c r="H1" i="3"/>
  <c r="D1136" i="2"/>
  <c r="C1136" i="2"/>
  <c r="D1135" i="2"/>
  <c r="C1135" i="2"/>
  <c r="D1134" i="2"/>
  <c r="C1134" i="2"/>
  <c r="D1133" i="2"/>
  <c r="C1133" i="2"/>
  <c r="D1132" i="2"/>
  <c r="C1132" i="2"/>
  <c r="D1131" i="2"/>
  <c r="C1131" i="2"/>
  <c r="D1130" i="2"/>
  <c r="C1130" i="2"/>
  <c r="D1129" i="2"/>
  <c r="C1129" i="2"/>
  <c r="D1128" i="2"/>
  <c r="C1128" i="2"/>
  <c r="D1127" i="2"/>
  <c r="C1127" i="2"/>
  <c r="D1126" i="2"/>
  <c r="C1126" i="2"/>
  <c r="D1125" i="2"/>
  <c r="C1125" i="2"/>
  <c r="D1124" i="2"/>
  <c r="C1124" i="2"/>
  <c r="D1123" i="2"/>
  <c r="C1123" i="2"/>
  <c r="D1122" i="2"/>
  <c r="C1122" i="2"/>
  <c r="D1121" i="2"/>
  <c r="C1121" i="2"/>
  <c r="D1120" i="2"/>
  <c r="C1120" i="2"/>
  <c r="D1119" i="2"/>
  <c r="C1119" i="2"/>
  <c r="D1118" i="2"/>
  <c r="C1118" i="2"/>
  <c r="D1117" i="2"/>
  <c r="C1117" i="2"/>
  <c r="D1116" i="2"/>
  <c r="C1116" i="2"/>
  <c r="D1115" i="2"/>
  <c r="C1115" i="2"/>
  <c r="D1114" i="2"/>
  <c r="C1114" i="2"/>
  <c r="D1113" i="2"/>
  <c r="C1113" i="2"/>
  <c r="D1112" i="2"/>
  <c r="C1112" i="2"/>
  <c r="D1111" i="2"/>
  <c r="C1111" i="2"/>
  <c r="D1110" i="2"/>
  <c r="C1110" i="2"/>
  <c r="D1109" i="2"/>
  <c r="C1109" i="2"/>
  <c r="D1108" i="2"/>
  <c r="C1108" i="2"/>
  <c r="D1107" i="2"/>
  <c r="C1107" i="2"/>
  <c r="D1106" i="2"/>
  <c r="C1106" i="2"/>
  <c r="D1105" i="2"/>
  <c r="C1105" i="2"/>
  <c r="D1104" i="2"/>
  <c r="C1104" i="2"/>
  <c r="D1103" i="2"/>
  <c r="C1103" i="2"/>
  <c r="D1102" i="2"/>
  <c r="C1102" i="2"/>
  <c r="D1101" i="2"/>
  <c r="C1101" i="2"/>
  <c r="D1100" i="2"/>
  <c r="C1100" i="2"/>
  <c r="D1099" i="2"/>
  <c r="C1099" i="2"/>
  <c r="D1098" i="2"/>
  <c r="C1098" i="2"/>
  <c r="D1097" i="2"/>
  <c r="C1097" i="2"/>
  <c r="D1096" i="2"/>
  <c r="C1096" i="2"/>
  <c r="D1095" i="2"/>
  <c r="C1095" i="2"/>
  <c r="D1094" i="2"/>
  <c r="C1094" i="2"/>
  <c r="D1093" i="2"/>
  <c r="C1093" i="2"/>
  <c r="D1092" i="2"/>
  <c r="C1092" i="2"/>
  <c r="D1091" i="2"/>
  <c r="C1091" i="2"/>
  <c r="D1090" i="2"/>
  <c r="C1090" i="2"/>
  <c r="D1089" i="2"/>
  <c r="C1089" i="2"/>
  <c r="D1088" i="2"/>
  <c r="C1088" i="2"/>
  <c r="D1087" i="2"/>
  <c r="C1087" i="2"/>
  <c r="D1086" i="2"/>
  <c r="C1086" i="2"/>
  <c r="D1085" i="2"/>
  <c r="C1085" i="2"/>
  <c r="D1084" i="2"/>
  <c r="C1084" i="2"/>
  <c r="D1083" i="2"/>
  <c r="C1083" i="2"/>
  <c r="D1082" i="2"/>
  <c r="C1082" i="2"/>
  <c r="D1081" i="2"/>
  <c r="C1081" i="2"/>
  <c r="D1080" i="2"/>
  <c r="C1080" i="2"/>
  <c r="D1079" i="2"/>
  <c r="C1079" i="2"/>
  <c r="D1078" i="2"/>
  <c r="C1078" i="2"/>
  <c r="D1077" i="2"/>
  <c r="C1077" i="2"/>
  <c r="D1076" i="2"/>
  <c r="C1076" i="2"/>
  <c r="D1075" i="2"/>
  <c r="C1075" i="2"/>
  <c r="D1074" i="2"/>
  <c r="C1074" i="2"/>
  <c r="D1073" i="2"/>
  <c r="C1073" i="2"/>
  <c r="D1072" i="2"/>
  <c r="C1072" i="2"/>
  <c r="D1071" i="2"/>
  <c r="C1071" i="2"/>
  <c r="D1070" i="2"/>
  <c r="C1070" i="2"/>
  <c r="D1069" i="2"/>
  <c r="C1069" i="2"/>
  <c r="D1068" i="2"/>
  <c r="C1068" i="2"/>
  <c r="D1067" i="2"/>
  <c r="C1067" i="2"/>
  <c r="D1066" i="2"/>
  <c r="C1066" i="2"/>
  <c r="D1065" i="2"/>
  <c r="C1065" i="2"/>
  <c r="D1064" i="2"/>
  <c r="C1064" i="2"/>
  <c r="D1063" i="2"/>
  <c r="C1063" i="2"/>
  <c r="D1062" i="2"/>
  <c r="C1062" i="2"/>
  <c r="D1061" i="2"/>
  <c r="C1061" i="2"/>
  <c r="D1060" i="2"/>
  <c r="C1060" i="2"/>
  <c r="D1059" i="2"/>
  <c r="C1059" i="2"/>
  <c r="D1058" i="2"/>
  <c r="C1058" i="2"/>
  <c r="D1057" i="2"/>
  <c r="C1057" i="2"/>
  <c r="D1056" i="2"/>
  <c r="C1056" i="2"/>
  <c r="D1055" i="2"/>
  <c r="C1055" i="2"/>
  <c r="D1054" i="2"/>
  <c r="C1054" i="2"/>
  <c r="D1053" i="2"/>
  <c r="C1053" i="2"/>
  <c r="D1052" i="2"/>
  <c r="C1052" i="2"/>
  <c r="D1051" i="2"/>
  <c r="C1051" i="2"/>
  <c r="D1050" i="2"/>
  <c r="C1050" i="2"/>
  <c r="D1049" i="2"/>
  <c r="C1049" i="2"/>
  <c r="D1048" i="2"/>
  <c r="C1048" i="2"/>
  <c r="D1047" i="2"/>
  <c r="C1047" i="2"/>
  <c r="D1046" i="2"/>
  <c r="C1046" i="2"/>
  <c r="D1045" i="2"/>
  <c r="C1045" i="2"/>
  <c r="D1044" i="2"/>
  <c r="C1044" i="2"/>
  <c r="D1043" i="2"/>
  <c r="C1043" i="2"/>
  <c r="D1042" i="2"/>
  <c r="C1042" i="2"/>
  <c r="D1041" i="2"/>
  <c r="C1041" i="2"/>
  <c r="D1040" i="2"/>
  <c r="C1040" i="2"/>
  <c r="D1039" i="2"/>
  <c r="C1039" i="2"/>
  <c r="D1038" i="2"/>
  <c r="C1038" i="2"/>
  <c r="D1037" i="2"/>
  <c r="C1037" i="2"/>
  <c r="D1036" i="2"/>
  <c r="C1036" i="2"/>
  <c r="D1035" i="2"/>
  <c r="C1035" i="2"/>
  <c r="D1034" i="2"/>
  <c r="C1034" i="2"/>
  <c r="D1033" i="2"/>
  <c r="C1033" i="2"/>
  <c r="D1032" i="2"/>
  <c r="C1032" i="2"/>
  <c r="D1031" i="2"/>
  <c r="C1031" i="2"/>
  <c r="D1030" i="2"/>
  <c r="C1030" i="2"/>
  <c r="D1029" i="2"/>
  <c r="C1029" i="2"/>
  <c r="D1028" i="2"/>
  <c r="C1028" i="2"/>
  <c r="D1027" i="2"/>
  <c r="C1027" i="2"/>
  <c r="D1026" i="2"/>
  <c r="C1026" i="2"/>
  <c r="D1025" i="2"/>
  <c r="C1025" i="2"/>
  <c r="D1024" i="2"/>
  <c r="C1024" i="2"/>
  <c r="D1023" i="2"/>
  <c r="C1023" i="2"/>
  <c r="D1022" i="2"/>
  <c r="C1022" i="2"/>
  <c r="D1021" i="2"/>
  <c r="C1021" i="2"/>
  <c r="D1020" i="2"/>
  <c r="C1020" i="2"/>
  <c r="D1019" i="2"/>
  <c r="C1019" i="2"/>
  <c r="D1018" i="2"/>
  <c r="C1018" i="2"/>
  <c r="D1017" i="2"/>
  <c r="C1017" i="2"/>
  <c r="D1016" i="2"/>
  <c r="C1016" i="2"/>
  <c r="D1015" i="2"/>
  <c r="C1015" i="2"/>
  <c r="D1014" i="2"/>
  <c r="C1014" i="2"/>
  <c r="D1013" i="2"/>
  <c r="C1013" i="2"/>
  <c r="D1012" i="2"/>
  <c r="C1012" i="2"/>
  <c r="D1011" i="2"/>
  <c r="C1011" i="2"/>
  <c r="D1010" i="2"/>
  <c r="C1010" i="2"/>
  <c r="D1009" i="2"/>
  <c r="C1009" i="2"/>
  <c r="D1008" i="2"/>
  <c r="C1008" i="2"/>
  <c r="D1007" i="2"/>
  <c r="C1007" i="2"/>
  <c r="D1006" i="2"/>
  <c r="C1006" i="2"/>
  <c r="D1005" i="2"/>
  <c r="C1005" i="2"/>
  <c r="D1004" i="2"/>
  <c r="C1004" i="2"/>
  <c r="D1003" i="2"/>
  <c r="C1003" i="2"/>
  <c r="D1002" i="2"/>
  <c r="C1002" i="2"/>
  <c r="D1001" i="2"/>
  <c r="C1001" i="2"/>
  <c r="D1000" i="2"/>
  <c r="C1000" i="2"/>
  <c r="D999" i="2"/>
  <c r="C999" i="2"/>
  <c r="D998" i="2"/>
  <c r="C998" i="2"/>
  <c r="D997" i="2"/>
  <c r="C997" i="2"/>
  <c r="D996" i="2"/>
  <c r="C996" i="2"/>
  <c r="D995" i="2"/>
  <c r="C995" i="2"/>
  <c r="D994" i="2"/>
  <c r="C994" i="2"/>
  <c r="D993" i="2"/>
  <c r="C993" i="2"/>
  <c r="D992" i="2"/>
  <c r="C992" i="2"/>
  <c r="D991" i="2"/>
  <c r="C991" i="2"/>
  <c r="D990" i="2"/>
  <c r="C990" i="2"/>
  <c r="D989" i="2"/>
  <c r="C989" i="2"/>
  <c r="D988" i="2"/>
  <c r="C988" i="2"/>
  <c r="D987" i="2"/>
  <c r="C987" i="2"/>
  <c r="D986" i="2"/>
  <c r="C986" i="2"/>
  <c r="D985" i="2"/>
  <c r="C985" i="2"/>
  <c r="D984" i="2"/>
  <c r="C984" i="2"/>
  <c r="D983" i="2"/>
  <c r="C983" i="2"/>
  <c r="D982" i="2"/>
  <c r="C982" i="2"/>
  <c r="D981" i="2"/>
  <c r="C981" i="2"/>
  <c r="D980" i="2"/>
  <c r="C980" i="2"/>
  <c r="D979" i="2"/>
  <c r="C979" i="2"/>
  <c r="D978" i="2"/>
  <c r="C978" i="2"/>
  <c r="D977" i="2"/>
  <c r="C977" i="2"/>
  <c r="D976" i="2"/>
  <c r="C976" i="2"/>
  <c r="D975" i="2"/>
  <c r="C975" i="2"/>
  <c r="D974" i="2"/>
  <c r="C974" i="2"/>
  <c r="D973" i="2"/>
  <c r="C973" i="2"/>
  <c r="D972" i="2"/>
  <c r="C972" i="2"/>
  <c r="D971" i="2"/>
  <c r="C971" i="2"/>
  <c r="D970" i="2"/>
  <c r="C970" i="2"/>
  <c r="D969" i="2"/>
  <c r="C969" i="2"/>
  <c r="D968" i="2"/>
  <c r="C968" i="2"/>
  <c r="D967" i="2"/>
  <c r="C967" i="2"/>
  <c r="D966" i="2"/>
  <c r="C966" i="2"/>
  <c r="D965" i="2"/>
  <c r="C965" i="2"/>
  <c r="D964" i="2"/>
  <c r="C964" i="2"/>
  <c r="D963" i="2"/>
  <c r="C963" i="2"/>
  <c r="D962" i="2"/>
  <c r="C962" i="2"/>
  <c r="D961" i="2"/>
  <c r="C961" i="2"/>
  <c r="D960" i="2"/>
  <c r="C960" i="2"/>
  <c r="D959" i="2"/>
  <c r="C959" i="2"/>
  <c r="D958" i="2"/>
  <c r="C958" i="2"/>
  <c r="D957" i="2"/>
  <c r="C957" i="2"/>
  <c r="D956" i="2"/>
  <c r="C956" i="2"/>
  <c r="D955" i="2"/>
  <c r="C955" i="2"/>
  <c r="D954" i="2"/>
  <c r="C954" i="2"/>
  <c r="D953" i="2"/>
  <c r="C953" i="2"/>
  <c r="D952" i="2"/>
  <c r="C952" i="2"/>
  <c r="D951" i="2"/>
  <c r="C951" i="2"/>
  <c r="D950" i="2"/>
  <c r="C950" i="2"/>
  <c r="D949" i="2"/>
  <c r="C949" i="2"/>
  <c r="D948" i="2"/>
  <c r="C948" i="2"/>
  <c r="D947" i="2"/>
  <c r="C947" i="2"/>
  <c r="D946" i="2"/>
  <c r="C946" i="2"/>
  <c r="D945" i="2"/>
  <c r="C945" i="2"/>
  <c r="D944" i="2"/>
  <c r="C944" i="2"/>
  <c r="D943" i="2"/>
  <c r="C943" i="2"/>
  <c r="D942" i="2"/>
  <c r="C942" i="2"/>
  <c r="D941" i="2"/>
  <c r="C941" i="2"/>
  <c r="D940" i="2"/>
  <c r="C940" i="2"/>
  <c r="D939" i="2"/>
  <c r="C939" i="2"/>
  <c r="D938" i="2"/>
  <c r="C938" i="2"/>
  <c r="D937" i="2"/>
  <c r="C937" i="2"/>
  <c r="D936" i="2"/>
  <c r="C936" i="2"/>
  <c r="D935" i="2"/>
  <c r="C935" i="2"/>
  <c r="D934" i="2"/>
  <c r="C934" i="2"/>
  <c r="D933" i="2"/>
  <c r="C933" i="2"/>
  <c r="D932" i="2"/>
  <c r="C932" i="2"/>
  <c r="D931" i="2"/>
  <c r="C931" i="2"/>
  <c r="D930" i="2"/>
  <c r="C930" i="2"/>
  <c r="D929" i="2"/>
  <c r="C929" i="2"/>
  <c r="D928" i="2"/>
  <c r="C928" i="2"/>
  <c r="D927" i="2"/>
  <c r="C927" i="2"/>
  <c r="D926" i="2"/>
  <c r="C926" i="2"/>
  <c r="D925" i="2"/>
  <c r="C925" i="2"/>
  <c r="D924" i="2"/>
  <c r="C924" i="2"/>
  <c r="D923" i="2"/>
  <c r="C923" i="2"/>
  <c r="D922" i="2"/>
  <c r="C922" i="2"/>
  <c r="D921" i="2"/>
  <c r="C921" i="2"/>
  <c r="D920" i="2"/>
  <c r="C920" i="2"/>
  <c r="D919" i="2"/>
  <c r="C919" i="2"/>
  <c r="D918" i="2"/>
  <c r="C918" i="2"/>
  <c r="D917" i="2"/>
  <c r="C917" i="2"/>
  <c r="D916" i="2"/>
  <c r="C916" i="2"/>
  <c r="D915" i="2"/>
  <c r="C915" i="2"/>
  <c r="D914" i="2"/>
  <c r="C914" i="2"/>
  <c r="D913" i="2"/>
  <c r="C913" i="2"/>
  <c r="D912" i="2"/>
  <c r="C912" i="2"/>
  <c r="D911" i="2"/>
  <c r="C911" i="2"/>
  <c r="D910" i="2"/>
  <c r="C910" i="2"/>
  <c r="D909" i="2"/>
  <c r="C909" i="2"/>
  <c r="D908" i="2"/>
  <c r="C908" i="2"/>
  <c r="D907" i="2"/>
  <c r="C907" i="2"/>
  <c r="D906" i="2"/>
  <c r="C906" i="2"/>
  <c r="D905" i="2"/>
  <c r="C905" i="2"/>
  <c r="D904" i="2"/>
  <c r="C904" i="2"/>
  <c r="D903" i="2"/>
  <c r="C903" i="2"/>
  <c r="D902" i="2"/>
  <c r="C902" i="2"/>
  <c r="D901" i="2"/>
  <c r="C901" i="2"/>
  <c r="D900" i="2"/>
  <c r="C900" i="2"/>
  <c r="D899" i="2"/>
  <c r="C899" i="2"/>
  <c r="D898" i="2"/>
  <c r="C898" i="2"/>
  <c r="D897" i="2"/>
  <c r="C897" i="2"/>
  <c r="D896" i="2"/>
  <c r="C896" i="2"/>
  <c r="D895" i="2"/>
  <c r="C895" i="2"/>
  <c r="D894" i="2"/>
  <c r="C894" i="2"/>
  <c r="D893" i="2"/>
  <c r="C893" i="2"/>
  <c r="D892" i="2"/>
  <c r="C892" i="2"/>
  <c r="D891" i="2"/>
  <c r="C891" i="2"/>
  <c r="D890" i="2"/>
  <c r="C890" i="2"/>
  <c r="D889" i="2"/>
  <c r="C889" i="2"/>
  <c r="D888" i="2"/>
  <c r="C888" i="2"/>
  <c r="D887" i="2"/>
  <c r="C887" i="2"/>
  <c r="D886" i="2"/>
  <c r="C886" i="2"/>
  <c r="D885" i="2"/>
  <c r="C885" i="2"/>
  <c r="D884" i="2"/>
  <c r="C884" i="2"/>
  <c r="D883" i="2"/>
  <c r="C883" i="2"/>
  <c r="D882" i="2"/>
  <c r="C882" i="2"/>
  <c r="D881" i="2"/>
  <c r="C881" i="2"/>
  <c r="D880" i="2"/>
  <c r="C880" i="2"/>
  <c r="D879" i="2"/>
  <c r="C879" i="2"/>
  <c r="D878" i="2"/>
  <c r="C878" i="2"/>
  <c r="D877" i="2"/>
  <c r="C877" i="2"/>
  <c r="D876" i="2"/>
  <c r="C876" i="2"/>
  <c r="D875" i="2"/>
  <c r="C875" i="2"/>
  <c r="D874" i="2"/>
  <c r="C874" i="2"/>
  <c r="D873" i="2"/>
  <c r="C873" i="2"/>
  <c r="D872" i="2"/>
  <c r="C872" i="2"/>
  <c r="D871" i="2"/>
  <c r="C871" i="2"/>
  <c r="D870" i="2"/>
  <c r="C870" i="2"/>
  <c r="D869" i="2"/>
  <c r="C869" i="2"/>
  <c r="D868" i="2"/>
  <c r="C868" i="2"/>
  <c r="D867" i="2"/>
  <c r="C867" i="2"/>
  <c r="D866" i="2"/>
  <c r="C866" i="2"/>
  <c r="D865" i="2"/>
  <c r="C865" i="2"/>
  <c r="D864" i="2"/>
  <c r="C864" i="2"/>
  <c r="D863" i="2"/>
  <c r="C863" i="2"/>
  <c r="D862" i="2"/>
  <c r="C862" i="2"/>
  <c r="D861" i="2"/>
  <c r="C861" i="2"/>
  <c r="D860" i="2"/>
  <c r="C860" i="2"/>
  <c r="D859" i="2"/>
  <c r="C859" i="2"/>
  <c r="D858" i="2"/>
  <c r="C858" i="2"/>
  <c r="D857" i="2"/>
  <c r="C857" i="2"/>
  <c r="D856" i="2"/>
  <c r="C856" i="2"/>
  <c r="D855" i="2"/>
  <c r="C855" i="2"/>
  <c r="D854" i="2"/>
  <c r="C854" i="2"/>
  <c r="D853" i="2"/>
  <c r="C853" i="2"/>
  <c r="D852" i="2"/>
  <c r="C852" i="2"/>
  <c r="D851" i="2"/>
  <c r="C851" i="2"/>
  <c r="D850" i="2"/>
  <c r="C850" i="2"/>
  <c r="D849" i="2"/>
  <c r="C849" i="2"/>
  <c r="D848" i="2"/>
  <c r="C848" i="2"/>
  <c r="D847" i="2"/>
  <c r="C847" i="2"/>
  <c r="D846" i="2"/>
  <c r="C846" i="2"/>
  <c r="D845" i="2"/>
  <c r="C845" i="2"/>
  <c r="D844" i="2"/>
  <c r="C844" i="2"/>
  <c r="D843" i="2"/>
  <c r="C843" i="2"/>
  <c r="D842" i="2"/>
  <c r="C842" i="2"/>
  <c r="D841" i="2"/>
  <c r="C841" i="2"/>
  <c r="D840" i="2"/>
  <c r="C840" i="2"/>
  <c r="D839" i="2"/>
  <c r="C839" i="2"/>
  <c r="D838" i="2"/>
  <c r="C838" i="2"/>
  <c r="D837" i="2"/>
  <c r="C837" i="2"/>
  <c r="D836" i="2"/>
  <c r="C836" i="2"/>
  <c r="D835" i="2"/>
  <c r="C835" i="2"/>
  <c r="D834" i="2"/>
  <c r="C834" i="2"/>
  <c r="D833" i="2"/>
  <c r="C833" i="2"/>
  <c r="D832" i="2"/>
  <c r="C832" i="2"/>
  <c r="D831" i="2"/>
  <c r="C831" i="2"/>
  <c r="D830" i="2"/>
  <c r="C830" i="2"/>
  <c r="D829" i="2"/>
  <c r="C829" i="2"/>
  <c r="D828" i="2"/>
  <c r="C828" i="2"/>
  <c r="D827" i="2"/>
  <c r="C827" i="2"/>
  <c r="D826" i="2"/>
  <c r="C826" i="2"/>
  <c r="D825" i="2"/>
  <c r="C825" i="2"/>
  <c r="D824" i="2"/>
  <c r="C824" i="2"/>
  <c r="D823" i="2"/>
  <c r="C823" i="2"/>
  <c r="D822" i="2"/>
  <c r="C822" i="2"/>
  <c r="D821" i="2"/>
  <c r="C821" i="2"/>
  <c r="D820" i="2"/>
  <c r="C820" i="2"/>
  <c r="D819" i="2"/>
  <c r="C819" i="2"/>
  <c r="D818" i="2"/>
  <c r="C818" i="2"/>
  <c r="D817" i="2"/>
  <c r="C817" i="2"/>
  <c r="D816" i="2"/>
  <c r="C816" i="2"/>
  <c r="D815" i="2"/>
  <c r="C815" i="2"/>
  <c r="D814" i="2"/>
  <c r="C814" i="2"/>
  <c r="D813" i="2"/>
  <c r="C813" i="2"/>
  <c r="D812" i="2"/>
  <c r="C812" i="2"/>
  <c r="D811" i="2"/>
  <c r="C811" i="2"/>
  <c r="D810" i="2"/>
  <c r="C810" i="2"/>
  <c r="D809" i="2"/>
  <c r="C809" i="2"/>
  <c r="D808" i="2"/>
  <c r="C808" i="2"/>
  <c r="D807" i="2"/>
  <c r="C807" i="2"/>
  <c r="D806" i="2"/>
  <c r="C806" i="2"/>
  <c r="D805" i="2"/>
  <c r="C805" i="2"/>
  <c r="D804" i="2"/>
  <c r="C804" i="2"/>
  <c r="D803" i="2"/>
  <c r="C803" i="2"/>
  <c r="D802" i="2"/>
  <c r="C802" i="2"/>
  <c r="D801" i="2"/>
  <c r="C801" i="2"/>
  <c r="D800" i="2"/>
  <c r="C800" i="2"/>
  <c r="D799" i="2"/>
  <c r="C799" i="2"/>
  <c r="D798" i="2"/>
  <c r="C798" i="2"/>
  <c r="D797" i="2"/>
  <c r="C797" i="2"/>
  <c r="D796" i="2"/>
  <c r="C796" i="2"/>
  <c r="D795" i="2"/>
  <c r="C795" i="2"/>
  <c r="D794" i="2"/>
  <c r="C794" i="2"/>
  <c r="D793" i="2"/>
  <c r="C793" i="2"/>
  <c r="D792" i="2"/>
  <c r="C792" i="2"/>
  <c r="D791" i="2"/>
  <c r="C791" i="2"/>
  <c r="D790" i="2"/>
  <c r="C790" i="2"/>
  <c r="D789" i="2"/>
  <c r="C789" i="2"/>
  <c r="D788" i="2"/>
  <c r="C788" i="2"/>
  <c r="D787" i="2"/>
  <c r="C787" i="2"/>
  <c r="D786" i="2"/>
  <c r="C786" i="2"/>
  <c r="D785" i="2"/>
  <c r="C785" i="2"/>
  <c r="D784" i="2"/>
  <c r="C784" i="2"/>
  <c r="D783" i="2"/>
  <c r="C783" i="2"/>
  <c r="D782" i="2"/>
  <c r="C782" i="2"/>
  <c r="D781" i="2"/>
  <c r="C781" i="2"/>
  <c r="D780" i="2"/>
  <c r="C780" i="2"/>
  <c r="D779" i="2"/>
  <c r="C779" i="2"/>
  <c r="D778" i="2"/>
  <c r="C778" i="2"/>
  <c r="D777" i="2"/>
  <c r="C777" i="2"/>
  <c r="D776" i="2"/>
  <c r="C776" i="2"/>
  <c r="D775" i="2"/>
  <c r="C775" i="2"/>
  <c r="D774" i="2"/>
  <c r="C774" i="2"/>
  <c r="D773" i="2"/>
  <c r="C773" i="2"/>
  <c r="D772" i="2"/>
  <c r="C772" i="2"/>
  <c r="D771" i="2"/>
  <c r="C771" i="2"/>
  <c r="D770" i="2"/>
  <c r="C770" i="2"/>
  <c r="D769" i="2"/>
  <c r="C769" i="2"/>
  <c r="D768" i="2"/>
  <c r="C768" i="2"/>
  <c r="D767" i="2"/>
  <c r="C767" i="2"/>
  <c r="D766" i="2"/>
  <c r="C766" i="2"/>
  <c r="D765" i="2"/>
  <c r="C765" i="2"/>
  <c r="D764" i="2"/>
  <c r="C764" i="2"/>
  <c r="D763" i="2"/>
  <c r="C763" i="2"/>
  <c r="D762" i="2"/>
  <c r="C762" i="2"/>
  <c r="D761" i="2"/>
  <c r="C761" i="2"/>
  <c r="D760" i="2"/>
  <c r="C760" i="2"/>
  <c r="D759" i="2"/>
  <c r="C759" i="2"/>
  <c r="D758" i="2"/>
  <c r="C758" i="2"/>
  <c r="D757" i="2"/>
  <c r="C757" i="2"/>
  <c r="D756" i="2"/>
  <c r="C756" i="2"/>
  <c r="D755" i="2"/>
  <c r="C755" i="2"/>
  <c r="D754" i="2"/>
  <c r="C754" i="2"/>
  <c r="D753" i="2"/>
  <c r="C753" i="2"/>
  <c r="D752" i="2"/>
  <c r="C752" i="2"/>
  <c r="D751" i="2"/>
  <c r="C751" i="2"/>
  <c r="D750" i="2"/>
  <c r="C750" i="2"/>
  <c r="D749" i="2"/>
  <c r="C749" i="2"/>
  <c r="D748" i="2"/>
  <c r="C748" i="2"/>
  <c r="D747" i="2"/>
  <c r="C747" i="2"/>
  <c r="D746" i="2"/>
  <c r="C746" i="2"/>
  <c r="D745" i="2"/>
  <c r="C745" i="2"/>
  <c r="D744" i="2"/>
  <c r="C744" i="2"/>
  <c r="D743" i="2"/>
  <c r="C743" i="2"/>
  <c r="D742" i="2"/>
  <c r="C742" i="2"/>
  <c r="D741" i="2"/>
  <c r="C741" i="2"/>
  <c r="D740" i="2"/>
  <c r="C740" i="2"/>
  <c r="D739" i="2"/>
  <c r="C739" i="2"/>
  <c r="D738" i="2"/>
  <c r="C738" i="2"/>
  <c r="D737" i="2"/>
  <c r="C737" i="2"/>
  <c r="D736" i="2"/>
  <c r="C736" i="2"/>
  <c r="D735" i="2"/>
  <c r="C735" i="2"/>
  <c r="D734" i="2"/>
  <c r="C734" i="2"/>
  <c r="D733" i="2"/>
  <c r="C733" i="2"/>
  <c r="D732" i="2"/>
  <c r="C732" i="2"/>
  <c r="D731" i="2"/>
  <c r="C731" i="2"/>
  <c r="D730" i="2"/>
  <c r="C730" i="2"/>
  <c r="D729" i="2"/>
  <c r="C729" i="2"/>
  <c r="D728" i="2"/>
  <c r="C728" i="2"/>
  <c r="D727" i="2"/>
  <c r="C727" i="2"/>
  <c r="D726" i="2"/>
  <c r="C726" i="2"/>
  <c r="D725" i="2"/>
  <c r="C725" i="2"/>
  <c r="D724" i="2"/>
  <c r="C724" i="2"/>
  <c r="D723" i="2"/>
  <c r="C723" i="2"/>
  <c r="D722" i="2"/>
  <c r="C722" i="2"/>
  <c r="D721" i="2"/>
  <c r="C721" i="2"/>
  <c r="D720" i="2"/>
  <c r="C720" i="2"/>
  <c r="D719" i="2"/>
  <c r="C719" i="2"/>
  <c r="D718" i="2"/>
  <c r="C718" i="2"/>
  <c r="D717" i="2"/>
  <c r="C717" i="2"/>
  <c r="D716" i="2"/>
  <c r="C716" i="2"/>
  <c r="D715" i="2"/>
  <c r="C715" i="2"/>
  <c r="D714" i="2"/>
  <c r="C714" i="2"/>
  <c r="D713" i="2"/>
  <c r="C713" i="2"/>
  <c r="D712" i="2"/>
  <c r="C712" i="2"/>
  <c r="D711" i="2"/>
  <c r="C711" i="2"/>
  <c r="D710" i="2"/>
  <c r="C710" i="2"/>
  <c r="D709" i="2"/>
  <c r="C709" i="2"/>
  <c r="D708" i="2"/>
  <c r="C708" i="2"/>
  <c r="D707" i="2"/>
  <c r="C707" i="2"/>
  <c r="D706" i="2"/>
  <c r="C706" i="2"/>
  <c r="D705" i="2"/>
  <c r="C705" i="2"/>
  <c r="D704" i="2"/>
  <c r="C704" i="2"/>
  <c r="D703" i="2"/>
  <c r="C703" i="2"/>
  <c r="D702" i="2"/>
  <c r="C702" i="2"/>
  <c r="D701" i="2"/>
  <c r="C701" i="2"/>
  <c r="D700" i="2"/>
  <c r="C700" i="2"/>
  <c r="D699" i="2"/>
  <c r="C699" i="2"/>
  <c r="D698" i="2"/>
  <c r="C698" i="2"/>
  <c r="D697" i="2"/>
  <c r="C697" i="2"/>
  <c r="D696" i="2"/>
  <c r="C696" i="2"/>
  <c r="D695" i="2"/>
  <c r="C695" i="2"/>
  <c r="D694" i="2"/>
  <c r="C694" i="2"/>
  <c r="D693" i="2"/>
  <c r="C693" i="2"/>
  <c r="D692" i="2"/>
  <c r="C692" i="2"/>
  <c r="D691" i="2"/>
  <c r="C691" i="2"/>
  <c r="D690" i="2"/>
  <c r="C690" i="2"/>
  <c r="D689" i="2"/>
  <c r="C689" i="2"/>
  <c r="D688" i="2"/>
  <c r="C688" i="2"/>
  <c r="D687" i="2"/>
  <c r="C687" i="2"/>
  <c r="D686" i="2"/>
  <c r="C686" i="2"/>
  <c r="D685" i="2"/>
  <c r="C685" i="2"/>
  <c r="D684" i="2"/>
  <c r="C684" i="2"/>
  <c r="D683" i="2"/>
  <c r="C683" i="2"/>
  <c r="D682" i="2"/>
  <c r="C682" i="2"/>
  <c r="D681" i="2"/>
  <c r="C681" i="2"/>
  <c r="D680" i="2"/>
  <c r="C680" i="2"/>
  <c r="D679" i="2"/>
  <c r="C679" i="2"/>
  <c r="D678" i="2"/>
  <c r="C678" i="2"/>
  <c r="D677" i="2"/>
  <c r="C677" i="2"/>
  <c r="D676" i="2"/>
  <c r="C676" i="2"/>
  <c r="D675" i="2"/>
  <c r="C675" i="2"/>
  <c r="D674" i="2"/>
  <c r="C674" i="2"/>
  <c r="D673" i="2"/>
  <c r="C673" i="2"/>
  <c r="D672" i="2"/>
  <c r="C672" i="2"/>
  <c r="D671" i="2"/>
  <c r="C671" i="2"/>
  <c r="D670" i="2"/>
  <c r="C670" i="2"/>
  <c r="D669" i="2"/>
  <c r="C669" i="2"/>
  <c r="D668" i="2"/>
  <c r="C668" i="2"/>
  <c r="D667" i="2"/>
  <c r="C667" i="2"/>
  <c r="D666" i="2"/>
  <c r="C666" i="2"/>
  <c r="D665" i="2"/>
  <c r="C665" i="2"/>
  <c r="D664" i="2"/>
  <c r="C664" i="2"/>
  <c r="D663" i="2"/>
  <c r="C663" i="2"/>
  <c r="D662" i="2"/>
  <c r="C662" i="2"/>
  <c r="D661" i="2"/>
  <c r="C661" i="2"/>
  <c r="D660" i="2"/>
  <c r="C660" i="2"/>
  <c r="D659" i="2"/>
  <c r="C659" i="2"/>
  <c r="D658" i="2"/>
  <c r="C658" i="2"/>
  <c r="D657" i="2"/>
  <c r="C657" i="2"/>
  <c r="D656" i="2"/>
  <c r="C656" i="2"/>
  <c r="D655" i="2"/>
  <c r="C655" i="2"/>
  <c r="D654" i="2"/>
  <c r="C654" i="2"/>
  <c r="D653" i="2"/>
  <c r="C653" i="2"/>
  <c r="D652" i="2"/>
  <c r="C652" i="2"/>
  <c r="D651" i="2"/>
  <c r="C651" i="2"/>
  <c r="D650" i="2"/>
  <c r="C650" i="2"/>
  <c r="D649" i="2"/>
  <c r="C649" i="2"/>
  <c r="D648" i="2"/>
  <c r="C648" i="2"/>
  <c r="D647" i="2"/>
  <c r="C647" i="2"/>
  <c r="D646" i="2"/>
  <c r="C646" i="2"/>
  <c r="D645" i="2"/>
  <c r="C645" i="2"/>
  <c r="D644" i="2"/>
  <c r="C644" i="2"/>
  <c r="D643" i="2"/>
  <c r="C643" i="2"/>
  <c r="D642" i="2"/>
  <c r="C642" i="2"/>
  <c r="D641" i="2"/>
  <c r="C641" i="2"/>
  <c r="D640" i="2"/>
  <c r="C640" i="2"/>
  <c r="D639" i="2"/>
  <c r="C639" i="2"/>
  <c r="D638" i="2"/>
  <c r="C638" i="2"/>
  <c r="D637" i="2"/>
  <c r="C637" i="2"/>
  <c r="D636" i="2"/>
  <c r="C636" i="2"/>
  <c r="D635" i="2"/>
  <c r="C635" i="2"/>
  <c r="D634" i="2"/>
  <c r="C634" i="2"/>
  <c r="D633" i="2"/>
  <c r="C633" i="2"/>
  <c r="D632" i="2"/>
  <c r="C632" i="2"/>
  <c r="D631" i="2"/>
  <c r="C631" i="2"/>
  <c r="D630" i="2"/>
  <c r="C630" i="2"/>
  <c r="D629" i="2"/>
  <c r="C629" i="2"/>
  <c r="D628" i="2"/>
  <c r="C628" i="2"/>
  <c r="D627" i="2"/>
  <c r="C627" i="2"/>
  <c r="D626" i="2"/>
  <c r="C626" i="2"/>
  <c r="D625" i="2"/>
  <c r="C625" i="2"/>
  <c r="D624" i="2"/>
  <c r="C624" i="2"/>
  <c r="D623" i="2"/>
  <c r="C623" i="2"/>
  <c r="D622" i="2"/>
  <c r="C622" i="2"/>
  <c r="D621" i="2"/>
  <c r="C621" i="2"/>
  <c r="D620" i="2"/>
  <c r="C620" i="2"/>
  <c r="D619" i="2"/>
  <c r="C619" i="2"/>
  <c r="D618" i="2"/>
  <c r="C618" i="2"/>
  <c r="D617" i="2"/>
  <c r="C617" i="2"/>
  <c r="D616" i="2"/>
  <c r="C616" i="2"/>
  <c r="D615" i="2"/>
  <c r="C615" i="2"/>
  <c r="D614" i="2"/>
  <c r="C614" i="2"/>
  <c r="D613" i="2"/>
  <c r="C613" i="2"/>
  <c r="D612" i="2"/>
  <c r="C612" i="2"/>
  <c r="D611" i="2"/>
  <c r="C611" i="2"/>
  <c r="D610" i="2"/>
  <c r="C610" i="2"/>
  <c r="D609" i="2"/>
  <c r="C609" i="2"/>
  <c r="D608" i="2"/>
  <c r="C608" i="2"/>
  <c r="D607" i="2"/>
  <c r="C607" i="2"/>
  <c r="D606" i="2"/>
  <c r="C606" i="2"/>
  <c r="D605" i="2"/>
  <c r="C605" i="2"/>
  <c r="D604" i="2"/>
  <c r="C604" i="2"/>
  <c r="D603" i="2"/>
  <c r="C603" i="2"/>
  <c r="D602" i="2"/>
  <c r="C602" i="2"/>
  <c r="D601" i="2"/>
  <c r="C601" i="2"/>
  <c r="D600" i="2"/>
  <c r="C600" i="2"/>
  <c r="D599" i="2"/>
  <c r="C599" i="2"/>
  <c r="D598" i="2"/>
  <c r="C598" i="2"/>
  <c r="D597" i="2"/>
  <c r="C597" i="2"/>
  <c r="D596" i="2"/>
  <c r="C596" i="2"/>
  <c r="D595" i="2"/>
  <c r="C595" i="2"/>
  <c r="D594" i="2"/>
  <c r="C594" i="2"/>
  <c r="D593" i="2"/>
  <c r="C593" i="2"/>
  <c r="D592" i="2"/>
  <c r="C592" i="2"/>
  <c r="D591" i="2"/>
  <c r="C591" i="2"/>
  <c r="D590" i="2"/>
  <c r="C590" i="2"/>
  <c r="D589" i="2"/>
  <c r="C589" i="2"/>
  <c r="D588" i="2"/>
  <c r="C588" i="2"/>
  <c r="D587" i="2"/>
  <c r="C587" i="2"/>
  <c r="D586" i="2"/>
  <c r="C586" i="2"/>
  <c r="D585" i="2"/>
  <c r="C585" i="2"/>
  <c r="D584" i="2"/>
  <c r="C584" i="2"/>
  <c r="D583" i="2"/>
  <c r="C583" i="2"/>
  <c r="D582" i="2"/>
  <c r="C582" i="2"/>
  <c r="D581" i="2"/>
  <c r="C581" i="2"/>
  <c r="D580" i="2"/>
  <c r="C580" i="2"/>
  <c r="D579" i="2"/>
  <c r="C579" i="2"/>
  <c r="D578" i="2"/>
  <c r="C578" i="2"/>
  <c r="D577" i="2"/>
  <c r="C577" i="2"/>
  <c r="D576" i="2"/>
  <c r="C576" i="2"/>
  <c r="D575" i="2"/>
  <c r="C575" i="2"/>
  <c r="D574" i="2"/>
  <c r="C574" i="2"/>
  <c r="D573" i="2"/>
  <c r="C573" i="2"/>
  <c r="D572" i="2"/>
  <c r="C572" i="2"/>
  <c r="D571" i="2"/>
  <c r="C571" i="2"/>
  <c r="D570" i="2"/>
  <c r="C570" i="2"/>
  <c r="D569" i="2"/>
  <c r="C569" i="2"/>
  <c r="D568" i="2"/>
  <c r="C568" i="2"/>
  <c r="D567" i="2"/>
  <c r="C567" i="2"/>
  <c r="D566" i="2"/>
  <c r="C566" i="2"/>
  <c r="D565" i="2"/>
  <c r="C565" i="2"/>
  <c r="D564" i="2"/>
  <c r="C564" i="2"/>
  <c r="D563" i="2"/>
  <c r="C563" i="2"/>
  <c r="D562" i="2"/>
  <c r="C562" i="2"/>
  <c r="D561" i="2"/>
  <c r="C561" i="2"/>
  <c r="D560" i="2"/>
  <c r="C560" i="2"/>
  <c r="D559" i="2"/>
  <c r="C559" i="2"/>
  <c r="D558" i="2"/>
  <c r="C558" i="2"/>
  <c r="D557" i="2"/>
  <c r="C557" i="2"/>
  <c r="D556" i="2"/>
  <c r="C556" i="2"/>
  <c r="D555" i="2"/>
  <c r="C555" i="2"/>
  <c r="D554" i="2"/>
  <c r="C554" i="2"/>
  <c r="D553" i="2"/>
  <c r="C553" i="2"/>
  <c r="D552" i="2"/>
  <c r="C552" i="2"/>
  <c r="D551" i="2"/>
  <c r="C551" i="2"/>
  <c r="D550" i="2"/>
  <c r="C550" i="2"/>
  <c r="D549" i="2"/>
  <c r="C549" i="2"/>
  <c r="D548" i="2"/>
  <c r="C548" i="2"/>
  <c r="D547" i="2"/>
  <c r="C547" i="2"/>
  <c r="D546" i="2"/>
  <c r="C546" i="2"/>
  <c r="D545" i="2"/>
  <c r="C545" i="2"/>
  <c r="D544" i="2"/>
  <c r="C544" i="2"/>
  <c r="D543" i="2"/>
  <c r="C543" i="2"/>
  <c r="D542" i="2"/>
  <c r="C542" i="2"/>
  <c r="D541" i="2"/>
  <c r="C541" i="2"/>
  <c r="D540" i="2"/>
  <c r="C540" i="2"/>
  <c r="D539" i="2"/>
  <c r="C539" i="2"/>
  <c r="D538" i="2"/>
  <c r="C538" i="2"/>
  <c r="D537" i="2"/>
  <c r="C537" i="2"/>
  <c r="D536" i="2"/>
  <c r="C536" i="2"/>
  <c r="D535" i="2"/>
  <c r="C535" i="2"/>
  <c r="D534" i="2"/>
  <c r="C534" i="2"/>
  <c r="D533" i="2"/>
  <c r="C533" i="2"/>
  <c r="D532" i="2"/>
  <c r="C532" i="2"/>
  <c r="D531" i="2"/>
  <c r="C531" i="2"/>
  <c r="D530" i="2"/>
  <c r="C530" i="2"/>
  <c r="D529" i="2"/>
  <c r="C529" i="2"/>
  <c r="D528" i="2"/>
  <c r="C528" i="2"/>
  <c r="D527" i="2"/>
  <c r="C527" i="2"/>
  <c r="D526" i="2"/>
  <c r="C526" i="2"/>
  <c r="D525" i="2"/>
  <c r="C525" i="2"/>
  <c r="D524" i="2"/>
  <c r="C524" i="2"/>
  <c r="D523" i="2"/>
  <c r="C523" i="2"/>
  <c r="D522" i="2"/>
  <c r="C522" i="2"/>
  <c r="D521" i="2"/>
  <c r="C521" i="2"/>
  <c r="D520" i="2"/>
  <c r="C520" i="2"/>
  <c r="D519" i="2"/>
  <c r="C519" i="2"/>
  <c r="D518" i="2"/>
  <c r="C518" i="2"/>
  <c r="D517" i="2"/>
  <c r="C517" i="2"/>
  <c r="D516" i="2"/>
  <c r="C516" i="2"/>
  <c r="D515" i="2"/>
  <c r="C515" i="2"/>
  <c r="D514" i="2"/>
  <c r="C514" i="2"/>
  <c r="D513" i="2"/>
  <c r="C513" i="2"/>
  <c r="D512" i="2"/>
  <c r="C512" i="2"/>
  <c r="D511" i="2"/>
  <c r="C511" i="2"/>
  <c r="D510" i="2"/>
  <c r="C510" i="2"/>
  <c r="D509" i="2"/>
  <c r="C509" i="2"/>
  <c r="D508" i="2"/>
  <c r="C508" i="2"/>
  <c r="D507" i="2"/>
  <c r="C507" i="2"/>
  <c r="D506" i="2"/>
  <c r="C506" i="2"/>
  <c r="D505" i="2"/>
  <c r="C505" i="2"/>
  <c r="D504" i="2"/>
  <c r="C504" i="2"/>
  <c r="D503" i="2"/>
  <c r="C503" i="2"/>
  <c r="D502" i="2"/>
  <c r="C502" i="2"/>
  <c r="D501" i="2"/>
  <c r="C501" i="2"/>
  <c r="D500" i="2"/>
  <c r="C500" i="2"/>
  <c r="D499" i="2"/>
  <c r="C499" i="2"/>
  <c r="D498" i="2"/>
  <c r="C498" i="2"/>
  <c r="D497" i="2"/>
  <c r="C497" i="2"/>
  <c r="D496" i="2"/>
  <c r="C496" i="2"/>
  <c r="D495" i="2"/>
  <c r="C495" i="2"/>
  <c r="D494" i="2"/>
  <c r="C494" i="2"/>
  <c r="D493" i="2"/>
  <c r="C493" i="2"/>
  <c r="D492" i="2"/>
  <c r="C492" i="2"/>
  <c r="D491" i="2"/>
  <c r="C491" i="2"/>
  <c r="D490" i="2"/>
  <c r="C490" i="2"/>
  <c r="D489" i="2"/>
  <c r="C489" i="2"/>
  <c r="D488" i="2"/>
  <c r="C488" i="2"/>
  <c r="D487" i="2"/>
  <c r="C487" i="2"/>
  <c r="D486" i="2"/>
  <c r="C486" i="2"/>
  <c r="D485" i="2"/>
  <c r="C485" i="2"/>
  <c r="D484" i="2"/>
  <c r="C484" i="2"/>
  <c r="D483" i="2"/>
  <c r="C483" i="2"/>
  <c r="D482" i="2"/>
  <c r="C482" i="2"/>
  <c r="D481" i="2"/>
  <c r="C481" i="2"/>
  <c r="D480" i="2"/>
  <c r="C480" i="2"/>
  <c r="D479" i="2"/>
  <c r="C479" i="2"/>
  <c r="D478" i="2"/>
  <c r="C478" i="2"/>
  <c r="D477" i="2"/>
  <c r="C477" i="2"/>
  <c r="D476" i="2"/>
  <c r="C476" i="2"/>
  <c r="D475" i="2"/>
  <c r="C475" i="2"/>
  <c r="D474" i="2"/>
  <c r="C474" i="2"/>
  <c r="D473" i="2"/>
  <c r="C473" i="2"/>
  <c r="D472" i="2"/>
  <c r="C472" i="2"/>
  <c r="D471" i="2"/>
  <c r="C471" i="2"/>
  <c r="D470" i="2"/>
  <c r="C470" i="2"/>
  <c r="D469" i="2"/>
  <c r="C469" i="2"/>
  <c r="D468" i="2"/>
  <c r="C468" i="2"/>
  <c r="D467" i="2"/>
  <c r="C467" i="2"/>
  <c r="D466" i="2"/>
  <c r="C466" i="2"/>
  <c r="D465" i="2"/>
  <c r="C465" i="2"/>
  <c r="D464" i="2"/>
  <c r="C464" i="2"/>
  <c r="D463" i="2"/>
  <c r="C463" i="2"/>
  <c r="D462" i="2"/>
  <c r="C462" i="2"/>
  <c r="D461" i="2"/>
  <c r="C461" i="2"/>
  <c r="D460" i="2"/>
  <c r="C460" i="2"/>
  <c r="D459" i="2"/>
  <c r="C459" i="2"/>
  <c r="D458" i="2"/>
  <c r="C458" i="2"/>
  <c r="D457" i="2"/>
  <c r="C457" i="2"/>
  <c r="D456" i="2"/>
  <c r="C456" i="2"/>
  <c r="D455" i="2"/>
  <c r="C455" i="2"/>
  <c r="D454" i="2"/>
  <c r="C454" i="2"/>
  <c r="D453" i="2"/>
  <c r="C453" i="2"/>
  <c r="D452" i="2"/>
  <c r="C452" i="2"/>
  <c r="D451" i="2"/>
  <c r="C451" i="2"/>
  <c r="D450" i="2"/>
  <c r="C450" i="2"/>
  <c r="D449" i="2"/>
  <c r="C449" i="2"/>
  <c r="D448" i="2"/>
  <c r="C448" i="2"/>
  <c r="D447" i="2"/>
  <c r="C447" i="2"/>
  <c r="D446" i="2"/>
  <c r="C446" i="2"/>
  <c r="D445" i="2"/>
  <c r="C445" i="2"/>
  <c r="D444" i="2"/>
  <c r="C444" i="2"/>
  <c r="D443" i="2"/>
  <c r="C443" i="2"/>
  <c r="D442" i="2"/>
  <c r="C442" i="2"/>
  <c r="D441" i="2"/>
  <c r="C441" i="2"/>
  <c r="D440" i="2"/>
  <c r="C440" i="2"/>
  <c r="D439" i="2"/>
  <c r="C439" i="2"/>
  <c r="D438" i="2"/>
  <c r="C438" i="2"/>
  <c r="D437" i="2"/>
  <c r="C437" i="2"/>
  <c r="D436" i="2"/>
  <c r="C436" i="2"/>
  <c r="D435" i="2"/>
  <c r="C435" i="2"/>
  <c r="D434" i="2"/>
  <c r="C434" i="2"/>
  <c r="D433" i="2"/>
  <c r="C433" i="2"/>
  <c r="D432" i="2"/>
  <c r="C432" i="2"/>
  <c r="D431" i="2"/>
  <c r="C431" i="2"/>
  <c r="D430" i="2"/>
  <c r="C430" i="2"/>
  <c r="D429" i="2"/>
  <c r="C429" i="2"/>
  <c r="D428" i="2"/>
  <c r="C428" i="2"/>
  <c r="D427" i="2"/>
  <c r="C427" i="2"/>
  <c r="D426" i="2"/>
  <c r="C426" i="2"/>
  <c r="D425" i="2"/>
  <c r="C425" i="2"/>
  <c r="D424" i="2"/>
  <c r="C424" i="2"/>
  <c r="D423" i="2"/>
  <c r="C423" i="2"/>
  <c r="D422" i="2"/>
  <c r="C422" i="2"/>
  <c r="D421" i="2"/>
  <c r="C421" i="2"/>
  <c r="D420" i="2"/>
  <c r="C420" i="2"/>
  <c r="D419" i="2"/>
  <c r="C419" i="2"/>
  <c r="D418" i="2"/>
  <c r="C418" i="2"/>
  <c r="D417" i="2"/>
  <c r="C417" i="2"/>
  <c r="D416" i="2"/>
  <c r="C416" i="2"/>
  <c r="D415" i="2"/>
  <c r="C415" i="2"/>
  <c r="D414" i="2"/>
  <c r="C414" i="2"/>
  <c r="D413" i="2"/>
  <c r="C413" i="2"/>
  <c r="D412" i="2"/>
  <c r="C412" i="2"/>
  <c r="D411" i="2"/>
  <c r="C411" i="2"/>
  <c r="D410" i="2"/>
  <c r="C410" i="2"/>
  <c r="D409" i="2"/>
  <c r="C409" i="2"/>
  <c r="D408" i="2"/>
  <c r="C408" i="2"/>
  <c r="D407" i="2"/>
  <c r="C407" i="2"/>
  <c r="D406" i="2"/>
  <c r="C406" i="2"/>
  <c r="D405" i="2"/>
  <c r="C405" i="2"/>
  <c r="D404" i="2"/>
  <c r="C404" i="2"/>
  <c r="D403" i="2"/>
  <c r="C403" i="2"/>
  <c r="D402" i="2"/>
  <c r="C402" i="2"/>
  <c r="D401" i="2"/>
  <c r="C401" i="2"/>
  <c r="D400" i="2"/>
  <c r="C400" i="2"/>
  <c r="D399" i="2"/>
  <c r="C399" i="2"/>
  <c r="D398" i="2"/>
  <c r="C398" i="2"/>
  <c r="D397" i="2"/>
  <c r="C397" i="2"/>
  <c r="D396" i="2"/>
  <c r="C396" i="2"/>
  <c r="D395" i="2"/>
  <c r="C395" i="2"/>
  <c r="D394" i="2"/>
  <c r="C394" i="2"/>
  <c r="D393" i="2"/>
  <c r="C393" i="2"/>
  <c r="D392" i="2"/>
  <c r="C392" i="2"/>
  <c r="D391" i="2"/>
  <c r="C391" i="2"/>
  <c r="D390" i="2"/>
  <c r="C390" i="2"/>
  <c r="D389" i="2"/>
  <c r="C389" i="2"/>
  <c r="D388" i="2"/>
  <c r="C388" i="2"/>
  <c r="D387" i="2"/>
  <c r="C387" i="2"/>
  <c r="D386" i="2"/>
  <c r="C386" i="2"/>
  <c r="D385" i="2"/>
  <c r="C385" i="2"/>
  <c r="D384" i="2"/>
  <c r="C384" i="2"/>
  <c r="D383" i="2"/>
  <c r="C383" i="2"/>
  <c r="D382" i="2"/>
  <c r="C382" i="2"/>
  <c r="D381" i="2"/>
  <c r="C381" i="2"/>
  <c r="D380" i="2"/>
  <c r="C380" i="2"/>
  <c r="D379" i="2"/>
  <c r="C379" i="2"/>
  <c r="D378" i="2"/>
  <c r="C378" i="2"/>
  <c r="D377" i="2"/>
  <c r="C377" i="2"/>
  <c r="D376" i="2"/>
  <c r="C376" i="2"/>
  <c r="D375" i="2"/>
  <c r="C375" i="2"/>
  <c r="D374" i="2"/>
  <c r="C374" i="2"/>
  <c r="D373" i="2"/>
  <c r="C373" i="2"/>
  <c r="D372" i="2"/>
  <c r="C372" i="2"/>
  <c r="D371" i="2"/>
  <c r="C371" i="2"/>
  <c r="D370" i="2"/>
  <c r="C370" i="2"/>
  <c r="D369" i="2"/>
  <c r="C369" i="2"/>
  <c r="D368" i="2"/>
  <c r="C368" i="2"/>
  <c r="D367" i="2"/>
  <c r="C367" i="2"/>
  <c r="D366" i="2"/>
  <c r="C366" i="2"/>
  <c r="D365" i="2"/>
  <c r="C365" i="2"/>
  <c r="D364" i="2"/>
  <c r="C364" i="2"/>
  <c r="D363" i="2"/>
  <c r="C363" i="2"/>
  <c r="D362" i="2"/>
  <c r="C362" i="2"/>
  <c r="D361" i="2"/>
  <c r="C361" i="2"/>
  <c r="D360" i="2"/>
  <c r="C360" i="2"/>
  <c r="D359" i="2"/>
  <c r="C359" i="2"/>
  <c r="D358" i="2"/>
  <c r="C358" i="2"/>
  <c r="D357" i="2"/>
  <c r="C357" i="2"/>
  <c r="D356" i="2"/>
  <c r="C356" i="2"/>
  <c r="D355" i="2"/>
  <c r="C355" i="2"/>
  <c r="D354" i="2"/>
  <c r="C354" i="2"/>
  <c r="D353" i="2"/>
  <c r="C353" i="2"/>
  <c r="D352" i="2"/>
  <c r="C352" i="2"/>
  <c r="D351" i="2"/>
  <c r="C351" i="2"/>
  <c r="D350" i="2"/>
  <c r="C350" i="2"/>
  <c r="D349" i="2"/>
  <c r="C349" i="2"/>
  <c r="D348" i="2"/>
  <c r="C348" i="2"/>
  <c r="D347" i="2"/>
  <c r="C347" i="2"/>
  <c r="D346" i="2"/>
  <c r="C346" i="2"/>
  <c r="D345" i="2"/>
  <c r="C345" i="2"/>
  <c r="D344" i="2"/>
  <c r="C344" i="2"/>
  <c r="D343" i="2"/>
  <c r="C343" i="2"/>
  <c r="D342" i="2"/>
  <c r="C342" i="2"/>
  <c r="D341" i="2"/>
  <c r="C341" i="2"/>
  <c r="D340" i="2"/>
  <c r="C340" i="2"/>
  <c r="D339" i="2"/>
  <c r="C339" i="2"/>
  <c r="D338" i="2"/>
  <c r="C338" i="2"/>
  <c r="D337" i="2"/>
  <c r="C337" i="2"/>
  <c r="D336" i="2"/>
  <c r="C336" i="2"/>
  <c r="D335" i="2"/>
  <c r="C335" i="2"/>
  <c r="D334" i="2"/>
  <c r="C334" i="2"/>
  <c r="D333" i="2"/>
  <c r="C333" i="2"/>
  <c r="D332" i="2"/>
  <c r="C332" i="2"/>
  <c r="D331" i="2"/>
  <c r="C331" i="2"/>
  <c r="D330" i="2"/>
  <c r="C330" i="2"/>
  <c r="D329" i="2"/>
  <c r="C329" i="2"/>
  <c r="D328" i="2"/>
  <c r="C328" i="2"/>
  <c r="D327" i="2"/>
  <c r="C327" i="2"/>
  <c r="D326" i="2"/>
  <c r="C326" i="2"/>
  <c r="D325" i="2"/>
  <c r="C325" i="2"/>
  <c r="D324" i="2"/>
  <c r="C324" i="2"/>
  <c r="D323" i="2"/>
  <c r="C323" i="2"/>
  <c r="D322" i="2"/>
  <c r="C322" i="2"/>
  <c r="D321" i="2"/>
  <c r="C321" i="2"/>
  <c r="D320" i="2"/>
  <c r="C320" i="2"/>
  <c r="D319" i="2"/>
  <c r="C319" i="2"/>
  <c r="D318" i="2"/>
  <c r="C318" i="2"/>
  <c r="D317" i="2"/>
  <c r="C317" i="2"/>
  <c r="D316" i="2"/>
  <c r="C316" i="2"/>
  <c r="D315" i="2"/>
  <c r="C315" i="2"/>
  <c r="D314" i="2"/>
  <c r="C314" i="2"/>
  <c r="D313" i="2"/>
  <c r="C313" i="2"/>
  <c r="D312" i="2"/>
  <c r="C312" i="2"/>
  <c r="D311" i="2"/>
  <c r="C311" i="2"/>
  <c r="D310" i="2"/>
  <c r="C310" i="2"/>
  <c r="D309" i="2"/>
  <c r="C309" i="2"/>
  <c r="D308" i="2"/>
  <c r="C308" i="2"/>
  <c r="D307" i="2"/>
  <c r="C307" i="2"/>
  <c r="D306" i="2"/>
  <c r="C306" i="2"/>
  <c r="D305" i="2"/>
  <c r="C305" i="2"/>
  <c r="D304" i="2"/>
  <c r="C304" i="2"/>
  <c r="D303" i="2"/>
  <c r="C303" i="2"/>
  <c r="D302" i="2"/>
  <c r="C302" i="2"/>
  <c r="D301" i="2"/>
  <c r="C301" i="2"/>
  <c r="D300" i="2"/>
  <c r="C300" i="2"/>
  <c r="D299" i="2"/>
  <c r="C299" i="2"/>
  <c r="D298" i="2"/>
  <c r="C298" i="2"/>
  <c r="D297" i="2"/>
  <c r="C297" i="2"/>
  <c r="D296" i="2"/>
  <c r="C296" i="2"/>
  <c r="D295" i="2"/>
  <c r="C295" i="2"/>
  <c r="D294" i="2"/>
  <c r="C294" i="2"/>
  <c r="D293" i="2"/>
  <c r="C293" i="2"/>
  <c r="D292" i="2"/>
  <c r="C292" i="2"/>
  <c r="D291" i="2"/>
  <c r="C291" i="2"/>
  <c r="D290" i="2"/>
  <c r="C290" i="2"/>
  <c r="D289" i="2"/>
  <c r="C289" i="2"/>
  <c r="D288" i="2"/>
  <c r="C288" i="2"/>
  <c r="D287" i="2"/>
  <c r="C287" i="2"/>
  <c r="D286" i="2"/>
  <c r="C286" i="2"/>
  <c r="D285" i="2"/>
  <c r="C285" i="2"/>
  <c r="D284" i="2"/>
  <c r="C284" i="2"/>
  <c r="D283" i="2"/>
  <c r="C283" i="2"/>
  <c r="D282" i="2"/>
  <c r="C282" i="2"/>
  <c r="D281" i="2"/>
  <c r="C281" i="2"/>
  <c r="D280" i="2"/>
  <c r="C280" i="2"/>
  <c r="D279" i="2"/>
  <c r="C279" i="2"/>
  <c r="D278" i="2"/>
  <c r="C278" i="2"/>
  <c r="D277" i="2"/>
  <c r="C277" i="2"/>
  <c r="D276" i="2"/>
  <c r="C276" i="2"/>
  <c r="D275" i="2"/>
  <c r="C275" i="2"/>
  <c r="D274" i="2"/>
  <c r="C274" i="2"/>
  <c r="D273" i="2"/>
  <c r="C273" i="2"/>
  <c r="D272" i="2"/>
  <c r="C272" i="2"/>
  <c r="D271" i="2"/>
  <c r="C271" i="2"/>
  <c r="D270" i="2"/>
  <c r="C270" i="2"/>
  <c r="D269" i="2"/>
  <c r="C269" i="2"/>
  <c r="D268" i="2"/>
  <c r="C268" i="2"/>
  <c r="D267" i="2"/>
  <c r="C267" i="2"/>
  <c r="D266" i="2"/>
  <c r="C266" i="2"/>
  <c r="D265" i="2"/>
  <c r="C265" i="2"/>
  <c r="D264" i="2"/>
  <c r="C264" i="2"/>
  <c r="D263" i="2"/>
  <c r="C263" i="2"/>
  <c r="D262" i="2"/>
  <c r="C262" i="2"/>
  <c r="D261" i="2"/>
  <c r="C261" i="2"/>
  <c r="D260" i="2"/>
  <c r="C260" i="2"/>
  <c r="D259" i="2"/>
  <c r="C259" i="2"/>
  <c r="D258" i="2"/>
  <c r="C258" i="2"/>
  <c r="D257" i="2"/>
  <c r="C257" i="2"/>
  <c r="D256" i="2"/>
  <c r="C256" i="2"/>
  <c r="D255" i="2"/>
  <c r="C255" i="2"/>
  <c r="D254" i="2"/>
  <c r="C254" i="2"/>
  <c r="D253" i="2"/>
  <c r="C253" i="2"/>
  <c r="D252" i="2"/>
  <c r="C252" i="2"/>
  <c r="D251" i="2"/>
  <c r="C251" i="2"/>
  <c r="D250" i="2"/>
  <c r="C250" i="2"/>
  <c r="D249" i="2"/>
  <c r="C249" i="2"/>
  <c r="D248" i="2"/>
  <c r="C248" i="2"/>
  <c r="D247" i="2"/>
  <c r="C247" i="2"/>
  <c r="D246" i="2"/>
  <c r="C246" i="2"/>
  <c r="D245" i="2"/>
  <c r="C245" i="2"/>
  <c r="D244" i="2"/>
  <c r="C244" i="2"/>
  <c r="D243" i="2"/>
  <c r="C243" i="2"/>
  <c r="D242" i="2"/>
  <c r="C242" i="2"/>
  <c r="D241" i="2"/>
  <c r="C241" i="2"/>
  <c r="D240" i="2"/>
  <c r="C240" i="2"/>
  <c r="D239" i="2"/>
  <c r="C239" i="2"/>
  <c r="D238" i="2"/>
  <c r="C238" i="2"/>
  <c r="D237" i="2"/>
  <c r="C237" i="2"/>
  <c r="D236" i="2"/>
  <c r="C236" i="2"/>
  <c r="D235" i="2"/>
  <c r="C235" i="2"/>
  <c r="D234" i="2"/>
  <c r="C234" i="2"/>
  <c r="D233" i="2"/>
  <c r="C233" i="2"/>
  <c r="D232" i="2"/>
  <c r="C232" i="2"/>
  <c r="D231" i="2"/>
  <c r="C231" i="2"/>
  <c r="D230" i="2"/>
  <c r="C230" i="2"/>
  <c r="D229" i="2"/>
  <c r="C229" i="2"/>
  <c r="D228" i="2"/>
  <c r="C228" i="2"/>
  <c r="D227" i="2"/>
  <c r="C227" i="2"/>
  <c r="D226" i="2"/>
  <c r="C226" i="2"/>
  <c r="D225" i="2"/>
  <c r="C225" i="2"/>
  <c r="D224" i="2"/>
  <c r="C224" i="2"/>
  <c r="D223" i="2"/>
  <c r="C223" i="2"/>
  <c r="D222" i="2"/>
  <c r="C222" i="2"/>
  <c r="D221" i="2"/>
  <c r="C221" i="2"/>
  <c r="D220" i="2"/>
  <c r="C220" i="2"/>
  <c r="D219" i="2"/>
  <c r="C219" i="2"/>
  <c r="D218" i="2"/>
  <c r="C218" i="2"/>
  <c r="D217" i="2"/>
  <c r="C217" i="2"/>
  <c r="D216" i="2"/>
  <c r="C216" i="2"/>
  <c r="D215" i="2"/>
  <c r="C215" i="2"/>
  <c r="D214" i="2"/>
  <c r="C214" i="2"/>
  <c r="D213" i="2"/>
  <c r="C213" i="2"/>
  <c r="D212" i="2"/>
  <c r="C212" i="2"/>
  <c r="D211" i="2"/>
  <c r="C211" i="2"/>
  <c r="D210" i="2"/>
  <c r="C210" i="2"/>
  <c r="D209" i="2"/>
  <c r="C209" i="2"/>
  <c r="D208" i="2"/>
  <c r="C208" i="2"/>
  <c r="D207" i="2"/>
  <c r="C207" i="2"/>
  <c r="D206" i="2"/>
  <c r="C206" i="2"/>
  <c r="D205" i="2"/>
  <c r="C205" i="2"/>
  <c r="D204" i="2"/>
  <c r="C204" i="2"/>
  <c r="D203" i="2"/>
  <c r="C203" i="2"/>
  <c r="D202" i="2"/>
  <c r="C202" i="2"/>
  <c r="D201" i="2"/>
  <c r="C201" i="2"/>
  <c r="D200" i="2"/>
  <c r="C200" i="2"/>
  <c r="D199" i="2"/>
  <c r="C199" i="2"/>
  <c r="D198" i="2"/>
  <c r="C198" i="2"/>
  <c r="D197" i="2"/>
  <c r="C197" i="2"/>
  <c r="D196" i="2"/>
  <c r="C196" i="2"/>
  <c r="D195" i="2"/>
  <c r="C195" i="2"/>
  <c r="D194" i="2"/>
  <c r="C194" i="2"/>
  <c r="D193" i="2"/>
  <c r="C193" i="2"/>
  <c r="D192" i="2"/>
  <c r="C192" i="2"/>
  <c r="D191" i="2"/>
  <c r="C191" i="2"/>
  <c r="D190" i="2"/>
  <c r="C190" i="2"/>
  <c r="D189" i="2"/>
  <c r="C189" i="2"/>
  <c r="D188" i="2"/>
  <c r="C188" i="2"/>
  <c r="D187" i="2"/>
  <c r="C187" i="2"/>
  <c r="D186" i="2"/>
  <c r="C186" i="2"/>
  <c r="D185" i="2"/>
  <c r="C185" i="2"/>
  <c r="D184" i="2"/>
  <c r="C184" i="2"/>
  <c r="D183" i="2"/>
  <c r="C183" i="2"/>
  <c r="D182" i="2"/>
  <c r="C182" i="2"/>
  <c r="D181" i="2"/>
  <c r="C181" i="2"/>
  <c r="D180" i="2"/>
  <c r="C180" i="2"/>
  <c r="D179" i="2"/>
  <c r="C179" i="2"/>
  <c r="D178" i="2"/>
  <c r="C178" i="2"/>
  <c r="D177" i="2"/>
  <c r="C177" i="2"/>
  <c r="D176" i="2"/>
  <c r="C176" i="2"/>
  <c r="D175" i="2"/>
  <c r="C175" i="2"/>
  <c r="D174" i="2"/>
  <c r="C174" i="2"/>
  <c r="D173" i="2"/>
  <c r="C173" i="2"/>
  <c r="D172" i="2"/>
  <c r="C172" i="2"/>
  <c r="D171" i="2"/>
  <c r="C171" i="2"/>
  <c r="D170" i="2"/>
  <c r="C170" i="2"/>
  <c r="D169" i="2"/>
  <c r="C169" i="2"/>
  <c r="D168" i="2"/>
  <c r="C168" i="2"/>
  <c r="D167" i="2"/>
  <c r="C167" i="2"/>
  <c r="D166" i="2"/>
  <c r="C166" i="2"/>
  <c r="D165" i="2"/>
  <c r="C165" i="2"/>
  <c r="D164" i="2"/>
  <c r="C164" i="2"/>
  <c r="D163" i="2"/>
  <c r="C163" i="2"/>
  <c r="D162" i="2"/>
  <c r="C162" i="2"/>
  <c r="D161" i="2"/>
  <c r="C161" i="2"/>
  <c r="D160" i="2"/>
  <c r="C160" i="2"/>
  <c r="D159" i="2"/>
  <c r="C159" i="2"/>
  <c r="D158" i="2"/>
  <c r="C158" i="2"/>
  <c r="D157" i="2"/>
  <c r="C157" i="2"/>
  <c r="D156" i="2"/>
  <c r="C156" i="2"/>
  <c r="D155" i="2"/>
  <c r="C155" i="2"/>
  <c r="D154" i="2"/>
  <c r="C154" i="2"/>
  <c r="D153" i="2"/>
  <c r="C153" i="2"/>
  <c r="D152" i="2"/>
  <c r="C152" i="2"/>
  <c r="D151" i="2"/>
  <c r="C151" i="2"/>
  <c r="D150" i="2"/>
  <c r="C150" i="2"/>
  <c r="D149" i="2"/>
  <c r="C149" i="2"/>
  <c r="D148" i="2"/>
  <c r="C148" i="2"/>
  <c r="D147" i="2"/>
  <c r="C147" i="2"/>
  <c r="D146" i="2"/>
  <c r="C146" i="2"/>
  <c r="D145" i="2"/>
  <c r="C145" i="2"/>
  <c r="D144" i="2"/>
  <c r="C144" i="2"/>
  <c r="D143" i="2"/>
  <c r="C143" i="2"/>
  <c r="D142" i="2"/>
  <c r="C142" i="2"/>
  <c r="D141" i="2"/>
  <c r="C141" i="2"/>
  <c r="D140" i="2"/>
  <c r="C140" i="2"/>
  <c r="D139" i="2"/>
  <c r="C139" i="2"/>
  <c r="D138" i="2"/>
  <c r="C138" i="2"/>
  <c r="D137" i="2"/>
  <c r="C137" i="2"/>
  <c r="D136" i="2"/>
  <c r="C136" i="2"/>
  <c r="D135" i="2"/>
  <c r="C135" i="2"/>
  <c r="D134" i="2"/>
  <c r="C134" i="2"/>
  <c r="D133" i="2"/>
  <c r="C133" i="2"/>
  <c r="D132" i="2"/>
  <c r="C132" i="2"/>
  <c r="D131" i="2"/>
  <c r="C131" i="2"/>
  <c r="D130" i="2"/>
  <c r="C130" i="2"/>
  <c r="D129" i="2"/>
  <c r="C129" i="2"/>
  <c r="D128" i="2"/>
  <c r="C128" i="2"/>
  <c r="D127" i="2"/>
  <c r="C127" i="2"/>
  <c r="D126" i="2"/>
  <c r="C126" i="2"/>
  <c r="D125" i="2"/>
  <c r="C125" i="2"/>
  <c r="D124" i="2"/>
  <c r="C124" i="2"/>
  <c r="D123" i="2"/>
  <c r="C123" i="2"/>
  <c r="D122" i="2"/>
  <c r="C122" i="2"/>
  <c r="D121" i="2"/>
  <c r="C121" i="2"/>
  <c r="D120" i="2"/>
  <c r="C120" i="2"/>
  <c r="D119" i="2"/>
  <c r="C119" i="2"/>
  <c r="D118" i="2"/>
  <c r="C118" i="2"/>
  <c r="D117" i="2"/>
  <c r="C117" i="2"/>
  <c r="D116" i="2"/>
  <c r="C116" i="2"/>
  <c r="D115" i="2"/>
  <c r="C115" i="2"/>
  <c r="D114" i="2"/>
  <c r="C114" i="2"/>
  <c r="D113" i="2"/>
  <c r="C113" i="2"/>
  <c r="D112" i="2"/>
  <c r="C112" i="2"/>
  <c r="D111" i="2"/>
  <c r="C111" i="2"/>
  <c r="D110" i="2"/>
  <c r="C110" i="2"/>
  <c r="D109" i="2"/>
  <c r="C109" i="2"/>
  <c r="D108" i="2"/>
  <c r="C108" i="2"/>
  <c r="D107" i="2"/>
  <c r="C107" i="2"/>
  <c r="D106" i="2"/>
  <c r="C106" i="2"/>
  <c r="D105" i="2"/>
  <c r="C105" i="2"/>
  <c r="D104" i="2"/>
  <c r="C104" i="2"/>
  <c r="D103" i="2"/>
  <c r="C103" i="2"/>
  <c r="D102" i="2"/>
  <c r="C102" i="2"/>
  <c r="D101" i="2"/>
  <c r="C101" i="2"/>
  <c r="D100" i="2"/>
  <c r="C100" i="2"/>
  <c r="D99" i="2"/>
  <c r="C99" i="2"/>
  <c r="D98" i="2"/>
  <c r="C98" i="2"/>
  <c r="D97" i="2"/>
  <c r="C97" i="2"/>
  <c r="D96" i="2"/>
  <c r="C96" i="2"/>
  <c r="D95" i="2"/>
  <c r="C95" i="2"/>
  <c r="D94" i="2"/>
  <c r="C94" i="2"/>
  <c r="D93" i="2"/>
  <c r="C93" i="2"/>
  <c r="D92" i="2"/>
  <c r="C92" i="2"/>
  <c r="D91" i="2"/>
  <c r="C91" i="2"/>
  <c r="D90" i="2"/>
  <c r="C90" i="2"/>
  <c r="D89" i="2"/>
  <c r="C89" i="2"/>
  <c r="D88" i="2"/>
  <c r="C88" i="2"/>
  <c r="D87" i="2"/>
  <c r="C87" i="2"/>
  <c r="D86" i="2"/>
  <c r="C86" i="2"/>
  <c r="D85" i="2"/>
  <c r="C85" i="2"/>
  <c r="D84" i="2"/>
  <c r="C84" i="2"/>
  <c r="D83" i="2"/>
  <c r="C83" i="2"/>
  <c r="D82" i="2"/>
  <c r="C82" i="2"/>
  <c r="D81" i="2"/>
  <c r="C81" i="2"/>
  <c r="D80" i="2"/>
  <c r="C80" i="2"/>
  <c r="D79" i="2"/>
  <c r="C79" i="2"/>
  <c r="D78" i="2"/>
  <c r="C78" i="2"/>
  <c r="D77" i="2"/>
  <c r="C77" i="2"/>
  <c r="D76" i="2"/>
  <c r="C76" i="2"/>
  <c r="D75" i="2"/>
  <c r="C75" i="2"/>
  <c r="D74" i="2"/>
  <c r="C74" i="2"/>
  <c r="D73" i="2"/>
  <c r="C73" i="2"/>
  <c r="D72" i="2"/>
  <c r="C72" i="2"/>
  <c r="D71" i="2"/>
  <c r="C71" i="2"/>
  <c r="D70" i="2"/>
  <c r="C70" i="2"/>
  <c r="D69" i="2"/>
  <c r="C69" i="2"/>
  <c r="D68" i="2"/>
  <c r="C68" i="2"/>
  <c r="D67" i="2"/>
  <c r="C67" i="2"/>
  <c r="D66" i="2"/>
  <c r="C66" i="2"/>
  <c r="D65" i="2"/>
  <c r="C65" i="2"/>
  <c r="D64" i="2"/>
  <c r="C64" i="2"/>
  <c r="D63" i="2"/>
  <c r="C63" i="2"/>
  <c r="D62" i="2"/>
  <c r="C62" i="2"/>
  <c r="D61" i="2"/>
  <c r="C61" i="2"/>
  <c r="D60" i="2"/>
  <c r="C60" i="2"/>
  <c r="D59" i="2"/>
  <c r="C59" i="2"/>
  <c r="D58" i="2"/>
  <c r="C58" i="2"/>
  <c r="D57" i="2"/>
  <c r="C57" i="2"/>
  <c r="D56" i="2"/>
  <c r="C56" i="2"/>
  <c r="D55" i="2"/>
  <c r="C55" i="2"/>
  <c r="D54" i="2"/>
  <c r="C54" i="2"/>
  <c r="D53" i="2"/>
  <c r="C53" i="2"/>
  <c r="D52" i="2"/>
  <c r="C52" i="2"/>
  <c r="D51" i="2"/>
  <c r="C51" i="2"/>
  <c r="D50" i="2"/>
  <c r="C50" i="2"/>
  <c r="D49" i="2"/>
  <c r="C49" i="2"/>
  <c r="D48" i="2"/>
  <c r="C48" i="2"/>
  <c r="D47" i="2"/>
  <c r="C47" i="2"/>
  <c r="D46" i="2"/>
  <c r="C46" i="2"/>
  <c r="D45" i="2"/>
  <c r="C45" i="2"/>
  <c r="D44" i="2"/>
  <c r="C44" i="2"/>
  <c r="D43" i="2"/>
  <c r="C43" i="2"/>
  <c r="D42" i="2"/>
  <c r="C42" i="2"/>
  <c r="D41" i="2"/>
  <c r="C41" i="2"/>
  <c r="D40" i="2"/>
  <c r="C40" i="2"/>
  <c r="D39" i="2"/>
  <c r="C39" i="2"/>
  <c r="D38" i="2"/>
  <c r="C38" i="2"/>
  <c r="D37" i="2"/>
  <c r="C37" i="2"/>
  <c r="D36" i="2"/>
  <c r="C36" i="2"/>
  <c r="D35" i="2"/>
  <c r="C35" i="2"/>
  <c r="D34" i="2"/>
  <c r="C34" i="2"/>
  <c r="D33" i="2"/>
  <c r="C33" i="2"/>
  <c r="A33" i="2"/>
  <c r="D32" i="2"/>
  <c r="C32" i="2"/>
  <c r="A32" i="2"/>
  <c r="D31" i="2"/>
  <c r="C31" i="2"/>
  <c r="A31" i="2"/>
  <c r="D30" i="2"/>
  <c r="C30" i="2"/>
  <c r="A30" i="2"/>
  <c r="D29" i="2"/>
  <c r="C29" i="2"/>
  <c r="A29" i="2"/>
  <c r="D28" i="2"/>
  <c r="C28" i="2"/>
  <c r="A28" i="2"/>
  <c r="D27" i="2"/>
  <c r="C27" i="2"/>
  <c r="A27" i="2"/>
  <c r="D26" i="2"/>
  <c r="C26" i="2"/>
  <c r="A26" i="2"/>
  <c r="D25" i="2"/>
  <c r="C25" i="2"/>
  <c r="A25" i="2"/>
  <c r="D24" i="2"/>
  <c r="C24" i="2"/>
  <c r="A24" i="2"/>
  <c r="D23" i="2"/>
  <c r="C23" i="2"/>
  <c r="A23" i="2"/>
  <c r="D22" i="2"/>
  <c r="C22" i="2"/>
  <c r="A22" i="2"/>
  <c r="D21" i="2"/>
  <c r="C21" i="2"/>
  <c r="A21" i="2"/>
  <c r="D20" i="2"/>
  <c r="C20" i="2"/>
  <c r="A20" i="2"/>
  <c r="D19" i="2"/>
  <c r="C19" i="2"/>
  <c r="A19" i="2"/>
  <c r="D18" i="2"/>
  <c r="C18" i="2"/>
  <c r="A18" i="2"/>
  <c r="D17" i="2"/>
  <c r="C17" i="2"/>
  <c r="A17" i="2"/>
  <c r="D16" i="2"/>
  <c r="C16" i="2"/>
  <c r="A16" i="2"/>
  <c r="D15" i="2"/>
  <c r="C15" i="2"/>
  <c r="A15" i="2"/>
  <c r="D14" i="2"/>
  <c r="C14" i="2"/>
  <c r="A14" i="2"/>
  <c r="D13" i="2"/>
  <c r="C13" i="2"/>
  <c r="A13" i="2"/>
  <c r="D12" i="2"/>
  <c r="C12" i="2"/>
  <c r="A12" i="2"/>
  <c r="D11" i="2"/>
  <c r="C11" i="2"/>
  <c r="A11" i="2"/>
  <c r="D10" i="2"/>
  <c r="C10" i="2"/>
  <c r="A10" i="2"/>
  <c r="D9" i="2"/>
  <c r="C9" i="2"/>
  <c r="A9" i="2"/>
  <c r="D8" i="2"/>
  <c r="C8" i="2"/>
  <c r="A8" i="2"/>
  <c r="D7" i="2"/>
  <c r="C7" i="2"/>
  <c r="A7" i="2"/>
  <c r="D6" i="2"/>
  <c r="C6" i="2"/>
  <c r="A6" i="2"/>
  <c r="D5" i="2"/>
  <c r="C5" i="2"/>
  <c r="A5" i="2"/>
  <c r="D4" i="2"/>
  <c r="C4" i="2"/>
  <c r="A4" i="2"/>
  <c r="D3" i="2"/>
  <c r="C3" i="2"/>
  <c r="A3" i="2"/>
  <c r="D2" i="2"/>
  <c r="C2" i="2"/>
  <c r="A2" i="2"/>
  <c r="I11" i="3" l="1"/>
  <c r="I63" i="4"/>
  <c r="I10" i="4"/>
  <c r="I86" i="4"/>
  <c r="I85" i="4"/>
  <c r="I84" i="4"/>
  <c r="I37" i="3"/>
  <c r="I44" i="4"/>
  <c r="I38" i="3"/>
  <c r="I91" i="3"/>
  <c r="I38" i="4"/>
  <c r="I14" i="3"/>
  <c r="I19" i="4"/>
  <c r="I7" i="3"/>
  <c r="I90" i="3"/>
  <c r="I6" i="4"/>
  <c r="I6" i="3"/>
  <c r="I82" i="3"/>
  <c r="I39" i="4"/>
  <c r="N89" i="4"/>
  <c r="I89" i="3"/>
  <c r="I88" i="3"/>
  <c r="G83" i="4"/>
  <c r="G82" i="4"/>
  <c r="G81" i="4"/>
  <c r="G80" i="4"/>
  <c r="G79" i="4"/>
  <c r="G78" i="4"/>
  <c r="G77" i="4"/>
  <c r="G76" i="4"/>
  <c r="G75" i="4"/>
  <c r="G74" i="4"/>
  <c r="G73" i="4"/>
  <c r="G72" i="4"/>
  <c r="G71" i="4"/>
  <c r="G70" i="4"/>
  <c r="G69" i="4"/>
  <c r="G68" i="4"/>
  <c r="G67" i="4"/>
  <c r="G66" i="4"/>
  <c r="G65" i="4"/>
  <c r="G64" i="4"/>
  <c r="G62" i="4"/>
  <c r="G61" i="4"/>
  <c r="G60" i="4"/>
  <c r="G59" i="4"/>
  <c r="G58" i="4"/>
  <c r="G57" i="4"/>
  <c r="G56" i="4"/>
  <c r="G55" i="4"/>
  <c r="G54" i="4"/>
  <c r="G53" i="4"/>
  <c r="G52" i="4"/>
  <c r="G51" i="4"/>
  <c r="G50" i="4"/>
  <c r="G49" i="4"/>
  <c r="G48" i="4"/>
  <c r="G47" i="4"/>
  <c r="G46" i="4"/>
  <c r="G45" i="4"/>
  <c r="G43" i="4"/>
  <c r="G42" i="4"/>
  <c r="G41" i="4"/>
  <c r="G40" i="4"/>
  <c r="G88" i="4"/>
  <c r="G37" i="4"/>
  <c r="G36" i="4"/>
  <c r="G35" i="4"/>
  <c r="G34" i="4"/>
  <c r="G33" i="4"/>
  <c r="G32" i="4"/>
  <c r="G31" i="4"/>
  <c r="G30" i="4"/>
  <c r="G29" i="4"/>
  <c r="G28" i="4"/>
  <c r="G27" i="4"/>
  <c r="G26" i="4"/>
  <c r="G25" i="4"/>
  <c r="G24" i="4"/>
  <c r="G23" i="4"/>
  <c r="G22" i="4"/>
  <c r="G21" i="4"/>
  <c r="G20" i="4"/>
  <c r="G18" i="4"/>
  <c r="G87" i="4"/>
  <c r="G17" i="4"/>
  <c r="G16" i="4"/>
  <c r="G15" i="4"/>
  <c r="G14" i="4"/>
  <c r="G13" i="4"/>
  <c r="G12" i="4"/>
  <c r="G11" i="4"/>
  <c r="G9" i="4"/>
  <c r="G8" i="4"/>
  <c r="G7" i="4"/>
  <c r="G5" i="4"/>
  <c r="G4" i="4"/>
  <c r="G3" i="4"/>
  <c r="G2" i="4"/>
  <c r="G1" i="4"/>
  <c r="G87" i="3"/>
  <c r="G86" i="3"/>
  <c r="G85" i="3"/>
  <c r="G84" i="3"/>
  <c r="G83" i="3"/>
  <c r="G81" i="3"/>
  <c r="G80" i="3"/>
  <c r="G79" i="3"/>
  <c r="G78" i="3"/>
  <c r="G77" i="3"/>
  <c r="G76" i="3"/>
  <c r="G75" i="3"/>
  <c r="G74" i="3"/>
  <c r="G73" i="3"/>
  <c r="G72" i="3"/>
  <c r="G94" i="3"/>
  <c r="G71" i="3"/>
  <c r="I87" i="3"/>
  <c r="I86" i="3"/>
  <c r="I85" i="3"/>
  <c r="I84" i="3"/>
  <c r="I83" i="3"/>
  <c r="I81" i="3"/>
  <c r="I80" i="3"/>
  <c r="I79" i="3"/>
  <c r="I78" i="3"/>
  <c r="I77" i="3"/>
  <c r="I76" i="3"/>
  <c r="I75" i="3"/>
  <c r="I74" i="3"/>
  <c r="I73" i="3"/>
  <c r="I72" i="3"/>
  <c r="I94" i="3"/>
  <c r="I71" i="3"/>
  <c r="G1" i="3"/>
  <c r="I1" i="3"/>
  <c r="G2" i="3"/>
  <c r="I3" i="3"/>
  <c r="G4" i="3"/>
  <c r="I5" i="3"/>
  <c r="G8" i="3"/>
  <c r="I9" i="3"/>
  <c r="G10" i="3"/>
  <c r="G12" i="3"/>
  <c r="G13" i="3"/>
  <c r="I15" i="3"/>
  <c r="I16" i="3"/>
  <c r="I17" i="3"/>
  <c r="I18" i="3"/>
  <c r="I19" i="3"/>
  <c r="I92" i="3"/>
  <c r="G20" i="3"/>
  <c r="I21" i="3"/>
  <c r="I22" i="3"/>
  <c r="G23" i="3"/>
  <c r="I24" i="3"/>
  <c r="G25" i="3"/>
  <c r="I26" i="3"/>
  <c r="G27" i="3"/>
  <c r="I28" i="3"/>
  <c r="I29" i="3"/>
  <c r="G30" i="3"/>
  <c r="I31" i="3"/>
  <c r="I32" i="3"/>
  <c r="G33" i="3"/>
  <c r="I34" i="3"/>
  <c r="I35" i="3"/>
  <c r="G36" i="3"/>
  <c r="I39" i="3"/>
  <c r="G40" i="3"/>
  <c r="I41" i="3"/>
  <c r="I42" i="3"/>
  <c r="G43" i="3"/>
  <c r="I44" i="3"/>
  <c r="G45" i="3"/>
  <c r="I46" i="3"/>
  <c r="G47" i="3"/>
  <c r="I48" i="3"/>
  <c r="G49" i="3"/>
  <c r="I50" i="3"/>
  <c r="G51" i="3"/>
  <c r="G93" i="3"/>
  <c r="I52" i="3"/>
  <c r="G53" i="3"/>
  <c r="I54" i="3"/>
  <c r="G55" i="3"/>
  <c r="I56" i="3"/>
  <c r="G58" i="3"/>
  <c r="I59" i="3"/>
  <c r="G60" i="3"/>
  <c r="I61" i="3"/>
  <c r="I62" i="3"/>
  <c r="G63" i="3"/>
  <c r="I64" i="3"/>
  <c r="G65" i="3"/>
  <c r="I66" i="3"/>
  <c r="G67" i="3"/>
  <c r="I68" i="3"/>
  <c r="I69" i="3"/>
  <c r="G70" i="3"/>
  <c r="I1" i="4"/>
  <c r="I2" i="4"/>
  <c r="I3" i="4"/>
  <c r="I4" i="4"/>
  <c r="I5" i="4"/>
  <c r="I7" i="4"/>
  <c r="I8" i="4"/>
  <c r="I9" i="4"/>
  <c r="I11" i="4"/>
  <c r="I12" i="4"/>
  <c r="I13" i="4"/>
  <c r="I14" i="4"/>
  <c r="I15" i="4"/>
  <c r="I16" i="4"/>
  <c r="I17" i="4"/>
  <c r="I87" i="4"/>
  <c r="I18" i="4"/>
  <c r="I20" i="4"/>
  <c r="I21" i="4"/>
  <c r="I22" i="4"/>
  <c r="I23" i="4"/>
  <c r="I24" i="4"/>
  <c r="I25" i="4"/>
  <c r="I26" i="4"/>
  <c r="I27" i="4"/>
  <c r="I28" i="4"/>
  <c r="I29" i="4"/>
  <c r="I30" i="4"/>
  <c r="I31" i="4"/>
  <c r="I32" i="4"/>
  <c r="I33" i="4"/>
  <c r="I34" i="4"/>
  <c r="I35" i="4"/>
  <c r="I36" i="4"/>
  <c r="I37" i="4"/>
  <c r="I88" i="4"/>
  <c r="I40" i="4"/>
  <c r="I41" i="4"/>
  <c r="I42" i="4"/>
  <c r="I43" i="4"/>
  <c r="I45" i="4"/>
  <c r="I2" i="3"/>
  <c r="G3" i="3"/>
  <c r="I4" i="3"/>
  <c r="G5" i="3"/>
  <c r="I8" i="3"/>
  <c r="G9" i="3"/>
  <c r="I10" i="3"/>
  <c r="I12" i="3"/>
  <c r="I13" i="3"/>
  <c r="G15" i="3"/>
  <c r="G16" i="3"/>
  <c r="G17" i="3"/>
  <c r="G18" i="3"/>
  <c r="G19" i="3"/>
  <c r="G92" i="3"/>
  <c r="I20" i="3"/>
  <c r="G21" i="3"/>
  <c r="G22" i="3"/>
  <c r="I23" i="3"/>
  <c r="G24" i="3"/>
  <c r="I25" i="3"/>
  <c r="G26" i="3"/>
  <c r="I27" i="3"/>
  <c r="G28" i="3"/>
  <c r="G29" i="3"/>
  <c r="I30" i="3"/>
  <c r="G31" i="3"/>
  <c r="G32" i="3"/>
  <c r="I33" i="3"/>
  <c r="G34" i="3"/>
  <c r="G35" i="3"/>
  <c r="I36" i="3"/>
  <c r="G39" i="3"/>
  <c r="I40" i="3"/>
  <c r="G41" i="3"/>
  <c r="G42" i="3"/>
  <c r="I43" i="3"/>
  <c r="G44" i="3"/>
  <c r="I45" i="3"/>
  <c r="G46" i="3"/>
  <c r="I47" i="3"/>
  <c r="G48" i="3"/>
  <c r="I49" i="3"/>
  <c r="G50" i="3"/>
  <c r="I51" i="3"/>
  <c r="I93" i="3"/>
  <c r="G52" i="3"/>
  <c r="I53" i="3"/>
  <c r="G54" i="3"/>
  <c r="I55" i="3"/>
  <c r="G56" i="3"/>
  <c r="G57" i="3"/>
  <c r="I57" i="3"/>
  <c r="I58" i="3"/>
  <c r="G59" i="3"/>
  <c r="I60" i="3"/>
  <c r="G61" i="3"/>
  <c r="G62" i="3"/>
  <c r="I63" i="3"/>
  <c r="G64" i="3"/>
  <c r="I65" i="3"/>
  <c r="G66" i="3"/>
  <c r="I67" i="3"/>
  <c r="G68" i="3"/>
  <c r="G69" i="3"/>
  <c r="I70" i="3"/>
  <c r="I46" i="4"/>
  <c r="I47" i="4"/>
  <c r="I48" i="4"/>
  <c r="I49" i="4"/>
  <c r="I50" i="4"/>
  <c r="I51" i="4"/>
  <c r="I52" i="4"/>
  <c r="I53" i="4"/>
  <c r="I54" i="4"/>
  <c r="I55" i="4"/>
  <c r="I56" i="4"/>
  <c r="I57" i="4"/>
  <c r="I58" i="4"/>
  <c r="I59" i="4"/>
  <c r="I60" i="4"/>
  <c r="I61" i="4"/>
  <c r="I62" i="4"/>
  <c r="I64" i="4"/>
  <c r="I65" i="4"/>
  <c r="I66" i="4"/>
  <c r="I67" i="4"/>
  <c r="I68" i="4"/>
  <c r="I69" i="4"/>
  <c r="I70" i="4"/>
  <c r="I71" i="4"/>
  <c r="I72" i="4"/>
  <c r="I73" i="4"/>
  <c r="I74" i="4"/>
  <c r="I75" i="4"/>
  <c r="I76" i="4"/>
  <c r="I77" i="4"/>
  <c r="I78" i="4"/>
  <c r="I79" i="4"/>
  <c r="I80" i="4"/>
  <c r="I81" i="4"/>
  <c r="I82" i="4"/>
  <c r="I83" i="4"/>
</calcChain>
</file>

<file path=xl/sharedStrings.xml><?xml version="1.0" encoding="utf-8"?>
<sst xmlns="http://schemas.openxmlformats.org/spreadsheetml/2006/main" count="5266" uniqueCount="1590">
  <si>
    <t>Tipo Modalidad</t>
  </si>
  <si>
    <t>M-7.1: REGALIAS MEN</t>
  </si>
  <si>
    <t>Formulario</t>
  </si>
  <si>
    <t xml:space="preserve">F23.1 PRODUCCIÓN, INGRESOS DE REGALÍAS Y TRANSFERENCIAS DE LAS AGENCIAS, POR RECURSO NO RENOVABLE </t>
  </si>
  <si>
    <t>Moneda Informe</t>
  </si>
  <si>
    <t>Entidad</t>
  </si>
  <si>
    <t>Fecha</t>
  </si>
  <si>
    <t>Periodicidad</t>
  </si>
  <si>
    <t>MENSUAL</t>
  </si>
  <si>
    <t>[1]</t>
  </si>
  <si>
    <t>0  TRANSFERENCIAS DE LAS AGENCIAS, POR RECURSO NO RENOVABLE</t>
  </si>
  <si>
    <t>CON INFORMACIÓN</t>
  </si>
  <si>
    <t>JUSTIFICACIÓN</t>
  </si>
  <si>
    <t xml:space="preserve">RECURSO NATURAL NO RENOVABLE  </t>
  </si>
  <si>
    <t>DEPARTAMENTO</t>
  </si>
  <si>
    <t>MUNICIPIO</t>
  </si>
  <si>
    <t>TÍTULO O CONTRATO</t>
  </si>
  <si>
    <t>CANTIDAD PRODUCIDA</t>
  </si>
  <si>
    <t>UNIDAD DE MEDIDA</t>
  </si>
  <si>
    <t>MES DE PRODUCCION</t>
  </si>
  <si>
    <t>PRECIO BASE DE LIQUIDACIÓN DE REGALÍAS</t>
  </si>
  <si>
    <t>REGALÍA LIQUIDADA</t>
  </si>
  <si>
    <t>MES DE LIQUIDACIÓN DEL RECAUDADO</t>
  </si>
  <si>
    <t>AÑO DE LA VIGENCIA RECAUDADA</t>
  </si>
  <si>
    <t>MONTO DEL RECAUDO</t>
  </si>
  <si>
    <t>FECHA DE INGRESO DEL RECAUDO</t>
  </si>
  <si>
    <t>MES AL QUE CORRESPONDE LA  TRANSFERENCIA</t>
  </si>
  <si>
    <t>AÑO AL QUE CORREPONDE LA TRANSFERENCIA</t>
  </si>
  <si>
    <t>MONTO DE LA TRANSFERENCIA</t>
  </si>
  <si>
    <t>RENDIMIENTOS FINANCIEROS</t>
  </si>
  <si>
    <t>FECHA DE LA TRANSFERENCIA</t>
  </si>
  <si>
    <t>OBSERVACIONES</t>
  </si>
  <si>
    <t>FILA_1</t>
  </si>
  <si>
    <t/>
  </si>
  <si>
    <t>1 SI</t>
  </si>
  <si>
    <t>1 1- PETROLEO</t>
  </si>
  <si>
    <t>5 DEPARTAMENTO DE ANTIOQUIA</t>
  </si>
  <si>
    <t>5000 DEPARTAMENTO ANTIOQUIA</t>
  </si>
  <si>
    <t>1 1- BARRILES</t>
  </si>
  <si>
    <t>1 ENERO</t>
  </si>
  <si>
    <t>2011 2011</t>
  </si>
  <si>
    <t>2 NO</t>
  </si>
  <si>
    <t>2 2- GAS</t>
  </si>
  <si>
    <t>8 DEPARTAMENTO DE ATLÁNTICO</t>
  </si>
  <si>
    <t>5001 MEDELLÍN - ANTIOQUIA</t>
  </si>
  <si>
    <t>2 2- KILOPIES CÚBICOS</t>
  </si>
  <si>
    <t>2 FEBRERO</t>
  </si>
  <si>
    <t>2012 2012</t>
  </si>
  <si>
    <t>3 3- CARBÓN</t>
  </si>
  <si>
    <t>13 DEPARTAMENTO DE BOLÍVAR</t>
  </si>
  <si>
    <t>5002 ABEJORRAL - ANTIOQUIA</t>
  </si>
  <si>
    <t>3 3- TONELADAS</t>
  </si>
  <si>
    <t>3 MARZO</t>
  </si>
  <si>
    <t>2013 2013</t>
  </si>
  <si>
    <t>4 4- ORO</t>
  </si>
  <si>
    <t>15 DEPARTAMENTO DE BOYACÁ</t>
  </si>
  <si>
    <t>5004 ABRIAQUÍ - ANTIOQUIA</t>
  </si>
  <si>
    <t>4 4- LIBRAS</t>
  </si>
  <si>
    <t>4 ABRIL</t>
  </si>
  <si>
    <t>2014 2014</t>
  </si>
  <si>
    <t>5 5- PLATA</t>
  </si>
  <si>
    <t>17 DEPARTAMENTO DE CALDAS</t>
  </si>
  <si>
    <t>5021 ALEJANDRÍA - ANTIOQUIA</t>
  </si>
  <si>
    <t>5 5- ONZAS TROY</t>
  </si>
  <si>
    <t>5 MAYO</t>
  </si>
  <si>
    <t>2015 2015</t>
  </si>
  <si>
    <t>6 6- PLATINO</t>
  </si>
  <si>
    <t>18 DEPARTAMENTO DE CAQUETÁ</t>
  </si>
  <si>
    <t>5030 AMAGÁ - ANTIOQUIA</t>
  </si>
  <si>
    <t>6 6- QUILATES</t>
  </si>
  <si>
    <t>6 JUNIO</t>
  </si>
  <si>
    <t>2016 2016</t>
  </si>
  <si>
    <t>7 7- ESMERALDA</t>
  </si>
  <si>
    <t>19 DEPARTAMENTO DE CAUCA</t>
  </si>
  <si>
    <t>5031 AMALFI - ANTIOQUIA</t>
  </si>
  <si>
    <t>7 7- METROS CÚBICOS</t>
  </si>
  <si>
    <t>7 JULIO</t>
  </si>
  <si>
    <t>2017 2017</t>
  </si>
  <si>
    <t>8 8- NIQUEL</t>
  </si>
  <si>
    <t>20 DEPARTAMENTO DE CESAR</t>
  </si>
  <si>
    <t>5034 ANDES - ANTIOQUIA</t>
  </si>
  <si>
    <t>8 8- GRAMOS</t>
  </si>
  <si>
    <t>8 AGOSTO</t>
  </si>
  <si>
    <t>9 9- ARCILLAS</t>
  </si>
  <si>
    <t>23 DEPARTAMENTO DE CÓRDOBA</t>
  </si>
  <si>
    <t>5036 ANGELÓPOLIS - ANTIOQUIA</t>
  </si>
  <si>
    <t>9 SEPTIEMBRE</t>
  </si>
  <si>
    <t>10 10- ARENAS</t>
  </si>
  <si>
    <t>25 DEPARTAMENTO DE CUNDINAMARCA</t>
  </si>
  <si>
    <t>5038 ANGOSTURA - ANTIOQUIA</t>
  </si>
  <si>
    <t>10 OCTUBRE</t>
  </si>
  <si>
    <t>11 11- OTROS MINERALES METÁLICOS</t>
  </si>
  <si>
    <t>27 DEPARTAMENTO DE CHOCÓ</t>
  </si>
  <si>
    <t>5040 ANORÍ - ANTIOQUIA</t>
  </si>
  <si>
    <t>11 NOVIEMBRE</t>
  </si>
  <si>
    <t>12 12- OTROS MINERALES NO METÁLICOS</t>
  </si>
  <si>
    <t>41 DEPARTAMENTO DE HUILA</t>
  </si>
  <si>
    <t>5042 SANTA FE DE ANTIOQUIA - ANTIOQUIA</t>
  </si>
  <si>
    <t>12 DICIEMBRE</t>
  </si>
  <si>
    <t>44 DEPARTAMENTO DE LA GUAJIRA</t>
  </si>
  <si>
    <t>5044 ANZÁ - ANTIOQUIA</t>
  </si>
  <si>
    <t>47 DEPARTAMENTO DE MAGDALENA</t>
  </si>
  <si>
    <t>5045 APARTADÓ - ANTIOQUIA</t>
  </si>
  <si>
    <t>50 DEPARTAMENTO DE META</t>
  </si>
  <si>
    <t>5051 ARBOLETES - ANTIOQUIA</t>
  </si>
  <si>
    <t>52 DEPARTAMENTO DE NARIÑO</t>
  </si>
  <si>
    <t>5055 ARGELIA - ANTIOQUIA</t>
  </si>
  <si>
    <t>54 DEPARTAMENTO DE NORTE DE SANTANDER</t>
  </si>
  <si>
    <t>5059 ARMENIA - ANTIOQUIA</t>
  </si>
  <si>
    <t>63 DEPARTAMENTO DE QUINDIO</t>
  </si>
  <si>
    <t>5079 BARBOSA - ANTIOQUIA</t>
  </si>
  <si>
    <t>66 DEPARTAMENTO DE RISARALDA</t>
  </si>
  <si>
    <t>5086 BELMIRA - ANTIOQUIA</t>
  </si>
  <si>
    <t>68 DEPARTAMENTO DE SANTANDER</t>
  </si>
  <si>
    <t>5088 BELLO - ANTIOQUIA</t>
  </si>
  <si>
    <t>70 DEPARTAMENTO DE SUCRE</t>
  </si>
  <si>
    <t>5091 BETANIA - ANTIOQUIA</t>
  </si>
  <si>
    <t>73 DEPARTAMENTO DE TOLIMA</t>
  </si>
  <si>
    <t>5093 BETULIA - ANTIOQUIA</t>
  </si>
  <si>
    <t>76 DEPARTAMENTO DE VALLE DEL CAUCA</t>
  </si>
  <si>
    <t>5101 CIUDAD BOLÍVAR - ANTIOQUIA</t>
  </si>
  <si>
    <t>81 DEPARTAMENTO DE ARAUCA</t>
  </si>
  <si>
    <t>5107 BRICEÑO - ANTIOQUIA</t>
  </si>
  <si>
    <t>85 DEPARTAMENTO DE CASANARE</t>
  </si>
  <si>
    <t>5113 BURITICÁ - ANTIOQUIA</t>
  </si>
  <si>
    <t>86 DEPARTAMENTO DE PUTUMAYO</t>
  </si>
  <si>
    <t>5120 CÁCERES - ANTIOQUIA</t>
  </si>
  <si>
    <t>88 DEPARTAMENTO DE SAN ANDRÉS, PROVIDENCIA Y SANTA CATALINA</t>
  </si>
  <si>
    <t>5125 CAICEDO - ANTIOQUIA</t>
  </si>
  <si>
    <t>91 DEPARTAMENTO DE AMAZONAS</t>
  </si>
  <si>
    <t>5129 CALDAS - ANTIOQUIA</t>
  </si>
  <si>
    <t>94 DEPARTAMENTO DE GUAINÍA</t>
  </si>
  <si>
    <t>5134 CAMPAMENTO - ANTIOQUIA</t>
  </si>
  <si>
    <t>95 DEPARTAMENTO DE GUAVIARE</t>
  </si>
  <si>
    <t>5138 CAÑASGORDAS - ANTIOQUIA</t>
  </si>
  <si>
    <t>97 DEPARTAMENTO DE VAUPÉS</t>
  </si>
  <si>
    <t>5142 CARACOLÍ - ANTIOQUIA</t>
  </si>
  <si>
    <t>99 DEPARTAMENTO DE VICHADA</t>
  </si>
  <si>
    <t>5145 CARAMANTA - ANTIOQUIA</t>
  </si>
  <si>
    <t>5147 CAREPA - ANTIOQUIA</t>
  </si>
  <si>
    <t>5148 CARMEN DE VIBORAL - ANTIOQUIA</t>
  </si>
  <si>
    <t>5150 CAROLINA - ANTIOQUIA</t>
  </si>
  <si>
    <t>5154 CAUCASIA - ANTIOQUIA</t>
  </si>
  <si>
    <t>5172 CHIGORODÓ - ANTIOQUIA</t>
  </si>
  <si>
    <t>5190 CISNEROS - ANTIOQUIA</t>
  </si>
  <si>
    <t>5197 COCORNÁ - ANTIOQUIA</t>
  </si>
  <si>
    <t>5206 CONCEPCIÓN - ANTIOQUIA</t>
  </si>
  <si>
    <t>5209 CONCORDIA - ANTIOQUIA</t>
  </si>
  <si>
    <t>5212 COPACABANA - ANTIOQUIA</t>
  </si>
  <si>
    <t>5234 DABEIBA - ANTIOQUIA</t>
  </si>
  <si>
    <t>5237 DON MATÍAS - ANTIOQUIA</t>
  </si>
  <si>
    <t>5240 EBÉJICO - ANTIOQUIA</t>
  </si>
  <si>
    <t>5250 EL BAGRE - ANTIOQUIA</t>
  </si>
  <si>
    <t>5264 ENTRERRIOS - ANTIOQUIA</t>
  </si>
  <si>
    <t>5266 ENVIGADO - ANTIOQUIA</t>
  </si>
  <si>
    <t>5282 FREDONIA - ANTIOQUIA</t>
  </si>
  <si>
    <t>5284 FRONTINO - ANTIOQUIA</t>
  </si>
  <si>
    <t>5306 GIRALDO - ANTIOQUIA</t>
  </si>
  <si>
    <t>5308 GIRARDOTA - ANTIOQUIA</t>
  </si>
  <si>
    <t>5310 GÓMEZ PLATA - ANTIOQUIA</t>
  </si>
  <si>
    <t>5313 GRANADA - ANTIOQUIA</t>
  </si>
  <si>
    <t>5315 GUADALUPE - ANTIOQUIA</t>
  </si>
  <si>
    <t>5318 GUARNE - ANTIOQUIA</t>
  </si>
  <si>
    <t>5321 GUATAPÉ - ANTIOQUIA</t>
  </si>
  <si>
    <t>5347 HELICONIA - ANTIOQUIA</t>
  </si>
  <si>
    <t>5353 HISPANIA - ANTIOQUIA</t>
  </si>
  <si>
    <t>5360 ITAGÜÍ - ANTIOQUIA</t>
  </si>
  <si>
    <t>5361 ITUANGO - ANTIOQUIA</t>
  </si>
  <si>
    <t>5364 JARDÍN - ANTIOQUIA</t>
  </si>
  <si>
    <t>5368 JERICÓ - ANTIOQUIA</t>
  </si>
  <si>
    <t>5376 LA CEJA - ANTIOQUIA</t>
  </si>
  <si>
    <t>5380 LA ESTRELLA - ANTIOQUIA</t>
  </si>
  <si>
    <t>5390 LA PINTADA - ANTIOQUIA</t>
  </si>
  <si>
    <t>5400 LA UNIÓN - ANTIOQUIA</t>
  </si>
  <si>
    <t>5411 LIBORINA - ANTIOQUIA</t>
  </si>
  <si>
    <t>5425 MACEO - ANTIOQUIA</t>
  </si>
  <si>
    <t>5440 MARINILLA - ANTIOQUIA</t>
  </si>
  <si>
    <t>5467 MONTEBELLO - ANTIOQUIA</t>
  </si>
  <si>
    <t>5475 MURINDÓ - ANTIOQUIA</t>
  </si>
  <si>
    <t>5480 MUTATÁ - ANTIOQUIA</t>
  </si>
  <si>
    <t>5483 NARIÑO - ANTIOQUIA</t>
  </si>
  <si>
    <t>5490 NECOCLÍ - ANTIOQUIA</t>
  </si>
  <si>
    <t>5495 NECHÍ - ANTIOQUIA</t>
  </si>
  <si>
    <t>5501 OLAYA - ANTIOQUIA</t>
  </si>
  <si>
    <t>5541 PEÑOL - ANTIOQUIA</t>
  </si>
  <si>
    <t>5543 PEQUE - ANTIOQUIA</t>
  </si>
  <si>
    <t>5576 PUEBLORRICO - ANTIOQUIA</t>
  </si>
  <si>
    <t>5579 PUERTO BERRÍO - ANTIOQUIA</t>
  </si>
  <si>
    <t>5585 PUERTO NARE - ANTIOQUIA</t>
  </si>
  <si>
    <t>5591 PUERTO TRIUNFO - ANTIOQUIA</t>
  </si>
  <si>
    <t>5604 REMEDIOS - ANTIOQUIA</t>
  </si>
  <si>
    <t>5607 RETIRO - ANTIOQUIA</t>
  </si>
  <si>
    <t>5615 RIONEGRO - ANTIOQUIA</t>
  </si>
  <si>
    <t>5628 SABANALARGA - ANTIOQUIA</t>
  </si>
  <si>
    <t>5631 SABANETA - ANTIOQUIA</t>
  </si>
  <si>
    <t>5642 SALGAR - ANTIOQUIA</t>
  </si>
  <si>
    <t>5647 SAN ANDRÉS - ANTIOQUIA</t>
  </si>
  <si>
    <t>5649 SAN CARLOS - ANTIOQUIA</t>
  </si>
  <si>
    <t>5652 SAN FRANCISCO - ANTIOQUIA</t>
  </si>
  <si>
    <t>5656 SAN JERÓNIMO - ANTIOQUIA</t>
  </si>
  <si>
    <t>5658 SAN JOSÉ DE LA MONTAÑA - ANTIOQUIA</t>
  </si>
  <si>
    <t>5659 SAN JUAN DE URABÁ - ANTIOQUIA</t>
  </si>
  <si>
    <t>5660 SAN LUIS - ANTIOQUIA</t>
  </si>
  <si>
    <t>5664 SAN PEDRO - ANTIOQUIA</t>
  </si>
  <si>
    <t>5665 SAN PEDRO DE URABÁ - ANTIOQUIA</t>
  </si>
  <si>
    <t>5667 SAN RAFAEL - ANTIOQUIA</t>
  </si>
  <si>
    <t>5670 SAN ROQUE - ANTIOQUIA</t>
  </si>
  <si>
    <t>5674 SAN VICENTE - ANTIOQUIA</t>
  </si>
  <si>
    <t>5679 SANTA BÁRBARA - ANTIOQUIA</t>
  </si>
  <si>
    <t>5686 SANTA ROSA DE OSOS - ANTIOQUIA</t>
  </si>
  <si>
    <t>5690 SANTO DOMINGO - ANTIOQUIA</t>
  </si>
  <si>
    <t>5697 SANTUARIO - ANTIOQUIA</t>
  </si>
  <si>
    <t>5736 SEGOVIA - ANTIOQUIA</t>
  </si>
  <si>
    <t>5756 SONSÓN - ANTIOQUIA</t>
  </si>
  <si>
    <t>5761 SOPETRÁN - ANTIOQUIA</t>
  </si>
  <si>
    <t>5789 TÁMESIS - ANTIOQUIA</t>
  </si>
  <si>
    <t>5790 TARAZÁ - ANTIOQUIA</t>
  </si>
  <si>
    <t>5792 TARSO - ANTIOQUIA</t>
  </si>
  <si>
    <t>5809 TITIRIBÍ - ANTIOQUIA</t>
  </si>
  <si>
    <t>5819 TOLEDO - ANTIOQUIA</t>
  </si>
  <si>
    <t>5837 TURBO - ANTIOQUIA</t>
  </si>
  <si>
    <t>5842 URAMITA - ANTIOQUIA</t>
  </si>
  <si>
    <t>5847 URRAO - ANTIOQUIA</t>
  </si>
  <si>
    <t>5854 VALDIVIA - ANTIOQUIA</t>
  </si>
  <si>
    <t>5856 VALPARAISO - ANTIOQUIA</t>
  </si>
  <si>
    <t>5858 VEGACHÍ - ANTIOQUIA</t>
  </si>
  <si>
    <t>5861 VENECIA - ANTIOQUIA</t>
  </si>
  <si>
    <t>5873 VIGIA DEL FUERTE - ANTIOQUIA</t>
  </si>
  <si>
    <t>5885 YALÍ - ANTIOQUIA</t>
  </si>
  <si>
    <t>5887 YARUMAL - ANTIOQUIA</t>
  </si>
  <si>
    <t>5890 YOLOMBÓ - ANTIOQUIA</t>
  </si>
  <si>
    <t>5893 YONDÓ (Casabe) - ANTIOQUIA</t>
  </si>
  <si>
    <t>5895 ZARAGOZA - ANTIOQUIA</t>
  </si>
  <si>
    <t>8000 DEPARTAMENTO ATLANTICO</t>
  </si>
  <si>
    <t>8001 BARRANQUILLA - ATLÁNTICO</t>
  </si>
  <si>
    <t>8078 BARANOA - ATLÁNTICO</t>
  </si>
  <si>
    <t>8137 CAMPO DE LA CRUZ - ATLÁNTICO</t>
  </si>
  <si>
    <t>8141 CANDELARIA - ATLÁNTICO</t>
  </si>
  <si>
    <t>8296 GALAPA - ATLÁNTICO</t>
  </si>
  <si>
    <t>8372 JUAN DE ACOSTA - ATLÁNTICO</t>
  </si>
  <si>
    <t>8421 LURUACO - ATLÁNTICO</t>
  </si>
  <si>
    <t>8433 MALAMBO - ATLÁNTICO</t>
  </si>
  <si>
    <t>8436 MANATÍ - ATLÁNTICO</t>
  </si>
  <si>
    <t>8520 PALMAR DE VARELA - ATLÁNTICO</t>
  </si>
  <si>
    <t>8549 PIOJÓ - ATLÁNTICO</t>
  </si>
  <si>
    <t>8558 POLONUEVO - ATLÁNTICO</t>
  </si>
  <si>
    <t>8560 PONEDERA - ATLÁNTICO</t>
  </si>
  <si>
    <t>8573 PUERTO COLOMBIA - ATLÁNTICO</t>
  </si>
  <si>
    <t>8606 REPELÓN - ATLÁNTICO</t>
  </si>
  <si>
    <t>8634 SABANAGRANDE - ATLÁNTICO</t>
  </si>
  <si>
    <t>8638 SABANALARGA - ATLÁNTICO</t>
  </si>
  <si>
    <t>8675 SANTA LUCÍA - ATLÁNTICO</t>
  </si>
  <si>
    <t>8685 SANTO TOMÁS - ATLÁNTICO</t>
  </si>
  <si>
    <t>8758 SOLEDAD - ATLÁNTICO</t>
  </si>
  <si>
    <t>8770 SUAN - ATLÁNTICO</t>
  </si>
  <si>
    <t>8832 TUBARÁ - ATLÁNTICO</t>
  </si>
  <si>
    <t>8849 USIACURÍ - ATLÁNTICO</t>
  </si>
  <si>
    <t>11001 BOGOTÁ, D.C. - CUNDINAMARCA</t>
  </si>
  <si>
    <t>13000 DEPARTAMENTO BOLÍVAR</t>
  </si>
  <si>
    <t>13001 CARTAGENA DE INDIAS - BOLÍVAR</t>
  </si>
  <si>
    <t>13006 ACHÍ - BOLÍVAR</t>
  </si>
  <si>
    <t>13030 ALTOS DEL ROSARIO - BOLÍVAR</t>
  </si>
  <si>
    <t>13042 ARENAL - BOLÍVAR</t>
  </si>
  <si>
    <t>13052 ARJONA - BOLÍVAR</t>
  </si>
  <si>
    <t>13062 ARROYOHONDO - BOLÍVAR</t>
  </si>
  <si>
    <t>13074 BARRANCO DE LOBA - BOLÍVAR</t>
  </si>
  <si>
    <t>13140 CALAMAR - BOLÍVAR</t>
  </si>
  <si>
    <t>13160 CANTAGALLO - BOLÍVAR</t>
  </si>
  <si>
    <t>13188 CICUCO - BOLÍVAR</t>
  </si>
  <si>
    <t>13212 CÓRDOBA - BOLÍVAR</t>
  </si>
  <si>
    <t>13222 CLEMENCIA - BOLÍVAR</t>
  </si>
  <si>
    <t>13244 EL CARMEN DE BOLÍVAR - BOLÍVAR</t>
  </si>
  <si>
    <t>13248 EL GUAMO - BOLÍVAR</t>
  </si>
  <si>
    <t>13268 EL PEÑÓN - BOLÍVAR</t>
  </si>
  <si>
    <t>13300 HATILLO DE LOBA - BOLÍVAR</t>
  </si>
  <si>
    <t>13430 MAGANGUÉ - BOLÍVAR</t>
  </si>
  <si>
    <t>13433 MAHATES - BOLÍVAR</t>
  </si>
  <si>
    <t>13440 MARGARITA - BOLÍVAR</t>
  </si>
  <si>
    <t>13442 MARÍA LA BAJA - BOLÍVAR</t>
  </si>
  <si>
    <t>13458 MONTECRISTO - BOLÍVAR</t>
  </si>
  <si>
    <t>13468 MOMPÓS - BOLÍVAR</t>
  </si>
  <si>
    <t>13473 MORALES - BOLÍVAR</t>
  </si>
  <si>
    <t>13490 NOROSI - BOLÍVAR</t>
  </si>
  <si>
    <t>13549 PINILLOS - BOLÍVAR</t>
  </si>
  <si>
    <t>13580 REGIDOR - BOLÍVAR</t>
  </si>
  <si>
    <t>13600 RIOVIEJO - BOLÍVAR</t>
  </si>
  <si>
    <t>13620 SAN CRISTÓBAL - BOLÍVAR</t>
  </si>
  <si>
    <t>13647 SAN ESTANISLAO - BOLÍVAR</t>
  </si>
  <si>
    <t>13650 SAN FERNANDO - BOLÍVAR</t>
  </si>
  <si>
    <t>13654 SAN JACINTO - BOLÍVAR</t>
  </si>
  <si>
    <t>13655 SAN JACINTO DEL CAUCA - BOLÍVAR</t>
  </si>
  <si>
    <t>13657 SAN JUAN NEPOMUCENO - BOLÍVAR</t>
  </si>
  <si>
    <t>13667 SAN MARTIN DE LOBA - BOLÍVAR</t>
  </si>
  <si>
    <t>13670 SAN PABLO - BOLÍVAR</t>
  </si>
  <si>
    <t>13673 SANTA CATALINA - BOLÍVAR</t>
  </si>
  <si>
    <t>13683 SANTA ROSA - BOLÍVAR</t>
  </si>
  <si>
    <t>13688 SANTA ROSA DEL SUR - BOLÍVAR</t>
  </si>
  <si>
    <t>13744 SIMITÍ - BOLÍVAR</t>
  </si>
  <si>
    <t>13760 SOPLAVIENTO - BOLÍVAR</t>
  </si>
  <si>
    <t>13780 TALAIGUA NUEVO - BOLÍVAR</t>
  </si>
  <si>
    <t>13810 TIQUISIO (Puerto Rico) - BOLÍVAR</t>
  </si>
  <si>
    <t>13836 TURBACO - BOLÍVAR</t>
  </si>
  <si>
    <t>13838 TURBANA - BOLÍVAR</t>
  </si>
  <si>
    <t>13873 VILLANUEVA - BOLÍVAR</t>
  </si>
  <si>
    <t>13894 ZAMBRANO - BOLÍVAR</t>
  </si>
  <si>
    <t>15000 DEPARTAMENTO BOYACÁ</t>
  </si>
  <si>
    <t>15001 TUNJA - BOYACÁ</t>
  </si>
  <si>
    <t>15022 ALMEIDA - BOYACÁ</t>
  </si>
  <si>
    <t>15047 AQUITANIA - BOYACÁ</t>
  </si>
  <si>
    <t>15051 ARCABUCO - BOYACÁ</t>
  </si>
  <si>
    <t>15087 BELÉN - BOYACÁ</t>
  </si>
  <si>
    <t>15090 BERBEO - BOYACÁ</t>
  </si>
  <si>
    <t>15092 BETÉITIVA - BOYACÁ</t>
  </si>
  <si>
    <t>15097 BOAVITA - BOYACÁ</t>
  </si>
  <si>
    <t>15104 BOYACÁ - BOYACÁ</t>
  </si>
  <si>
    <t>15106 BRICEÑO - BOYACÁ</t>
  </si>
  <si>
    <t>15109 BUENAVISTA - BOYACÁ</t>
  </si>
  <si>
    <t>15114 BUSBANZÁ - BOYACÁ</t>
  </si>
  <si>
    <t>15131 CALDAS - BOYACÁ</t>
  </si>
  <si>
    <t>15135 CAMPOHERMOSO - BOYACÁ</t>
  </si>
  <si>
    <t>15162 CERINZA - BOYACÁ</t>
  </si>
  <si>
    <t>15172 CHINAVITA - BOYACÁ</t>
  </si>
  <si>
    <t>15176 CHIQUINQUIRÁ - BOYACÁ</t>
  </si>
  <si>
    <t>15180 CHISCAS - BOYACÁ</t>
  </si>
  <si>
    <t>15183 CHITA - BOYACÁ</t>
  </si>
  <si>
    <t>15185 CHITARAQUE - BOYACÁ</t>
  </si>
  <si>
    <t>15187 CHIVATÁ - BOYACÁ</t>
  </si>
  <si>
    <t>15189 CIÉNEGA - BOYACÁ</t>
  </si>
  <si>
    <t>15204 CÓMBITA - BOYACÁ</t>
  </si>
  <si>
    <t>15212 COPER - BOYACÁ</t>
  </si>
  <si>
    <t>15215 CORRALES - BOYACÁ</t>
  </si>
  <si>
    <t>15218 COVARACHÍA - BOYACÁ</t>
  </si>
  <si>
    <t>15223 CUBARÁ - BOYACÁ</t>
  </si>
  <si>
    <t>15224 CUCAITA - BOYACÁ</t>
  </si>
  <si>
    <t>15226 CUÍTIVA - BOYACÁ</t>
  </si>
  <si>
    <t>15232 CHÍQUIZA - BOYACÁ</t>
  </si>
  <si>
    <t>15236 CHIVOR - BOYACÁ</t>
  </si>
  <si>
    <t>15238 DUITAMA - BOYACÁ</t>
  </si>
  <si>
    <t>15244 EL COCUY - BOYACÁ</t>
  </si>
  <si>
    <t>15248 EL ESPINO - BOYACÁ</t>
  </si>
  <si>
    <t>15272 FIRAVITOBA - BOYACÁ</t>
  </si>
  <si>
    <t>15276 FLORESTA - BOYACÁ</t>
  </si>
  <si>
    <t>15293 GACHANTIVÁ - BOYACÁ</t>
  </si>
  <si>
    <t>15296 GÁMEZA - BOYACÁ</t>
  </si>
  <si>
    <t>15299 GARAGOA - BOYACÁ</t>
  </si>
  <si>
    <t>15317 GUACAMAYAS - BOYACÁ</t>
  </si>
  <si>
    <t>15322 GUATEQUE - BOYACÁ</t>
  </si>
  <si>
    <t>15325 GUAYATÁ - BOYACÁ</t>
  </si>
  <si>
    <t>15332 GUICÁN - BOYACÁ</t>
  </si>
  <si>
    <t>15362 IZA - BOYACÁ</t>
  </si>
  <si>
    <t>15367 JENESANO - BOYACÁ</t>
  </si>
  <si>
    <t>15368 JERICÓ - BOYACÁ</t>
  </si>
  <si>
    <t>15377 LABRANZAGRANDE - BOYACÁ</t>
  </si>
  <si>
    <t>15380 LA CAPILLA - BOYACÁ</t>
  </si>
  <si>
    <t>15401 LA VICTORIA - BOYACÁ</t>
  </si>
  <si>
    <t>15403 LA UVITA - BOYACÁ</t>
  </si>
  <si>
    <t>15407 VILLA DE LEIVA - BOYACÁ</t>
  </si>
  <si>
    <t>15425 MACANAL - BOYACÁ</t>
  </si>
  <si>
    <t>15442 MARIPÍ - BOYACÁ</t>
  </si>
  <si>
    <t>15455 MIRAFLORES - BOYACÁ</t>
  </si>
  <si>
    <t>15464 MONGUA - BOYACÁ</t>
  </si>
  <si>
    <t>15466 MONGUÍ - BOYACÁ</t>
  </si>
  <si>
    <t>15469 MONIQUIRÁ - BOYACÁ</t>
  </si>
  <si>
    <t>15476 MOTAVITA - BOYACÁ</t>
  </si>
  <si>
    <t>15480 MUZO - BOYACÁ</t>
  </si>
  <si>
    <t>15491 NOBSA - BOYACÁ</t>
  </si>
  <si>
    <t>15494 NUEVO COLÓN - BOYACÁ</t>
  </si>
  <si>
    <t>15500 OICATÁ - BOYACÁ</t>
  </si>
  <si>
    <t>15507 OTANCHE - BOYACÁ</t>
  </si>
  <si>
    <t>15511 PACHAVITA - BOYACÁ</t>
  </si>
  <si>
    <t>15514 PÁEZ - BOYACÁ</t>
  </si>
  <si>
    <t>15516 PAIPA - BOYACÁ</t>
  </si>
  <si>
    <t>15518 PAJARITO - BOYACÁ</t>
  </si>
  <si>
    <t>15522 PANQUEBA - BOYACÁ</t>
  </si>
  <si>
    <t>15531 PAUNA - BOYACÁ</t>
  </si>
  <si>
    <t>15533 PAYA - BOYACÁ</t>
  </si>
  <si>
    <t>15537 PAZ DE RIO - BOYACÁ</t>
  </si>
  <si>
    <t>15542 PESCA - BOYACÁ</t>
  </si>
  <si>
    <t>15550 PISVA - BOYACÁ</t>
  </si>
  <si>
    <t>15572 PUERTO BOYACÁ - BOYACÁ</t>
  </si>
  <si>
    <t>15580 QUÍPAMA - BOYACÁ</t>
  </si>
  <si>
    <t>15599 RAMIRIQUÍ - BOYACÁ</t>
  </si>
  <si>
    <t>15600 RÁQUIRA - BOYACÁ</t>
  </si>
  <si>
    <t>15621 RONDÓN - BOYACÁ</t>
  </si>
  <si>
    <t>15632 SABOYÁ - BOYACÁ</t>
  </si>
  <si>
    <t>15638 SÁCHICA - BOYACÁ</t>
  </si>
  <si>
    <t>15646 SAMACÁ - BOYACÁ</t>
  </si>
  <si>
    <t>15660 SAN EDUARDO - BOYACÁ</t>
  </si>
  <si>
    <t>15664 SAN JOSÉ DE PARE - BOYACÁ</t>
  </si>
  <si>
    <t>15667 SAN LUIS DE GACENO - BOYACÁ</t>
  </si>
  <si>
    <t>15673 SAN MATEO - BOYACÁ</t>
  </si>
  <si>
    <t>15676 SAN MIGUEL DE SEMA - BOYACÁ</t>
  </si>
  <si>
    <t>15681 SAN PABLO DE BORBUR - BOYACÁ</t>
  </si>
  <si>
    <t>15686 SANTANA - BOYACÁ</t>
  </si>
  <si>
    <t>15690 SANTA MARÍA - BOYACÁ</t>
  </si>
  <si>
    <t>15693 SANTA ROSA DE VITERBO - BOYACÁ</t>
  </si>
  <si>
    <t>15696 SANTA SOFÍA - BOYACÁ</t>
  </si>
  <si>
    <t>15720 SATIVANORTE - BOYACÁ</t>
  </si>
  <si>
    <t>15723 SATIVASUR - BOYACÁ</t>
  </si>
  <si>
    <t>15740 SIACHOQUE - BOYACÁ</t>
  </si>
  <si>
    <t>15753 SOATÁ - BOYACÁ</t>
  </si>
  <si>
    <t>15755 SOCOTÁ - BOYACÁ</t>
  </si>
  <si>
    <t>15757 SOCHA - BOYACÁ</t>
  </si>
  <si>
    <t>15759 SOGAMOSO - BOYACÁ</t>
  </si>
  <si>
    <t>15761 SOMONDOCO - BOYACÁ</t>
  </si>
  <si>
    <t>15762 SORA - BOYACÁ</t>
  </si>
  <si>
    <t>15763 SOTAQUIRÁ - BOYACÁ</t>
  </si>
  <si>
    <t>15764 SORACÁ - BOYACÁ</t>
  </si>
  <si>
    <t>15774 SUSACÓN - BOYACÁ</t>
  </si>
  <si>
    <t>15776 SUTAMARCHÁN - BOYACÁ</t>
  </si>
  <si>
    <t>15778 SUTATENZA - BOYACÁ</t>
  </si>
  <si>
    <t>15790 TASCO - BOYACÁ</t>
  </si>
  <si>
    <t>15798 TENZA - BOYACÁ</t>
  </si>
  <si>
    <t>15804 TIBANÁ - BOYACÁ</t>
  </si>
  <si>
    <t>15806 TIBASOSA - BOYACÁ</t>
  </si>
  <si>
    <t>15808 TINJACÁ - BOYACÁ</t>
  </si>
  <si>
    <t>15810 TIPACOQUE - BOYACÁ</t>
  </si>
  <si>
    <t>15814 TOCA - BOYACÁ</t>
  </si>
  <si>
    <t>15816 TOGÜÍ - BOYACÁ</t>
  </si>
  <si>
    <t>15820 TÓPAGA - BOYACÁ</t>
  </si>
  <si>
    <t>15822 TOTA - BOYACÁ</t>
  </si>
  <si>
    <t>15832 TUNUNGUÁ - BOYACÁ</t>
  </si>
  <si>
    <t>15835 TURMEQUÉ - BOYACÁ</t>
  </si>
  <si>
    <t>15837 TUTA - BOYACÁ</t>
  </si>
  <si>
    <t>15839 TUTAZÁ - BOYACÁ</t>
  </si>
  <si>
    <t>15842 ÚMBITA - BOYACÁ</t>
  </si>
  <si>
    <t>15861 VENTAQUEMADA - BOYACÁ</t>
  </si>
  <si>
    <t>15879 VIRACACHÁ - BOYACÁ</t>
  </si>
  <si>
    <t>15897 ZETAQUIRÁ - BOYACÁ</t>
  </si>
  <si>
    <t>17000 DEPARTAMENTO DE CALDAS</t>
  </si>
  <si>
    <t>17001 MANIZALES - CALDAS</t>
  </si>
  <si>
    <t>17013 AGUADAS - CALDAS</t>
  </si>
  <si>
    <t>17042 ANSERMA - CALDAS</t>
  </si>
  <si>
    <t>17050 ARANZAZU - CALDAS</t>
  </si>
  <si>
    <t>17088 BELALCAZAR - CALDAS</t>
  </si>
  <si>
    <t>17174 CHINCHINÁ - CALDAS</t>
  </si>
  <si>
    <t>17272 FILADELFIA - CALDAS</t>
  </si>
  <si>
    <t>17380 LA DORADA - CALDAS</t>
  </si>
  <si>
    <t>17388 LA MERCED - CALDAS</t>
  </si>
  <si>
    <t>17433 MANZANARES - CALDAS</t>
  </si>
  <si>
    <t>17442 MARMATO - CALDAS</t>
  </si>
  <si>
    <t>17444 MARQUETALIA - CALDAS</t>
  </si>
  <si>
    <t>17446 MARULANDA - CALDAS</t>
  </si>
  <si>
    <t>17486 NEIRA - CALDAS</t>
  </si>
  <si>
    <t>17495 NORCASIA - CALDAS</t>
  </si>
  <si>
    <t>17513 PÁCORA - CALDAS</t>
  </si>
  <si>
    <t>17524 PALESTINA - CALDAS</t>
  </si>
  <si>
    <t>17541 PENSILVANIA - CALDAS</t>
  </si>
  <si>
    <t>17614 RIOSUCIO - CALDAS</t>
  </si>
  <si>
    <t>17616 RISARALDA - CALDAS</t>
  </si>
  <si>
    <t>17653 SALAMINA - CALDAS</t>
  </si>
  <si>
    <t>17662 SAMANÁ - CALDAS</t>
  </si>
  <si>
    <t>17665 SAN JOSÉ - CALDAS</t>
  </si>
  <si>
    <t>17777 SUPIA - CALDAS</t>
  </si>
  <si>
    <t>17867 VICTORIA - CALDAS</t>
  </si>
  <si>
    <t>17873 VILLAMARIA - CALDAS</t>
  </si>
  <si>
    <t>17877 VITERBO - CALDAS</t>
  </si>
  <si>
    <t>18000 DEPARTAMENTO CAQUETÁ</t>
  </si>
  <si>
    <t>18001 FLORENCIA - CAQUETÁ</t>
  </si>
  <si>
    <t>18029 ALBANIA - CAQUETÁ</t>
  </si>
  <si>
    <t>18094 BELÉN DE LOS ANDAQUÍES - CAQUETÁ</t>
  </si>
  <si>
    <t>18150 CARTAGENA DEL CHAIRÁ - CAQUETÁ</t>
  </si>
  <si>
    <t>18205 CURILLO - CAQUETÁ</t>
  </si>
  <si>
    <t>18247 EL DONCELLO - CAQUETÁ</t>
  </si>
  <si>
    <t>18256 EL PAUJIL - CAQUETÁ</t>
  </si>
  <si>
    <t>18410 MONTAÑITA - CAQUETÁ</t>
  </si>
  <si>
    <t>18460 MILÁN - CAQUETÁ</t>
  </si>
  <si>
    <t>18479 MORELIA - CAQUETÁ</t>
  </si>
  <si>
    <t>18592 PUERTO RICO - CAQUETÁ</t>
  </si>
  <si>
    <t>18610 SAN JOSÉ DEL FRAGUA - CAQUETÁ</t>
  </si>
  <si>
    <t>18753 SAN VICENTE DEL CAGUÁN - CAQUETÁ</t>
  </si>
  <si>
    <t>18756 SOLANO - CAQUETÁ</t>
  </si>
  <si>
    <t>18785 SOLITA - CAQUETÁ</t>
  </si>
  <si>
    <t>18860 VALPARAÍSO - CAQUETÁ</t>
  </si>
  <si>
    <t>19000 DEPARTAMENTO CAUCA</t>
  </si>
  <si>
    <t>19001 POPAYÁN - CAUCA</t>
  </si>
  <si>
    <t>19022 ALMAGUER - CAUCA</t>
  </si>
  <si>
    <t>19050 ARGELIA - CAUCA</t>
  </si>
  <si>
    <t>19075 BALBOA - CAUCA</t>
  </si>
  <si>
    <t>19100 BOLÍVAR - CAUCA</t>
  </si>
  <si>
    <t>19110 BUENOS AIRES - CAUCA</t>
  </si>
  <si>
    <t>19130 CAJIBÍO - CAUCA</t>
  </si>
  <si>
    <t>19137 CALDONO - CAUCA</t>
  </si>
  <si>
    <t>19142 CALOTO - CAUCA</t>
  </si>
  <si>
    <t>19212 CORINTO - CAUCA</t>
  </si>
  <si>
    <t>19256 EL TAMBO - CAUCA</t>
  </si>
  <si>
    <t>19290 FLORENCIA - CAUCA</t>
  </si>
  <si>
    <t>19300 GUACHENE - CAUCA</t>
  </si>
  <si>
    <t>19318 GUAPI - CAUCA</t>
  </si>
  <si>
    <t>19355 INZÁ - CAUCA</t>
  </si>
  <si>
    <t>19364 JAMBALÓ - CAUCA</t>
  </si>
  <si>
    <t>19392 LA SIERRA - CAUCA</t>
  </si>
  <si>
    <t>19397 LA VEGA - CAUCA</t>
  </si>
  <si>
    <t>19418 LÓPEZ - CAUCA</t>
  </si>
  <si>
    <t>19450 MERCADERES - CAUCA</t>
  </si>
  <si>
    <t>19455 MIRANDA - CAUCA</t>
  </si>
  <si>
    <t>19473 MORALES - CAUCA</t>
  </si>
  <si>
    <t>19513 PADILLA - CAUCA</t>
  </si>
  <si>
    <t>19517 PÁEZ (Belalcázar) - CAUCA</t>
  </si>
  <si>
    <t>19532 PATÍA (El Bordo) - CAUCA</t>
  </si>
  <si>
    <t>19533 PIAMONTE - CAUCA</t>
  </si>
  <si>
    <t>19548 PIENDAMÓ - CAUCA</t>
  </si>
  <si>
    <t>19573 PUERTO TEJADA - CAUCA</t>
  </si>
  <si>
    <t>19585 PURACÉ (Coconuco) - CAUCA</t>
  </si>
  <si>
    <t>19622 ROSAS - CAUCA</t>
  </si>
  <si>
    <t>19693 SAN SEBASTIÁN - CAUCA</t>
  </si>
  <si>
    <t>19698 SANTANDER DE QUILICHAO - CAUCA</t>
  </si>
  <si>
    <t>19701 SANTA ROSA - CAUCA</t>
  </si>
  <si>
    <t>19743 SILVIA - CAUCA</t>
  </si>
  <si>
    <t>19760 SOTARÁ (Paispamba) - CAUCA</t>
  </si>
  <si>
    <t>19780 SUÁREZ - CAUCA</t>
  </si>
  <si>
    <t>19785 SUCRE - CAUCA</t>
  </si>
  <si>
    <t>19807 TIMBÍO - CAUCA</t>
  </si>
  <si>
    <t>19809 TIMBIQUÍ - CAUCA</t>
  </si>
  <si>
    <t>19821 TORIBÍO - CAUCA</t>
  </si>
  <si>
    <t>19824 TOTORÓ - CAUCA</t>
  </si>
  <si>
    <t>19845 VILLA RICA - CAUCA</t>
  </si>
  <si>
    <t>20000 DEPARTAMENTO CESAR</t>
  </si>
  <si>
    <t>20001 VALLEDUPAR - CESAR</t>
  </si>
  <si>
    <t>20011 AGUACHICA - CESAR</t>
  </si>
  <si>
    <t>20013 AGUSTÍN CODAZZI - CESAR</t>
  </si>
  <si>
    <t>20032 ASTREA - CESAR</t>
  </si>
  <si>
    <t>20045 BECERRILL - CESAR</t>
  </si>
  <si>
    <t>20060 BOSCONIA - CESAR</t>
  </si>
  <si>
    <t>20175 CHIMICHAGUA - CESAR</t>
  </si>
  <si>
    <t>20178 CHIRIGUANÁ - CESAR</t>
  </si>
  <si>
    <t>20228 CURUMANÍ - CESAR</t>
  </si>
  <si>
    <t>20238 EL COPEY - CESAR</t>
  </si>
  <si>
    <t>20250 EL PASO - CESAR</t>
  </si>
  <si>
    <t>20295 GAMARRA - CESAR</t>
  </si>
  <si>
    <t>20310 GONZÁLEZ - CESAR</t>
  </si>
  <si>
    <t>20383 LA GLORIA - CESAR</t>
  </si>
  <si>
    <t>20400 LA JAGUA DE IBIRICO - CESAR</t>
  </si>
  <si>
    <t>20443 MANAURE BALCÓN DEL CESAR - CESAR</t>
  </si>
  <si>
    <t>20517 PAILITAS - CESAR</t>
  </si>
  <si>
    <t>20550 PELAYA - CESAR</t>
  </si>
  <si>
    <t>20570 PUEBLO BELLO - CESAR</t>
  </si>
  <si>
    <t>20614 RIO DE ORO - CESAR</t>
  </si>
  <si>
    <t>20621 LA PAZ - CESAR</t>
  </si>
  <si>
    <t>20710 SAN ALBERTO - CESAR</t>
  </si>
  <si>
    <t>20750 SAN DIEGO - CESAR</t>
  </si>
  <si>
    <t>20770 SAN MARTÍN - CESAR</t>
  </si>
  <si>
    <t>20787 TAMALAMEQUE - CESAR</t>
  </si>
  <si>
    <t>23000 DEPARTAMENTO CÓRDOBA</t>
  </si>
  <si>
    <t>23001 MONTERÍA - CÓRDOBA</t>
  </si>
  <si>
    <t>23068 AYAPEL - CÓRDOBA</t>
  </si>
  <si>
    <t>23079 BUENAVISTA - CÓRDOBA</t>
  </si>
  <si>
    <t>23090 CANALETE - CÓRDOBA</t>
  </si>
  <si>
    <t>23162 CERETÉ - CÓRDOBA</t>
  </si>
  <si>
    <t>23168 CHIMA - CÓRDOBA</t>
  </si>
  <si>
    <t>23182 CHINÚ - CÓRDOBA</t>
  </si>
  <si>
    <t>23189 CIÉNAGA DE ORO - CÓRDOBA</t>
  </si>
  <si>
    <t>23300 COTORRA - CÓRDOBA</t>
  </si>
  <si>
    <t>23350 LA APARTADA - CÓRDOBA</t>
  </si>
  <si>
    <t>23417 LORICA - CÓRDOBA</t>
  </si>
  <si>
    <t>23419 LOS CÓRDOBAS - CÓRDOBA</t>
  </si>
  <si>
    <t>23464 MOMIL - CÓRDOBA</t>
  </si>
  <si>
    <t>23466 MONTELÍBANO - CÓRDOBA</t>
  </si>
  <si>
    <t>23500 MOÑITOS - CÓRDOBA</t>
  </si>
  <si>
    <t>23555 PLANETA RICA - CÓRDOBA</t>
  </si>
  <si>
    <t>23570 PUEBLO NUEVO - CÓRDOBA</t>
  </si>
  <si>
    <t>23574 PUERTO ESCONDIDO - CÓRDOBA</t>
  </si>
  <si>
    <t>23580 PUERTO LIBERTADOR - CÓRDOBA</t>
  </si>
  <si>
    <t>23586 PURÍSIMA - CÓRDOBA</t>
  </si>
  <si>
    <t>23660 SAHAGÚN - CÓRDOBA</t>
  </si>
  <si>
    <t>23670 SAN ANDRÉS DE SOTAVENTO - CÓRDOBA</t>
  </si>
  <si>
    <t>23672 SAN ANTERO - CÓRDOBA</t>
  </si>
  <si>
    <t>23675 SAN BERNARDO DEL VIENTO - CÓRDOBA</t>
  </si>
  <si>
    <t>23678 SAN CARLOS - CÓRDOBA</t>
  </si>
  <si>
    <t>23682 SAN JOSE DE URE - CÓRDOBA</t>
  </si>
  <si>
    <t>23686 SAN PELAYO - CÓRDOBA</t>
  </si>
  <si>
    <t>23807 TIERRALTA - CÓRDOBA</t>
  </si>
  <si>
    <t>23815 TUCHÍN - CÓRDOBA</t>
  </si>
  <si>
    <t>23855 VALENCIA - CÓRDOBA</t>
  </si>
  <si>
    <t>25000 DEPARTAMENTO CUNDINAMARCA</t>
  </si>
  <si>
    <t>25001 AGUA DE DIOS - CUNDINAMARCA</t>
  </si>
  <si>
    <t>25019 ALBÁN - CUNDINAMARCA</t>
  </si>
  <si>
    <t>25035 ANAPOIMA - CUNDINAMARCA</t>
  </si>
  <si>
    <t>25040 ANOLAIMA - CUNDINAMARCA</t>
  </si>
  <si>
    <t>25053 ARBELÁEZ - CUNDINAMARCA</t>
  </si>
  <si>
    <t>25086 BELTRÁN - CUNDINAMARCA</t>
  </si>
  <si>
    <t>25095 BITUIMA - CUNDINAMARCA</t>
  </si>
  <si>
    <t>25099 BOJACÁ - CUNDINAMARCA</t>
  </si>
  <si>
    <t>25120 CABRERA - CUNDINAMARCA</t>
  </si>
  <si>
    <t>25123 CACHIPAY - CUNDINAMARCA</t>
  </si>
  <si>
    <t>25126 CAJICÁ - CUNDINAMARCA</t>
  </si>
  <si>
    <t>25148 CAPARRAPÍ - CUNDINAMARCA</t>
  </si>
  <si>
    <t>25151 CÁQUEZA - CUNDINAMARCA</t>
  </si>
  <si>
    <t>25154 CARMEN DE CARUPA - CUNDINAMARCA</t>
  </si>
  <si>
    <t>25168 CHAGUANÍ - CUNDINAMARCA</t>
  </si>
  <si>
    <t>25175 CHÍA - CUNDINAMARCA</t>
  </si>
  <si>
    <t>25178 CHIPAQUE - CUNDINAMARCA</t>
  </si>
  <si>
    <t>25181 CHOACHÍ - CUNDINAMARCA</t>
  </si>
  <si>
    <t>25183 CHOCONTÁ - CUNDINAMARCA</t>
  </si>
  <si>
    <t>25200 COGUA - CUNDINAMARCA</t>
  </si>
  <si>
    <t>25214 COTA - CUNDINAMARCA</t>
  </si>
  <si>
    <t>25224 CUCUNUBÁ - CUNDINAMARCA</t>
  </si>
  <si>
    <t>25245 EL COLEGIO - CUNDINAMARCA</t>
  </si>
  <si>
    <t>25258 EL PEÑÓN - CUNDINAMARCA</t>
  </si>
  <si>
    <t>25260 EL ROSAL - CUNDINAMARCA</t>
  </si>
  <si>
    <t>25269 FACATATIVÁ - CUNDINAMARCA</t>
  </si>
  <si>
    <t>25279 FÓMEQUE - CUNDINAMARCA</t>
  </si>
  <si>
    <t>25281 FOSCA - CUNDINAMARCA</t>
  </si>
  <si>
    <t>25286 FUNZA - CUNDINAMARCA</t>
  </si>
  <si>
    <t>25288 FÚQUENE - CUNDINAMARCA</t>
  </si>
  <si>
    <t>25290 FUSAGASUGÁ - CUNDINAMARCA</t>
  </si>
  <si>
    <t>25293 GACHALÁ - CUNDINAMARCA</t>
  </si>
  <si>
    <t>25295 GACHANCIPÁ - CUNDINAMARCA</t>
  </si>
  <si>
    <t>25297 GACHETÁ - CUNDINAMARCA</t>
  </si>
  <si>
    <t>25299 GAMA - CUNDINAMARCA</t>
  </si>
  <si>
    <t>25307 GIRARDOT - CUNDINAMARCA</t>
  </si>
  <si>
    <t>25312 GRANADA - CUNDINAMARCA</t>
  </si>
  <si>
    <t>25317 GUACHETÁ - CUNDINAMARCA</t>
  </si>
  <si>
    <t>25320 GUADUAS - CUNDINAMARCA</t>
  </si>
  <si>
    <t>25322 GUASCA - CUNDINAMARCA</t>
  </si>
  <si>
    <t>25324 GUATAQUÍ - CUNDINAMARCA</t>
  </si>
  <si>
    <t>25326 GUATAVITA - CUNDINAMARCA</t>
  </si>
  <si>
    <t>25328 GUAYABAL DE SÍQUIMA - CUNDINAMARCA</t>
  </si>
  <si>
    <t>25335 GUAYABETAL - CUNDINAMARCA</t>
  </si>
  <si>
    <t>25339 GUTIÉRREZ - CUNDINAMARCA</t>
  </si>
  <si>
    <t>25368 JERUSALÉN - CUNDINAMARCA</t>
  </si>
  <si>
    <t>25372 JUNÍN - CUNDINAMARCA</t>
  </si>
  <si>
    <t>25377 LA CALERA - CUNDINAMARCA</t>
  </si>
  <si>
    <t>25386 LA MESA - CUNDINAMARCA</t>
  </si>
  <si>
    <t>25394 LA PALMA - CUNDINAMARCA</t>
  </si>
  <si>
    <t>25398 LA PEÑA - CUNDINAMARCA</t>
  </si>
  <si>
    <t>25402 LA VEGA - CUNDINAMARCA</t>
  </si>
  <si>
    <t>25407 LENGUAZAQUE - CUNDINAMARCA</t>
  </si>
  <si>
    <t>25426 MACHETÁ - CUNDINAMARCA</t>
  </si>
  <si>
    <t>25430 MADRID - CUNDINAMARCA</t>
  </si>
  <si>
    <t>25436 MANTA - CUNDINAMARCA</t>
  </si>
  <si>
    <t>25438 MEDINA - CUNDINAMARCA</t>
  </si>
  <si>
    <t>25473 MOSQUERA - CUNDINAMARCA</t>
  </si>
  <si>
    <t>25483 NARIÑO - CUNDINAMARCA</t>
  </si>
  <si>
    <t>25486 NEMOCÓN - CUNDINAMARCA</t>
  </si>
  <si>
    <t>25488 NILO - CUNDINAMARCA</t>
  </si>
  <si>
    <t>25489 NIMAIMA - CUNDINAMARCA</t>
  </si>
  <si>
    <t>25491 NOCAIMA - CUNDINAMARCA</t>
  </si>
  <si>
    <t>25506 VENECIA - CUNDINAMARCA</t>
  </si>
  <si>
    <t>25513 PACHO - CUNDINAMARCA</t>
  </si>
  <si>
    <t>25518 PAIME - CUNDINAMARCA</t>
  </si>
  <si>
    <t>25524 PANDI - CUNDINAMARCA</t>
  </si>
  <si>
    <t>25530 PARATEBUENO - CUNDINAMARCA</t>
  </si>
  <si>
    <t>25535 PASCA - CUNDINAMARCA</t>
  </si>
  <si>
    <t>25572 PUERTO SALGAR - CUNDINAMARCA</t>
  </si>
  <si>
    <t>25580 PULÍ - CUNDINAMARCA</t>
  </si>
  <si>
    <t>25592 QUEBRADANEGRA - CUNDINAMARCA</t>
  </si>
  <si>
    <t>25594 QUETAME - CUNDINAMARCA</t>
  </si>
  <si>
    <t>25596 QUIPILE - CUNDINAMARCA</t>
  </si>
  <si>
    <t>25599 APULO - CUNDINAMARCA</t>
  </si>
  <si>
    <t>25612 RICAURTE - CUNDINAMARCA</t>
  </si>
  <si>
    <t>25645 SAN ANTONIO DE  TEQUENDAMA - CUNDINAMARCA</t>
  </si>
  <si>
    <t>25649 SAN BERNARDO - CUNDINAMARCA</t>
  </si>
  <si>
    <t>25653 SAN CAYETANO - CUNDINAMARCA</t>
  </si>
  <si>
    <t>25658 SAN FRANCISCO - CUNDINAMARCA</t>
  </si>
  <si>
    <t>25662 SAN JUAN DE RIOSECO - CUNDINAMARCA</t>
  </si>
  <si>
    <t>25718 SASAIMA - CUNDINAMARCA</t>
  </si>
  <si>
    <t>25736 SESQUILÉ - CUNDINAMARCA</t>
  </si>
  <si>
    <t>25740 SIBATÉ - CUNDINAMARCA</t>
  </si>
  <si>
    <t>25743 SILVANIA - CUNDINAMARCA</t>
  </si>
  <si>
    <t>25745 SIMIJACA - CUNDINAMARCA</t>
  </si>
  <si>
    <t>25754 SOACHA - CUNDINAMARCA</t>
  </si>
  <si>
    <t>25758 SOPÓ - CUNDINAMARCA</t>
  </si>
  <si>
    <t>25769 SUBACHOQUE - CUNDINAMARCA</t>
  </si>
  <si>
    <t>25772 SUESCA - CUNDINAMARCA</t>
  </si>
  <si>
    <t>25777 SUPATÁ - CUNDINAMARCA</t>
  </si>
  <si>
    <t>25779 SUSA - CUNDINAMARCA</t>
  </si>
  <si>
    <t>25781 SUTATAUSA - CUNDINAMARCA</t>
  </si>
  <si>
    <t>25785 TABIO - CUNDINAMARCA</t>
  </si>
  <si>
    <t>25793 TAUSA - CUNDINAMARCA</t>
  </si>
  <si>
    <t>25797 TENA - CUNDINAMARCA</t>
  </si>
  <si>
    <t>25799 TENJO - CUNDINAMARCA</t>
  </si>
  <si>
    <t>25805 TIBACUY - CUNDINAMARCA</t>
  </si>
  <si>
    <t>25807 TIBIRITA - CUNDINAMARCA</t>
  </si>
  <si>
    <t>25815 TOCAIMA - CUNDINAMARCA</t>
  </si>
  <si>
    <t>25817 TOCANCIPÁ - CUNDINAMARCA</t>
  </si>
  <si>
    <t>25823 TOPAIPÍ - CUNDINAMARCA</t>
  </si>
  <si>
    <t>25839 UBALÁ - CUNDINAMARCA</t>
  </si>
  <si>
    <t>25841 UBAQUE - CUNDINAMARCA</t>
  </si>
  <si>
    <t>25843 UBATÉ - CUNDINAMARCA</t>
  </si>
  <si>
    <t>25845 UNE - CUNDINAMARCA</t>
  </si>
  <si>
    <t>25851 ÚTICA - CUNDINAMARCA</t>
  </si>
  <si>
    <t>25862 VERGARA - CUNDINAMARCA</t>
  </si>
  <si>
    <t>25867 VIANÍ - CUNDINAMARCA</t>
  </si>
  <si>
    <t>25871 VILLAGÓMEZ - CUNDINAMARCA</t>
  </si>
  <si>
    <t>25873 VILLAPINZÓN - CUNDINAMARCA</t>
  </si>
  <si>
    <t>25875 VILLETA - CUNDINAMARCA</t>
  </si>
  <si>
    <t>25878 VIOTÁ - CUNDINAMARCA</t>
  </si>
  <si>
    <t>25885 YACOPÍ - CUNDINAMARCA</t>
  </si>
  <si>
    <t>25898 ZIPACÓN - CUNDINAMARCA</t>
  </si>
  <si>
    <t>25899 ZIPAQUIRÁ - CUNDINAMARCA</t>
  </si>
  <si>
    <t>27000 DEPARTAMENTO CHOCÓ</t>
  </si>
  <si>
    <t>27001 QUIBDÓ - CHOCÓ</t>
  </si>
  <si>
    <t>27006 ACANDÍ - CHOCÓ</t>
  </si>
  <si>
    <t>27025 ALTO BAUDÓ (Pie de Pato) - CHOCÓ</t>
  </si>
  <si>
    <t>27050 ATRATO (Yuto) - CHOCÓ</t>
  </si>
  <si>
    <t>27073 BAGADÓ - CHOCÓ</t>
  </si>
  <si>
    <t>27075 BAHÍA SOLANO (Mutis) - CHOCÓ</t>
  </si>
  <si>
    <t>27077 BAJO BAUDÓ (Pizarro) - CHOCÓ</t>
  </si>
  <si>
    <t>27099 BOJAYÁ (Bellavista) - CHOCÓ</t>
  </si>
  <si>
    <t>27135 EL CANTÓN DEL SAN PABLO (Managrú) - CHOCÓ</t>
  </si>
  <si>
    <t>27150 CARMEN DEL DARIÉN  (Curbaradó) - CHOCÓ</t>
  </si>
  <si>
    <t>27160 CÉRTEGUI - CHOCÓ</t>
  </si>
  <si>
    <t>27205 CONDOTO - CHOCÓ</t>
  </si>
  <si>
    <t>27245 EL CARMEN - CHOCÓ</t>
  </si>
  <si>
    <t>27250 EL LITORAL DEL SAN JUÁN (Docordó) - CHOCÓ</t>
  </si>
  <si>
    <t>27361 ISTMINA - CHOCÓ</t>
  </si>
  <si>
    <t>27372 JURADÓ - CHOCÓ</t>
  </si>
  <si>
    <t>27413 LLORÓ - CHOCÓ</t>
  </si>
  <si>
    <t>27425 MEDIO ATRATO (Beté) - CHOCÓ</t>
  </si>
  <si>
    <t>27430 MEDIO BAUDÓ(Boca de Pepé) - CHOCÓ</t>
  </si>
  <si>
    <t>27450 MEDIO SAN JUAN (Andagoya) - CHOCÓ</t>
  </si>
  <si>
    <t>27491 NÓVITA - CHOCÓ</t>
  </si>
  <si>
    <t>27495 NUQUÍ - CHOCÓ</t>
  </si>
  <si>
    <t>27580 RIO IRÓ (Santa Rita) - CHOCÓ</t>
  </si>
  <si>
    <t>27600 RIO QUITO (Paimadó) - CHOCÓ</t>
  </si>
  <si>
    <t>27615 RIOSUCIO - CHOCÓ</t>
  </si>
  <si>
    <t>27660 SAN JOSÉ DEL PALMAR - CHOCÓ</t>
  </si>
  <si>
    <t>27745 SIPÍ - CHOCÓ</t>
  </si>
  <si>
    <t>27787 TADÓ - CHOCÓ</t>
  </si>
  <si>
    <t>27800 UNGUÍA - CHOCÓ</t>
  </si>
  <si>
    <t>27810 UNIÓN PANAMERICANA ( Animas) - CHOCÓ</t>
  </si>
  <si>
    <t>41000 DEPARTAMENTO HUILA</t>
  </si>
  <si>
    <t>41001 NEIVA - HUILA</t>
  </si>
  <si>
    <t>41006 ACEVEDO - HUILA</t>
  </si>
  <si>
    <t>41013 AGRADO - HUILA</t>
  </si>
  <si>
    <t>41016 AIPE - HUILA</t>
  </si>
  <si>
    <t>41020 ALGECIRAS - HUILA</t>
  </si>
  <si>
    <t>41026 ALTAMIRA - HUILA</t>
  </si>
  <si>
    <t>41078 BARAYA - HUILA</t>
  </si>
  <si>
    <t>41132 CAMPOALEGRE - HUILA</t>
  </si>
  <si>
    <t>41206 COLOMBIA - HUILA</t>
  </si>
  <si>
    <t>41244 ELÍAS - HUILA</t>
  </si>
  <si>
    <t>41298 GARZÓN - HUILA</t>
  </si>
  <si>
    <t>41306 GIGANTE - HUILA</t>
  </si>
  <si>
    <t>41319 GUADALUPE - HUILA</t>
  </si>
  <si>
    <t>41349 HOBO - HUILA</t>
  </si>
  <si>
    <t>41357 ÍQUIRA - HUILA</t>
  </si>
  <si>
    <t>41359 ISNOS - HUILA</t>
  </si>
  <si>
    <t>41378 LA ARGENTINA - HUILA</t>
  </si>
  <si>
    <t>41396 LA PLATA - HUILA</t>
  </si>
  <si>
    <t>41483 NÁTAGA - HUILA</t>
  </si>
  <si>
    <t>41503 OPORAPA - HUILA</t>
  </si>
  <si>
    <t>41518 PAICOL - HUILA</t>
  </si>
  <si>
    <t>41524 PALERMO - HUILA</t>
  </si>
  <si>
    <t>41530 PALESTINA - HUILA</t>
  </si>
  <si>
    <t>41548 PITAL - HUILA</t>
  </si>
  <si>
    <t>41551 PITALITO - HUILA</t>
  </si>
  <si>
    <t>41615 RIVERA - HUILA</t>
  </si>
  <si>
    <t>41660 SALADOBLANCO - HUILA</t>
  </si>
  <si>
    <t>41668 SAN AGUSTÍN - HUILA</t>
  </si>
  <si>
    <t>41676 SANTA MARÍA - HUILA</t>
  </si>
  <si>
    <t>41770 SUAZA - HUILA</t>
  </si>
  <si>
    <t>41791 TARQUI - HUILA</t>
  </si>
  <si>
    <t>41797 TESALIA - HUILA</t>
  </si>
  <si>
    <t>41799 TELLO - HUILA</t>
  </si>
  <si>
    <t>41801 TERUEL - HUILA</t>
  </si>
  <si>
    <t>41807 TIMANÁ - HUILA</t>
  </si>
  <si>
    <t>41872 VILLAVIEJA - HUILA</t>
  </si>
  <si>
    <t>41885 YAGUARÁ - HUILA</t>
  </si>
  <si>
    <t>44000 DEPARTAMENTO LA GUAJIRA</t>
  </si>
  <si>
    <t>44001 RIOHACHA - LA GUAJIRA</t>
  </si>
  <si>
    <t>44035 ALBANIA - LA GUAJIRA</t>
  </si>
  <si>
    <t>44078 BARRANCAS - LA GUAJIRA</t>
  </si>
  <si>
    <t>44090 DIBULLA - LA GUAJIRA</t>
  </si>
  <si>
    <t>44098 DISTRACCIÓN - LA GUAJIRA</t>
  </si>
  <si>
    <t>44110 EL MOLINO - LA GUAJIRA</t>
  </si>
  <si>
    <t>44279 FONSECA - LA GUAJIRA</t>
  </si>
  <si>
    <t>44378 HATO NUEVO - LA GUAJIRA</t>
  </si>
  <si>
    <t>44420 LA JAGUA DEL PILAR - LA GUAJIRA</t>
  </si>
  <si>
    <t>44430 MAICAO - LA GUAJIRA</t>
  </si>
  <si>
    <t>44560 MANAURE - LA GUAJIRA</t>
  </si>
  <si>
    <t>44650 SAN JUAN DEL CESAR - LA GUAJIRA</t>
  </si>
  <si>
    <t>44847 URIBIA - LA GUAJIRA</t>
  </si>
  <si>
    <t>44855 URUMITA - LA GUAJIRA</t>
  </si>
  <si>
    <t>44874 VILLANUEVA - LA GUAJIRA</t>
  </si>
  <si>
    <t>47000 DEPARTAMENTO MAGDALENA</t>
  </si>
  <si>
    <t>47001 SANTA MARTA - MAGDALENA</t>
  </si>
  <si>
    <t>47030 ALGARROBO - MAGDALENA</t>
  </si>
  <si>
    <t>47053 ARACATACA - MAGDALENA</t>
  </si>
  <si>
    <t>47058 ARIGUANÍ (El Dificil) - MAGDALENA</t>
  </si>
  <si>
    <t>47161 CERRO DE SAN ANTONIO - MAGDALENA</t>
  </si>
  <si>
    <t>47170 CHIVOLO - MAGDALENA</t>
  </si>
  <si>
    <t>47189 CIÉNAGA - MAGDALENA</t>
  </si>
  <si>
    <t>47205 CONCORDIA - MAGDALENA</t>
  </si>
  <si>
    <t>47245 EL BANCO - MAGDALENA</t>
  </si>
  <si>
    <t>47258 EL PIÑÓN - MAGDALENA</t>
  </si>
  <si>
    <t>47268 EL RETÉN - MAGDALENA</t>
  </si>
  <si>
    <t>47288 FUNDACIÓN - MAGDALENA</t>
  </si>
  <si>
    <t>47318 GUAMAL - MAGDALENA</t>
  </si>
  <si>
    <t>47460 NUEVA GRANADA - MAGDALENA</t>
  </si>
  <si>
    <t>47541 PEDRAZA - MAGDALENA</t>
  </si>
  <si>
    <t>47545 PIJIÑO  DEL CARMEN - MAGDALENA</t>
  </si>
  <si>
    <t>47551 PIVIJAY - MAGDALENA</t>
  </si>
  <si>
    <t>47555 PLATO - MAGDALENA</t>
  </si>
  <si>
    <t>47570 PUEBLOVIEJO - MAGDALENA</t>
  </si>
  <si>
    <t>47605 REMOLINO - MAGDALENA</t>
  </si>
  <si>
    <t>47660 SABANAS DE SAN ANGEL - MAGDALENA</t>
  </si>
  <si>
    <t>47675 SALAMINA - MAGDALENA</t>
  </si>
  <si>
    <t>47692 SAN SEBASTIÁN DE BUENAVISTA - MAGDALENA</t>
  </si>
  <si>
    <t>47703 SAN ZENÓN - MAGDALENA</t>
  </si>
  <si>
    <t>47707 SANTA ANA - MAGDALENA</t>
  </si>
  <si>
    <t>47720 SANTA BÁRBARA DE PINTO - MAGDALENA</t>
  </si>
  <si>
    <t>47745 SITIONUEVO - MAGDALENA</t>
  </si>
  <si>
    <t>47798 TENERIFE - MAGDALENA</t>
  </si>
  <si>
    <t>47960 ZAPAYÁN - MAGDALENA</t>
  </si>
  <si>
    <t>47980 ZONA BANANERA - MAGDALENA</t>
  </si>
  <si>
    <t>50000 DEPARTAMENTO META</t>
  </si>
  <si>
    <t>50001 VILLAVICENCIO - META</t>
  </si>
  <si>
    <t>50006 ACACÍAS - META</t>
  </si>
  <si>
    <t>50110 BARRANCA DE UPÍA - META</t>
  </si>
  <si>
    <t>50124 CABUYARO - META</t>
  </si>
  <si>
    <t>50150 CASTILLA LA NUEVA - META</t>
  </si>
  <si>
    <t>50223 CUBARRAL - META</t>
  </si>
  <si>
    <t>50226 CUMARAL - META</t>
  </si>
  <si>
    <t>50245 EL CALVARIO - META</t>
  </si>
  <si>
    <t>50251 EL CASTILLO - META</t>
  </si>
  <si>
    <t>50270 EL DORADO - META</t>
  </si>
  <si>
    <t>50287 FUENTE DE ORO - META</t>
  </si>
  <si>
    <t>50313 GRANADA - META</t>
  </si>
  <si>
    <t>50318 GUAMAL - META</t>
  </si>
  <si>
    <t>50325 MAPIRIPÁN - META</t>
  </si>
  <si>
    <t>50330 MESETAS - META</t>
  </si>
  <si>
    <t>50350 LA MACARENA - META</t>
  </si>
  <si>
    <t>50370 URIBE - META</t>
  </si>
  <si>
    <t>50400 LEJANÍAS - META</t>
  </si>
  <si>
    <t>50450 PUERTO CONCORDIA - META</t>
  </si>
  <si>
    <t>50568 PUERTO GAITÁN - META</t>
  </si>
  <si>
    <t>50573 PUERTO LÓPEZ - META</t>
  </si>
  <si>
    <t>50577 PUERTO LLERAS - META</t>
  </si>
  <si>
    <t>50590 PUERTO RICO - META</t>
  </si>
  <si>
    <t>50606 RESTREPO - META</t>
  </si>
  <si>
    <t>50680 SAN CARLOS DE GUAROA - META</t>
  </si>
  <si>
    <t>50683 SAN JUAN DE ARAMA - META</t>
  </si>
  <si>
    <t>50686 SAN JUANITO - META</t>
  </si>
  <si>
    <t>50689 SAN MARTÍN - META</t>
  </si>
  <si>
    <t>50711 VISTAHERMOSA - META</t>
  </si>
  <si>
    <t>52000 DEPARTAMENTO NARIÑO</t>
  </si>
  <si>
    <t>52001 PASTO - NARIÑO</t>
  </si>
  <si>
    <t>52019 ALBÁN (San José) - NARIÑO</t>
  </si>
  <si>
    <t>52022 ALDANA - NARIÑO</t>
  </si>
  <si>
    <t>52036 ANCUYA - NARIÑO</t>
  </si>
  <si>
    <t>52051 ARBOLEDA (Berruecos) - NARIÑO</t>
  </si>
  <si>
    <t>52079 BARBACOAS - NARIÑO</t>
  </si>
  <si>
    <t>52083 BELÉN - NARIÑO</t>
  </si>
  <si>
    <t>52110 BUESACO - NARIÑO</t>
  </si>
  <si>
    <t>52203 COLÓN (Génova) - NARIÑO</t>
  </si>
  <si>
    <t>52207 CONSACÁ - NARIÑO</t>
  </si>
  <si>
    <t>52210 CONTADERO - NARIÑO</t>
  </si>
  <si>
    <t>52215 CÓRDOBA - NARIÑO</t>
  </si>
  <si>
    <t>52224 CUASPUD (Carlosama) - NARIÑO</t>
  </si>
  <si>
    <t>52227 CUMBAL - NARIÑO</t>
  </si>
  <si>
    <t>52233 CUMBITARA - NARIÑO</t>
  </si>
  <si>
    <t>52240 CHACHAGUÍ - NARIÑO</t>
  </si>
  <si>
    <t>52250 EL CHARCO - NARIÑO</t>
  </si>
  <si>
    <t>52254 EL PEÑOL - NARIÑO</t>
  </si>
  <si>
    <t>52256 EL ROSARIO - NARIÑO</t>
  </si>
  <si>
    <t>52258 EL TABLÓN - NARIÑO</t>
  </si>
  <si>
    <t>52260 EL TAMBO - NARIÑO</t>
  </si>
  <si>
    <t>52287 FUNES - NARIÑO</t>
  </si>
  <si>
    <t>52317 GUACHUCAL - NARIÑO</t>
  </si>
  <si>
    <t>52320 GUAITARILLA - NARIÑO</t>
  </si>
  <si>
    <t>52323 GUALMATÁN - NARIÑO</t>
  </si>
  <si>
    <t>52352 ILES - NARIÑO</t>
  </si>
  <si>
    <t>52354 IMUÉS - NARIÑO</t>
  </si>
  <si>
    <t>52356 IPIALES - NARIÑO</t>
  </si>
  <si>
    <t>52378 LA CRUZ - NARIÑO</t>
  </si>
  <si>
    <t>52381 LA FLORIDA - NARIÑO</t>
  </si>
  <si>
    <t>52385 LA LLANADA - NARIÑO</t>
  </si>
  <si>
    <t>52390 LA TOLA - NARIÑO</t>
  </si>
  <si>
    <t>52399 LA UNIÓN - NARIÑO</t>
  </si>
  <si>
    <t>52405 LEIVA - NARIÑO</t>
  </si>
  <si>
    <t>52411 LINARES - NARIÑO</t>
  </si>
  <si>
    <t>52418 LOS ANDES (Sotomayor) - NARIÑO</t>
  </si>
  <si>
    <t>52427 MAGÜÍ (Payán) - NARIÑO</t>
  </si>
  <si>
    <t>52435 MALLAMA (Piedrancha) - NARIÑO</t>
  </si>
  <si>
    <t>52473 MOSQUERA - NARIÑO</t>
  </si>
  <si>
    <t>52480 NARIÑO - NARIÑO</t>
  </si>
  <si>
    <t>52490 OLAYA HERRERA (Bocas de Satinga) - NARIÑO</t>
  </si>
  <si>
    <t>52506 OSPINA - NARIÑO</t>
  </si>
  <si>
    <t>52520 FRANCISCO PIZARRO (Salahonda) - NARIÑO</t>
  </si>
  <si>
    <t>52540 POLICARPA - NARIÑO</t>
  </si>
  <si>
    <t>52560 POTOSÍ - NARIÑO</t>
  </si>
  <si>
    <t>52565 PROVIDENCIA - NARIÑO</t>
  </si>
  <si>
    <t>52573 PUERRES - NARIÑO</t>
  </si>
  <si>
    <t>52585 PUPIALES - NARIÑO</t>
  </si>
  <si>
    <t>52612 RICAURTE - NARIÑO</t>
  </si>
  <si>
    <t>52621 ROBERTO PAYÁN (San José) - NARIÑO</t>
  </si>
  <si>
    <t>52678 SAMANIEGO - NARIÑO</t>
  </si>
  <si>
    <t>52683 SANDONÁ - NARIÑO</t>
  </si>
  <si>
    <t>52685 SAN BERNARDO - NARIÑO</t>
  </si>
  <si>
    <t>52687 SAN LORENZO - NARIÑO</t>
  </si>
  <si>
    <t>52693 SAN PABLO - NARIÑO</t>
  </si>
  <si>
    <t>52694 SAN PEDRO DE CARTAGO (Cartago) - NARIÑO</t>
  </si>
  <si>
    <t>52696 SANTA BÁRBARA (Iscuandé) - NARIÑO</t>
  </si>
  <si>
    <t>52699 SANTA CRUZ (Guachavés) - NARIÑO</t>
  </si>
  <si>
    <t>52720 SAPUYES - NARIÑO</t>
  </si>
  <si>
    <t>52786 TAMINANGO - NARIÑO</t>
  </si>
  <si>
    <t>52788 TANGUA - NARIÑO</t>
  </si>
  <si>
    <t>52835 TUMACO - NARIÑO</t>
  </si>
  <si>
    <t>52838 TÚQUERRES - NARIÑO</t>
  </si>
  <si>
    <t>52885 YACUANQUER - NARIÑO</t>
  </si>
  <si>
    <t>54000 DEPARTAMENTO NORTE SANTANDER</t>
  </si>
  <si>
    <t>54001 CÚCUTA - NORTE DE SANTANDER</t>
  </si>
  <si>
    <t>54003 ÁBREGO - NORTE DE SANTANDER</t>
  </si>
  <si>
    <t>54051 ARBOLEDAS - NORTE DE SANTANDER</t>
  </si>
  <si>
    <t>54099 BOCHALEMA - NORTE DE SANTANDER</t>
  </si>
  <si>
    <t>54109 BUCARASICA - NORTE DE SANTANDER</t>
  </si>
  <si>
    <t>54125 CÁCOTA - NORTE DE SANTANDER</t>
  </si>
  <si>
    <t>54128 CÁCHIRA - NORTE DE SANTANDER</t>
  </si>
  <si>
    <t>54172 CHINÁCOTA - NORTE DE SANTANDER</t>
  </si>
  <si>
    <t>54174 CHITAGÁ - NORTE DE SANTANDER</t>
  </si>
  <si>
    <t>54206 CONVENCIÓN - NORTE DE SANTANDER</t>
  </si>
  <si>
    <t>54223 CUCUTILLA - NORTE DE SANTANDER</t>
  </si>
  <si>
    <t>54239 DURANIA - NORTE DE SANTANDER</t>
  </si>
  <si>
    <t>54245 EL CARMEN - NORTE DE SANTANDER</t>
  </si>
  <si>
    <t>54250 EL TARRA - NORTE DE SANTANDER</t>
  </si>
  <si>
    <t>54261 EL ZULIA - NORTE DE SANTANDER</t>
  </si>
  <si>
    <t>54313 GRAMALOTE - NORTE DE SANTANDER</t>
  </si>
  <si>
    <t>54344 HACARÍ - NORTE DE SANTANDER</t>
  </si>
  <si>
    <t>54347 HERRÁN - NORTE DE SANTANDER</t>
  </si>
  <si>
    <t>54377 LABATECA - NORTE DE SANTANDER</t>
  </si>
  <si>
    <t>54385 LA ESPERANZA - NORTE DE SANTANDER</t>
  </si>
  <si>
    <t>54398 LA PLAYA - NORTE DE SANTANDER</t>
  </si>
  <si>
    <t>54405 LOS PATIOS - NORTE DE SANTANDER</t>
  </si>
  <si>
    <t>54418 LOURDES - NORTE DE SANTANDER</t>
  </si>
  <si>
    <t>54480 MUTISCUA - NORTE DE SANTANDER</t>
  </si>
  <si>
    <t>54498 OCAÑA - NORTE DE SANTANDER</t>
  </si>
  <si>
    <t>54518 PAMPLONA - NORTE DE SANTANDER</t>
  </si>
  <si>
    <t>54520 PAMPLONITA - NORTE DE SANTANDER</t>
  </si>
  <si>
    <t>54553 PUERTO SANTANDER - NORTE DE SANTANDER</t>
  </si>
  <si>
    <t>54599 RAGONVALIA - NORTE DE SANTANDER</t>
  </si>
  <si>
    <t>54660 SALAZAR - NORTE DE SANTANDER</t>
  </si>
  <si>
    <t>54670 SAN CALIXTO - NORTE DE SANTANDER</t>
  </si>
  <si>
    <t>54673 SAN CAYETANO - NORTE DE SANTANDER</t>
  </si>
  <si>
    <t>54680 SANTIAGO - NORTE DE SANTANDER</t>
  </si>
  <si>
    <t>54720 SARDINATA - NORTE DE SANTANDER</t>
  </si>
  <si>
    <t>54743 SILOS - NORTE DE SANTANDER</t>
  </si>
  <si>
    <t>54800 TEORAMA - NORTE DE SANTANDER</t>
  </si>
  <si>
    <t>54810 TIBÚ - NORTE DE SANTANDER</t>
  </si>
  <si>
    <t>54820 TOLEDO - NORTE DE SANTANDER</t>
  </si>
  <si>
    <t>54871 VILLA CARO - NORTE DE SANTANDER</t>
  </si>
  <si>
    <t>54874 VILLA DEL ROSARIO - NORTE DE SANTANDER</t>
  </si>
  <si>
    <t>63000 DEPARTAMENTO QUINDÍO</t>
  </si>
  <si>
    <t>63001 ARMENIA - QUINDÍO</t>
  </si>
  <si>
    <t>63111 BUENAVISTA - QUINDÍO</t>
  </si>
  <si>
    <t>63130 CALARCÁ - QUINDÍO</t>
  </si>
  <si>
    <t>63190 CIRCASIA - QUINDÍO</t>
  </si>
  <si>
    <t>63212 CÓRDOBA - QUINDÍO</t>
  </si>
  <si>
    <t>63272 FILANDIA - QUINDÍO</t>
  </si>
  <si>
    <t>63302 GÉNOVA - QUINDÍO</t>
  </si>
  <si>
    <t>63401 LA TEBAIDA - QUINDÍO</t>
  </si>
  <si>
    <t>63470 MONTENEGRO - QUINDÍO</t>
  </si>
  <si>
    <t>63548 PIJAO - QUINDÍO</t>
  </si>
  <si>
    <t>63594 QUIMBAYA - QUINDÍO</t>
  </si>
  <si>
    <t>63690 SALENTO - QUINDÍO</t>
  </si>
  <si>
    <t>66000 DEPARTAMENTO RISARALDA</t>
  </si>
  <si>
    <t>66001 PEREIRA - RISARALDA</t>
  </si>
  <si>
    <t>66045 APÍA - RISARALDA</t>
  </si>
  <si>
    <t>66075 BALBOA - RISARALDA</t>
  </si>
  <si>
    <t>66088 BELÉN DE UMBRÍA - RISARALDA</t>
  </si>
  <si>
    <t>66170 DOSQUEBRADAS - RISARALDA</t>
  </si>
  <si>
    <t>66318 GUÁTICA - RISARALDA</t>
  </si>
  <si>
    <t>66383 LA CELIA - RISARALDA</t>
  </si>
  <si>
    <t>66400 LA VIRGINIA - RISARALDA</t>
  </si>
  <si>
    <t>66440 MARSELLA - RISARALDA</t>
  </si>
  <si>
    <t>66456 MISTRATÓ - RISARALDA</t>
  </si>
  <si>
    <t>66572 PUEBLO RICO - RISARALDA</t>
  </si>
  <si>
    <t>66594 QUINCHÍA - RISARALDA</t>
  </si>
  <si>
    <t>66682 SANTA ROSA DE CABAL - RISARALDA</t>
  </si>
  <si>
    <t>66687 SANTUARIO - RISARALDA</t>
  </si>
  <si>
    <t>68000 DEPARTAMENTO SANTANDER</t>
  </si>
  <si>
    <t>68001 BUCARAMANGA - SANTANDER</t>
  </si>
  <si>
    <t>68013 AGUADA - SANTANDER</t>
  </si>
  <si>
    <t>68020 ALBANIA - SANTANDER</t>
  </si>
  <si>
    <t>68051 ARATOCA - SANTANDER</t>
  </si>
  <si>
    <t>68077 BARBOSA - SANTANDER</t>
  </si>
  <si>
    <t>68079 BARICHARA - SANTANDER</t>
  </si>
  <si>
    <t>68081 BARRANCABERMEJA - SANTANDER</t>
  </si>
  <si>
    <t>68092 BETULIA - SANTANDER</t>
  </si>
  <si>
    <t>68101 BOLÍVAR - SANTANDER</t>
  </si>
  <si>
    <t>68121 CABRERA - SANTANDER</t>
  </si>
  <si>
    <t>68132 CALIFORNIA - SANTANDER</t>
  </si>
  <si>
    <t>68147 CAPITANEJO - SANTANDER</t>
  </si>
  <si>
    <t>68152 CARCASÍ - SANTANDER</t>
  </si>
  <si>
    <t>68160 CEPITÁ - SANTANDER</t>
  </si>
  <si>
    <t>68162 CERRITO - SANTANDER</t>
  </si>
  <si>
    <t>68167 CHARALÁ - SANTANDER</t>
  </si>
  <si>
    <t>68169 CHARTA - SANTANDER</t>
  </si>
  <si>
    <t>68176 CHIMA - SANTANDER</t>
  </si>
  <si>
    <t>68179 CHIPATÁ - SANTANDER</t>
  </si>
  <si>
    <t>68190 CIMITARRA - SANTANDER</t>
  </si>
  <si>
    <t>68207 CONCEPCIÓN - SANTANDER</t>
  </si>
  <si>
    <t>68209 CONFINES - SANTANDER</t>
  </si>
  <si>
    <t>68211 CONTRATACIÓN - SANTANDER</t>
  </si>
  <si>
    <t>68217 COROMORO - SANTANDER</t>
  </si>
  <si>
    <t>68229 CURITÍ - SANTANDER</t>
  </si>
  <si>
    <t>68235 EL CARMEN - SANTANDER</t>
  </si>
  <si>
    <t>68245 EL GUACAMAYO - SANTANDER</t>
  </si>
  <si>
    <t>68250 EL PEÑÓN - SANTANDER</t>
  </si>
  <si>
    <t>68255 EL PLAYÓN - SANTANDER</t>
  </si>
  <si>
    <t>68264 ENCINO - SANTANDER</t>
  </si>
  <si>
    <t>68266 ENCISO - SANTANDER</t>
  </si>
  <si>
    <t>68271 FLORIÁN - SANTANDER</t>
  </si>
  <si>
    <t>68276 FLORIDABLANCA - SANTANDER</t>
  </si>
  <si>
    <t>68296 GALÁN - SANTANDER</t>
  </si>
  <si>
    <t>68298 GÁMBITA - SANTANDER</t>
  </si>
  <si>
    <t>68307 GIRÓN - SANTANDER</t>
  </si>
  <si>
    <t>68318 GUACA - SANTANDER</t>
  </si>
  <si>
    <t>68320 GUADALUPE - SANTANDER</t>
  </si>
  <si>
    <t>68322 GUAPOTÁ - SANTANDER</t>
  </si>
  <si>
    <t>68324 GUAVATÁ - SANTANDER</t>
  </si>
  <si>
    <t>68327 GÜEPSA - SANTANDER</t>
  </si>
  <si>
    <t>68344 HATO - SANTANDER</t>
  </si>
  <si>
    <t>68368 JESÚS MARÍA - SANTANDER</t>
  </si>
  <si>
    <t>68370 JORDÁN - SANTANDER</t>
  </si>
  <si>
    <t>68377 LA BELLEZA - SANTANDER</t>
  </si>
  <si>
    <t>68385 LANDÁZURI - SANTANDER</t>
  </si>
  <si>
    <t>68397 LA PAZ - SANTANDER</t>
  </si>
  <si>
    <t>68406 LEBRIJA - SANTANDER</t>
  </si>
  <si>
    <t>68418 LOS SANTOS - SANTANDER</t>
  </si>
  <si>
    <t>68425 MACARAVITA - SANTANDER</t>
  </si>
  <si>
    <t>68432 MÁLAGA - SANTANDER</t>
  </si>
  <si>
    <t>68444 MATANZA - SANTANDER</t>
  </si>
  <si>
    <t>68464 MOGOTES - SANTANDER</t>
  </si>
  <si>
    <t>68468 MOLAGAVITA - SANTANDER</t>
  </si>
  <si>
    <t>68498 OCAMONTE - SANTANDER</t>
  </si>
  <si>
    <t>68500 OIBA - SANTANDER</t>
  </si>
  <si>
    <t>68502 ONZAGA - SANTANDER</t>
  </si>
  <si>
    <t>68522 PALMAR - SANTANDER</t>
  </si>
  <si>
    <t>68524 PALMAS DEL SOCORRO - SANTANDER</t>
  </si>
  <si>
    <t>68533 PÁRAMO - SANTANDER</t>
  </si>
  <si>
    <t>68547 PIEDECUESTA - SANTANDER</t>
  </si>
  <si>
    <t>68549 PINCHOTE - SANTANDER</t>
  </si>
  <si>
    <t>68572 PUENTE NACIONAL - SANTANDER</t>
  </si>
  <si>
    <t>68573 PUERTO PARRA - SANTANDER</t>
  </si>
  <si>
    <t>68575 PUERTO WILCHES - SANTANDER</t>
  </si>
  <si>
    <t>68615 RIONEGRO - SANTANDER</t>
  </si>
  <si>
    <t>68655 SABANA DE TORRES - SANTANDER</t>
  </si>
  <si>
    <t>68669 SAN ANDRÉS - SANTANDER</t>
  </si>
  <si>
    <t>68673 SAN BENITO - SANTANDER</t>
  </si>
  <si>
    <t>68679 SAN GIL - SANTANDER</t>
  </si>
  <si>
    <t>68682 SAN JOAQUÍN - SANTANDER</t>
  </si>
  <si>
    <t>68684 SAN JOSÉ DE MIRANDA - SANTANDER</t>
  </si>
  <si>
    <t>68686 SAN MIGUEL - SANTANDER</t>
  </si>
  <si>
    <t>68689 SAN VICENTE DE CHUCURÍ - SANTANDER</t>
  </si>
  <si>
    <t>68705 SANTA BÁRBARA - SANTANDER</t>
  </si>
  <si>
    <t>68720 SANTA HELENA DEL OPÓN - SANTANDER</t>
  </si>
  <si>
    <t>68745 SIMACOTA - SANTANDER</t>
  </si>
  <si>
    <t>68755 SOCORRO - SANTANDER</t>
  </si>
  <si>
    <t>68770 SUAITA - SANTANDER</t>
  </si>
  <si>
    <t>68773 SUCRE - SANTANDER</t>
  </si>
  <si>
    <t>68780 SURATÁ - SANTANDER</t>
  </si>
  <si>
    <t>68820 TONA - SANTANDER</t>
  </si>
  <si>
    <t>68855 VALLE DE SAN JOSÉ - SANTANDER</t>
  </si>
  <si>
    <t>68861 VÉLEZ - SANTANDER</t>
  </si>
  <si>
    <t>68867 VETAS - SANTANDER</t>
  </si>
  <si>
    <t>68872 VILLANUEVA - SANTANDER</t>
  </si>
  <si>
    <t>68895 ZAPATOCA - SANTANDER</t>
  </si>
  <si>
    <t>70000 DEPARTAMENTO SUCRE</t>
  </si>
  <si>
    <t>70001 SINCELEJO - SUCRE</t>
  </si>
  <si>
    <t>70110 BUENAVISTA - SUCRE</t>
  </si>
  <si>
    <t>70124 CAIMITO - SUCRE</t>
  </si>
  <si>
    <t>70204 COLOSÓ - SUCRE</t>
  </si>
  <si>
    <t>70215 COROZAL - SUCRE</t>
  </si>
  <si>
    <t>70221 COVEÑAS - SUCRE</t>
  </si>
  <si>
    <t>70230 CHALÁN - SUCRE</t>
  </si>
  <si>
    <t>70233 EL ROBLE - SUCRE</t>
  </si>
  <si>
    <t>70235 GALERAS - SUCRE</t>
  </si>
  <si>
    <t>70265 GUARANDA - SUCRE</t>
  </si>
  <si>
    <t>70400 LA UNIÓN - SUCRE</t>
  </si>
  <si>
    <t>70418 LOS PALMITOS - SUCRE</t>
  </si>
  <si>
    <t>70429 MAJAGUAL - SUCRE</t>
  </si>
  <si>
    <t>70473 MORROA - SUCRE</t>
  </si>
  <si>
    <t>70508 OVEJAS - SUCRE</t>
  </si>
  <si>
    <t>70523 PALMITO - SUCRE</t>
  </si>
  <si>
    <t>70670 SAMPUÉS - SUCRE</t>
  </si>
  <si>
    <t>70678 SAN BENITO ABAD - SUCRE</t>
  </si>
  <si>
    <t>70702 SAN JUAN DE BETULIA (Betulia) - SUCRE</t>
  </si>
  <si>
    <t>70708 SAN MARCOS - SUCRE</t>
  </si>
  <si>
    <t>70713 SAN ONOFRE - SUCRE</t>
  </si>
  <si>
    <t>70717 SAN PEDRO - SUCRE</t>
  </si>
  <si>
    <t>70742 SINCÉ - SUCRE</t>
  </si>
  <si>
    <t>70771 SUCRE - SUCRE</t>
  </si>
  <si>
    <t>70820 TOLÚ - SUCRE</t>
  </si>
  <si>
    <t>70823 TOLUVIEJO - SUCRE</t>
  </si>
  <si>
    <t>73000 DEPARTAMENTO TOLIMA</t>
  </si>
  <si>
    <t>73001 IBAGUÉ - TOLIMA</t>
  </si>
  <si>
    <t>73024 ALPUJARRA - TOLIMA</t>
  </si>
  <si>
    <t>73026 ALVARADO - TOLIMA</t>
  </si>
  <si>
    <t>73030 AMBALEMA - TOLIMA</t>
  </si>
  <si>
    <t>73043 ANZOÁTEGUI - TOLIMA</t>
  </si>
  <si>
    <t>73055 ARMERO (Guayabal) - TOLIMA</t>
  </si>
  <si>
    <t>73067 ATACO - TOLIMA</t>
  </si>
  <si>
    <t>73124 CAJAMARCA - TOLIMA</t>
  </si>
  <si>
    <t>73148 CARMEN DE APICALÁ - TOLIMA</t>
  </si>
  <si>
    <t>73152 CASABIANCA - TOLIMA</t>
  </si>
  <si>
    <t>73168 CHAPARRAL - TOLIMA</t>
  </si>
  <si>
    <t>73200 COELLO - TOLIMA</t>
  </si>
  <si>
    <t>73217 COYAIMA - TOLIMA</t>
  </si>
  <si>
    <t>73226 CUNDAY - TOLIMA</t>
  </si>
  <si>
    <t>73236 DOLORES - TOLIMA</t>
  </si>
  <si>
    <t>73268 ESPINAL - TOLIMA</t>
  </si>
  <si>
    <t>73270 FALAN - TOLIMA</t>
  </si>
  <si>
    <t>73275 FLANDES - TOLIMA</t>
  </si>
  <si>
    <t>73283 FRESNO - TOLIMA</t>
  </si>
  <si>
    <t>73319 GUAMO - TOLIMA</t>
  </si>
  <si>
    <t>73347 HERVEO - TOLIMA</t>
  </si>
  <si>
    <t>73349 HONDA - TOLIMA</t>
  </si>
  <si>
    <t>73352 ICONONZO - TOLIMA</t>
  </si>
  <si>
    <t>73408 LÉRIDA - TOLIMA</t>
  </si>
  <si>
    <t>73411 LÍBANO - TOLIMA</t>
  </si>
  <si>
    <t>73443 MARIQUITA - TOLIMA</t>
  </si>
  <si>
    <t>73449 MELGAR - TOLIMA</t>
  </si>
  <si>
    <t>73461 MURILLO - TOLIMA</t>
  </si>
  <si>
    <t>73483 NATAGAIMA - TOLIMA</t>
  </si>
  <si>
    <t>73504 ORTEGA - TOLIMA</t>
  </si>
  <si>
    <t>73520 PALOCABILDO - TOLIMA</t>
  </si>
  <si>
    <t>73547 PIEDRAS - TOLIMA</t>
  </si>
  <si>
    <t>73555 PLANADAS - TOLIMA</t>
  </si>
  <si>
    <t>73563 PRADO - TOLIMA</t>
  </si>
  <si>
    <t>73585 PURIFICACIÓN - TOLIMA</t>
  </si>
  <si>
    <t>73616 RIOBLANCO - TOLIMA</t>
  </si>
  <si>
    <t>73622 RONCESVALLES - TOLIMA</t>
  </si>
  <si>
    <t>73624 ROVIRA - TOLIMA</t>
  </si>
  <si>
    <t>73671 SALDAÑA - TOLIMA</t>
  </si>
  <si>
    <t>73675 SAN ANTONIO - TOLIMA</t>
  </si>
  <si>
    <t>73678 SAN LUIS - TOLIMA</t>
  </si>
  <si>
    <t>73686 SANTA ISABEL - TOLIMA</t>
  </si>
  <si>
    <t>73770 SUÁREZ - TOLIMA</t>
  </si>
  <si>
    <t>73854 VALLE DE SAN JUAN - TOLIMA</t>
  </si>
  <si>
    <t>73861 VENADILLO - TOLIMA</t>
  </si>
  <si>
    <t>73870 VILLAHERMOSA - TOLIMA</t>
  </si>
  <si>
    <t>73873 VILLARRICA - TOLIMA</t>
  </si>
  <si>
    <t>76000 DEPARTAMENTO VALLE DEL CAUCA</t>
  </si>
  <si>
    <t>76001 CALI - VALLE DEL CAUCA</t>
  </si>
  <si>
    <t>76020 ALCALÁ - VALLE DEL CAUCA</t>
  </si>
  <si>
    <t>76036 ANDALUCÍA - VALLE DEL CAUCA</t>
  </si>
  <si>
    <t>76041 ANSERMANUEVO - VALLE DEL CAUCA</t>
  </si>
  <si>
    <t>76054 ARGELIA - VALLE DEL CAUCA</t>
  </si>
  <si>
    <t>76100 BOLÍVAR - VALLE DEL CAUCA</t>
  </si>
  <si>
    <t>76109 BUENAVENTURA - VALLE DEL CAUCA</t>
  </si>
  <si>
    <t>76111 BUGA - VALLE DEL CAUCA</t>
  </si>
  <si>
    <t>76113 BUGALAGRANDE - VALLE DEL CAUCA</t>
  </si>
  <si>
    <t>76122 CAICEDONIA - VALLE DEL CAUCA</t>
  </si>
  <si>
    <t>76126 CALIMA (El Darién) - VALLE DEL CAUCA</t>
  </si>
  <si>
    <t>76130 CANDELARIA - VALLE DEL CAUCA</t>
  </si>
  <si>
    <t>76147 CARTAGO - VALLE DEL CAUCA</t>
  </si>
  <si>
    <t>76233 DAGUA - VALLE DEL CAUCA</t>
  </si>
  <si>
    <t>76243 EL ÁGUILA - VALLE DEL CAUCA</t>
  </si>
  <si>
    <t>76246 EL CAIRO - VALLE DEL CAUCA</t>
  </si>
  <si>
    <t>76248 EL CERRITO - VALLE DEL CAUCA</t>
  </si>
  <si>
    <t>76250 EL DOVIO - VALLE DEL CAUCA</t>
  </si>
  <si>
    <t>76275 FLORIDA - VALLE DEL CAUCA</t>
  </si>
  <si>
    <t>76306 GINEBRA - VALLE DEL CAUCA</t>
  </si>
  <si>
    <t>76318 GUACARÍ - VALLE DEL CAUCA</t>
  </si>
  <si>
    <t>76364 JAMUNDÍ - VALLE DEL CAUCA</t>
  </si>
  <si>
    <t>76377 LA CUMBRE - VALLE DEL CAUCA</t>
  </si>
  <si>
    <t>76400 LA UNIÓN - VALLE DEL CAUCA</t>
  </si>
  <si>
    <t>76403 LA VICTORIA - VALLE DEL CAUCA</t>
  </si>
  <si>
    <t>76497 OBANDO - VALLE DEL CAUCA</t>
  </si>
  <si>
    <t>76520 PALMIRA - VALLE DEL CAUCA</t>
  </si>
  <si>
    <t>76563 PRADERA - VALLE DEL CAUCA</t>
  </si>
  <si>
    <t>76606 RESTREPO - VALLE DEL CAUCA</t>
  </si>
  <si>
    <t>76616 RIOFRÍO - VALLE DEL CAUCA</t>
  </si>
  <si>
    <t>76622 ROLDANILLO - VALLE DEL CAUCA</t>
  </si>
  <si>
    <t>76670 SAN PEDRO - VALLE DEL CAUCA</t>
  </si>
  <si>
    <t>76736 SEVILLA - VALLE DEL CAUCA</t>
  </si>
  <si>
    <t>76823 TORO - VALLE DEL CAUCA</t>
  </si>
  <si>
    <t>76828 TRUJILLO - VALLE DEL CAUCA</t>
  </si>
  <si>
    <t>76834 TULUÁ - VALLE DEL CAUCA</t>
  </si>
  <si>
    <t>76845 ULLOA - VALLE DEL CAUCA</t>
  </si>
  <si>
    <t>76863 VERSALLES - VALLE DEL CAUCA</t>
  </si>
  <si>
    <t>76869 VIJES - VALLE DEL CAUCA</t>
  </si>
  <si>
    <t>76890 YOTOCO - VALLE DEL CAUCA</t>
  </si>
  <si>
    <t>76892 YUMBO - VALLE DEL CAUCA</t>
  </si>
  <si>
    <t>76895 ZARZAL - VALLE DEL CAUCA</t>
  </si>
  <si>
    <t>81000 DEPARTAMENTO ARAUCA</t>
  </si>
  <si>
    <t>81001 ARAUCA - ARAUCA</t>
  </si>
  <si>
    <t>81065 ARAUQUITA - ARAUCA</t>
  </si>
  <si>
    <t>81220 CRAVO NORTE - ARAUCA</t>
  </si>
  <si>
    <t>81300 FORTUL - ARAUCA</t>
  </si>
  <si>
    <t>81591 PUERTO RONDÓN - ARAUCA</t>
  </si>
  <si>
    <t>81736 SARAVENA - ARAUCA</t>
  </si>
  <si>
    <t>81794 TAME - ARAUCA</t>
  </si>
  <si>
    <t>85000 DEPARTAMENTO CASANARE</t>
  </si>
  <si>
    <t>85001 YOPAL - CASANARE</t>
  </si>
  <si>
    <t>85010 AGUAZUL - CASANARE</t>
  </si>
  <si>
    <t>85015 CHÁMEZA - CASANARE</t>
  </si>
  <si>
    <t>85125 HATO COROZAL - CASANARE</t>
  </si>
  <si>
    <t>85136 LA SALINA - CASANARE</t>
  </si>
  <si>
    <t>85139 MANÍ - CASANARE</t>
  </si>
  <si>
    <t>85162 MONTERREY - CASANARE</t>
  </si>
  <si>
    <t>85225 NUNCHÍA - CASANARE</t>
  </si>
  <si>
    <t>85230 OROCUÉ - CASANARE</t>
  </si>
  <si>
    <t>85250 PAZ DE ARIPORO - CASANARE</t>
  </si>
  <si>
    <t>85263 PORE - CASANARE</t>
  </si>
  <si>
    <t>85279 RECETOR - CASANARE</t>
  </si>
  <si>
    <t>85300 SABANALARGA - CASANARE</t>
  </si>
  <si>
    <t>85315 SÁCAMA - CASANARE</t>
  </si>
  <si>
    <t>85325 SAN LUIS DE PALENQUE - CASANARE</t>
  </si>
  <si>
    <t>85400 TÁMARA - CASANARE</t>
  </si>
  <si>
    <t>85410 TAURAMENA - CASANARE</t>
  </si>
  <si>
    <t>85430 TRINIDAD - CASANARE</t>
  </si>
  <si>
    <t>85440 VILLANUEVA - CASANARE</t>
  </si>
  <si>
    <t>86000 DEPARTAMENTO PUTUMAYO</t>
  </si>
  <si>
    <t>86001 MOCOA - PUTUMAYO</t>
  </si>
  <si>
    <t>86219 COLÓN - PUTUMAYO</t>
  </si>
  <si>
    <t>86320 ORITO - PUTUMAYO</t>
  </si>
  <si>
    <t>86568 PUERTO ASÍS - PUTUMAYO</t>
  </si>
  <si>
    <t>86569 PUERTO CAICEDO - PUTUMAYO</t>
  </si>
  <si>
    <t>86571 PUERTO GUZMÁN - PUTUMAYO</t>
  </si>
  <si>
    <t>86573 PUERTO LEGUÍZAMO - PUTUMAYO</t>
  </si>
  <si>
    <t>86749 SIBUNDOY - PUTUMAYO</t>
  </si>
  <si>
    <t>86755 SAN FRANCISCO - PUTUMAYO</t>
  </si>
  <si>
    <t>86757 SAN MIGUEL (La Dorada) - PUTUMAYO</t>
  </si>
  <si>
    <t>86760 SANTIAGO - PUTUMAYO</t>
  </si>
  <si>
    <t>86865 VALLE DEL GUAMUEZ (La Hormiga) - PUTUMAYO</t>
  </si>
  <si>
    <t>86885 VILLAGARZÓN - PUTUMAYO</t>
  </si>
  <si>
    <t>88000 DEPARTAMENTO SAN ANDRÉS</t>
  </si>
  <si>
    <t>88001 SAN ANDRÉS - SAN ANDRÉS PROVIDENCIA Y SANTA CATALINA</t>
  </si>
  <si>
    <t>88564 PROVIDENCIA (Santa Isabel) - SAN ANDRÉS PROVIDENCIA Y SANTA CATALINA</t>
  </si>
  <si>
    <t>91000 DEPARTAMENTO AMAZONAS</t>
  </si>
  <si>
    <t>91001 LETICIA - AMAZONAS</t>
  </si>
  <si>
    <t>91540 PUERTO NARIÑO - AMAZONAS</t>
  </si>
  <si>
    <t>94000 DEPARTAMENTO GUAINÍA</t>
  </si>
  <si>
    <t>94001 INÍRIDA - GUAINÍA</t>
  </si>
  <si>
    <t>95000 DEPARTAMENTO GUAVIARE</t>
  </si>
  <si>
    <t>95001 SAN JOSÉ DEL GUAVIARE - GUAVIARE</t>
  </si>
  <si>
    <t>95015 CALAMAR - GUAVIARE</t>
  </si>
  <si>
    <t>95025 EL RETORNO - GUAVIARE</t>
  </si>
  <si>
    <t>95200 MIRAFLORES - GUAVIARE</t>
  </si>
  <si>
    <t>97000 DEPARTAMENTO VAUPÉS</t>
  </si>
  <si>
    <t>97001 MITÚ - VAUPÉS</t>
  </si>
  <si>
    <t>97161 CARURÚ - VAUPÉS</t>
  </si>
  <si>
    <t>97666 TARAIRA - VAUPÉS</t>
  </si>
  <si>
    <t>99000 DEPARTAMENTO VICHADA</t>
  </si>
  <si>
    <t>99001 PUERTO CARREÑO - VICHADA</t>
  </si>
  <si>
    <t>99524 LA PRIMAVERA - VICHADA</t>
  </si>
  <si>
    <t>99624 SANTA ROSALÍA - VICHADA</t>
  </si>
  <si>
    <t>99773 CUMARIBO - VICHADA</t>
  </si>
  <si>
    <t>99999 ENTE GENERAL</t>
  </si>
  <si>
    <t>FILA_2</t>
  </si>
  <si>
    <t>FILA_3</t>
  </si>
  <si>
    <t>FILA_4</t>
  </si>
  <si>
    <t>FILA_5</t>
  </si>
  <si>
    <t>FILA_6</t>
  </si>
  <si>
    <t>FILA_7</t>
  </si>
  <si>
    <t>FILA_8</t>
  </si>
  <si>
    <t>FILA_9</t>
  </si>
  <si>
    <t>FILA_10</t>
  </si>
  <si>
    <t>FILA_11</t>
  </si>
  <si>
    <t>FILA_12</t>
  </si>
  <si>
    <t>FILA_13</t>
  </si>
  <si>
    <t>FILA_14</t>
  </si>
  <si>
    <t>FILA_15</t>
  </si>
  <si>
    <t>FILA_16</t>
  </si>
  <si>
    <t>FILA_17</t>
  </si>
  <si>
    <t>FILA_18</t>
  </si>
  <si>
    <t>FILA_19</t>
  </si>
  <si>
    <t>FILA_20</t>
  </si>
  <si>
    <t>FILA_21</t>
  </si>
  <si>
    <t>FILA_22</t>
  </si>
  <si>
    <t>FILA_23</t>
  </si>
  <si>
    <t>FILA_24</t>
  </si>
  <si>
    <t>FILA_25</t>
  </si>
  <si>
    <t>FILA_26</t>
  </si>
  <si>
    <t>FILA_27</t>
  </si>
  <si>
    <t>FILA_28</t>
  </si>
  <si>
    <t>FILA_29</t>
  </si>
  <si>
    <t>FILA_30</t>
  </si>
  <si>
    <t>FILA_31</t>
  </si>
  <si>
    <t>FILA_32</t>
  </si>
  <si>
    <t>FILA_33</t>
  </si>
  <si>
    <t>FILA_34</t>
  </si>
  <si>
    <t>FILA_35</t>
  </si>
  <si>
    <t>FILA_36</t>
  </si>
  <si>
    <t>FILA_37</t>
  </si>
  <si>
    <t>FILA_38</t>
  </si>
  <si>
    <t>FILA_39</t>
  </si>
  <si>
    <t>FILA_40</t>
  </si>
  <si>
    <t>FILA_41</t>
  </si>
  <si>
    <t>FILA_42</t>
  </si>
  <si>
    <t>FILA_43</t>
  </si>
  <si>
    <t>FILA_44</t>
  </si>
  <si>
    <t>FILA_45</t>
  </si>
  <si>
    <t>FILA_46</t>
  </si>
  <si>
    <t>FILA_47</t>
  </si>
  <si>
    <t>FILA_48</t>
  </si>
  <si>
    <t>FILA_49</t>
  </si>
  <si>
    <t>FILA_50</t>
  </si>
  <si>
    <t>FILA_51</t>
  </si>
  <si>
    <t>FILA_52</t>
  </si>
  <si>
    <t>FILA_53</t>
  </si>
  <si>
    <t>FILA_54</t>
  </si>
  <si>
    <t>FILA_55</t>
  </si>
  <si>
    <t>FILA_56</t>
  </si>
  <si>
    <t>FILA_57</t>
  </si>
  <si>
    <t>FILA_58</t>
  </si>
  <si>
    <t>FILA_59</t>
  </si>
  <si>
    <t>FILA_60</t>
  </si>
  <si>
    <t>FILA_61</t>
  </si>
  <si>
    <t>FILA_62</t>
  </si>
  <si>
    <t>FILA_63</t>
  </si>
  <si>
    <t>FILA_64</t>
  </si>
  <si>
    <t>FILA_65</t>
  </si>
  <si>
    <t>FILA_66</t>
  </si>
  <si>
    <t>FILA_67</t>
  </si>
  <si>
    <t>FILA_68</t>
  </si>
  <si>
    <t>FILA_69</t>
  </si>
  <si>
    <t>FILA_70</t>
  </si>
  <si>
    <t>FILA_71</t>
  </si>
  <si>
    <t>FILA_72</t>
  </si>
  <si>
    <t>FILA_73</t>
  </si>
  <si>
    <t>FILA_74</t>
  </si>
  <si>
    <t>FILA_75</t>
  </si>
  <si>
    <t>FILA_76</t>
  </si>
  <si>
    <t>FILA_77</t>
  </si>
  <si>
    <t>FILA_78</t>
  </si>
  <si>
    <t>FILA_79</t>
  </si>
  <si>
    <t>FILA_80</t>
  </si>
  <si>
    <t>FILA_81</t>
  </si>
  <si>
    <t>FILA_82</t>
  </si>
  <si>
    <t>FILA_83</t>
  </si>
  <si>
    <t>FILA_84</t>
  </si>
  <si>
    <t>FILA_85</t>
  </si>
  <si>
    <t>FILA_86</t>
  </si>
  <si>
    <t>FILA_87</t>
  </si>
  <si>
    <t>FILA_88</t>
  </si>
  <si>
    <t>FILA_89</t>
  </si>
  <si>
    <t>FILA_90</t>
  </si>
  <si>
    <t>FILA_91</t>
  </si>
  <si>
    <t>FILA_92</t>
  </si>
  <si>
    <t>FILA_93</t>
  </si>
  <si>
    <t>FILA_94</t>
  </si>
  <si>
    <t>FILA_95</t>
  </si>
  <si>
    <t>FILA_96</t>
  </si>
  <si>
    <t>FILA_97</t>
  </si>
  <si>
    <t>FILA_98</t>
  </si>
  <si>
    <t>FILA_99</t>
  </si>
  <si>
    <t>FILA_100</t>
  </si>
  <si>
    <t>FILA_101</t>
  </si>
  <si>
    <t>FILA_102</t>
  </si>
  <si>
    <t>FILA_103</t>
  </si>
  <si>
    <t>FILA_104</t>
  </si>
  <si>
    <t>FILA_105</t>
  </si>
  <si>
    <t>FILA_106</t>
  </si>
  <si>
    <t>FILA_107</t>
  </si>
  <si>
    <t>FILA_108</t>
  </si>
  <si>
    <t>FILA_109</t>
  </si>
  <si>
    <t>FILA_110</t>
  </si>
  <si>
    <t>FILA_111</t>
  </si>
  <si>
    <t>FILA_112</t>
  </si>
  <si>
    <t>FILA_113</t>
  </si>
  <si>
    <t>FILA_114</t>
  </si>
  <si>
    <t>FILA_115</t>
  </si>
  <si>
    <t>FILA_116</t>
  </si>
  <si>
    <t>FILA_117</t>
  </si>
  <si>
    <t>FILA_118</t>
  </si>
  <si>
    <t>FILA_119</t>
  </si>
  <si>
    <t>FILA_120</t>
  </si>
  <si>
    <t>FILA_121</t>
  </si>
  <si>
    <t>FILA_122</t>
  </si>
  <si>
    <t>FILA_123</t>
  </si>
  <si>
    <t>FILA_124</t>
  </si>
  <si>
    <t>FILA_125</t>
  </si>
  <si>
    <t>FILA_126</t>
  </si>
  <si>
    <t>FILA_127</t>
  </si>
  <si>
    <t>FILA_128</t>
  </si>
  <si>
    <t>FILA_129</t>
  </si>
  <si>
    <t>CONTRATO</t>
  </si>
  <si>
    <t>FILA_130</t>
  </si>
  <si>
    <t>FILA_131</t>
  </si>
  <si>
    <t>FILA_132</t>
  </si>
  <si>
    <t>FILA_133</t>
  </si>
  <si>
    <t>FILA_134</t>
  </si>
  <si>
    <t>FILA_135</t>
  </si>
  <si>
    <t>FILA_136</t>
  </si>
  <si>
    <t>FILA_137</t>
  </si>
  <si>
    <t>FILA_138</t>
  </si>
  <si>
    <t>FILA_139</t>
  </si>
  <si>
    <t>FILA_140</t>
  </si>
  <si>
    <t>FILA_141</t>
  </si>
  <si>
    <t>FILA_142</t>
  </si>
  <si>
    <t>FILA_143</t>
  </si>
  <si>
    <t>FILA_144</t>
  </si>
  <si>
    <t>FILA_145</t>
  </si>
  <si>
    <t>FILA_146</t>
  </si>
  <si>
    <t>FILA_147</t>
  </si>
  <si>
    <t>FILA_148</t>
  </si>
  <si>
    <t>FILA_149</t>
  </si>
  <si>
    <t>FILA_150</t>
  </si>
  <si>
    <t>FILA_151</t>
  </si>
  <si>
    <t>FILA_152</t>
  </si>
  <si>
    <t>FILA_153</t>
  </si>
  <si>
    <t>FILA_154</t>
  </si>
  <si>
    <t>FILA_155</t>
  </si>
  <si>
    <t>FILA_156</t>
  </si>
  <si>
    <t>FILA_157</t>
  </si>
  <si>
    <t>FILA_158</t>
  </si>
  <si>
    <t>FILA_159</t>
  </si>
  <si>
    <t>FILA_160</t>
  </si>
  <si>
    <t>FILA_161</t>
  </si>
  <si>
    <t>FILA_162</t>
  </si>
  <si>
    <t>FILA_163</t>
  </si>
  <si>
    <t>FILA_164</t>
  </si>
  <si>
    <t>FILA_165</t>
  </si>
  <si>
    <t>FILA_166</t>
  </si>
  <si>
    <t>FILA_167</t>
  </si>
  <si>
    <t>dep</t>
  </si>
  <si>
    <t>mun</t>
  </si>
  <si>
    <t>ANTIOQUIA</t>
  </si>
  <si>
    <t>PUERTO NARE</t>
  </si>
  <si>
    <t>PUERTO TRIUNFO</t>
  </si>
  <si>
    <t>YONDÓ (Casabe)</t>
  </si>
  <si>
    <t>ARAUCA</t>
  </si>
  <si>
    <t>ARAUQUITA</t>
  </si>
  <si>
    <t>BOLÍVAR</t>
  </si>
  <si>
    <t>CANTAGALLO</t>
  </si>
  <si>
    <t>CICUCO</t>
  </si>
  <si>
    <t>TALAIGUA NUEVO</t>
  </si>
  <si>
    <t>BOYACÁ</t>
  </si>
  <si>
    <t>CORRALES</t>
  </si>
  <si>
    <t>PUERTO BOYACÁ</t>
  </si>
  <si>
    <t>TÓPAGA</t>
  </si>
  <si>
    <t>CASANARE</t>
  </si>
  <si>
    <t>AGUAZUL</t>
  </si>
  <si>
    <t>MANÍ</t>
  </si>
  <si>
    <t>MONTERREY</t>
  </si>
  <si>
    <t>NUNCHÍA</t>
  </si>
  <si>
    <t>OROCUÉ</t>
  </si>
  <si>
    <t>PAZ DE ARIPORO</t>
  </si>
  <si>
    <t>SAN LUIS DE PALENQUE</t>
  </si>
  <si>
    <t>TAURAMENA</t>
  </si>
  <si>
    <t>TRINIDAD</t>
  </si>
  <si>
    <t>VILLANUEVA</t>
  </si>
  <si>
    <t>YOPAL</t>
  </si>
  <si>
    <t>CAUCA</t>
  </si>
  <si>
    <t>PIAMONTE</t>
  </si>
  <si>
    <t>CESAR</t>
  </si>
  <si>
    <t>AGUACHICA</t>
  </si>
  <si>
    <t>RIO DE ORO</t>
  </si>
  <si>
    <t>SAN MARTÍN</t>
  </si>
  <si>
    <t>CÓRDOBA</t>
  </si>
  <si>
    <t>PUEBLO NUEVO</t>
  </si>
  <si>
    <t>CUNDINAMARCA</t>
  </si>
  <si>
    <t>GUADUAS</t>
  </si>
  <si>
    <t>PULÍ</t>
  </si>
  <si>
    <t>HUILA</t>
  </si>
  <si>
    <t>AIPE</t>
  </si>
  <si>
    <t>BARAYA</t>
  </si>
  <si>
    <t>NEIVA</t>
  </si>
  <si>
    <t>PAICOL</t>
  </si>
  <si>
    <t>PALERMO</t>
  </si>
  <si>
    <t>TESALIA</t>
  </si>
  <si>
    <t>VILLAVIEJA</t>
  </si>
  <si>
    <t>YAGUARÁ</t>
  </si>
  <si>
    <t>MAGDALENA</t>
  </si>
  <si>
    <t>ARIGUANÍ (El Dificil)</t>
  </si>
  <si>
    <t>SANTA ANA</t>
  </si>
  <si>
    <t>META</t>
  </si>
  <si>
    <t>ACACÍAS</t>
  </si>
  <si>
    <t>BARRANCA DE UPÍA</t>
  </si>
  <si>
    <t>CABUYARO</t>
  </si>
  <si>
    <t>CASTILLA LA NUEVA</t>
  </si>
  <si>
    <t>GUAMAL</t>
  </si>
  <si>
    <t>PUERTO GAITÁN</t>
  </si>
  <si>
    <t>PUERTO LÓPEZ</t>
  </si>
  <si>
    <t>VILLAVICENCIO</t>
  </si>
  <si>
    <t>NARIÑO</t>
  </si>
  <si>
    <t>IPIALES</t>
  </si>
  <si>
    <t>NORTE DE SANTANDER</t>
  </si>
  <si>
    <t>CÚCUTA</t>
  </si>
  <si>
    <t>LA ESPERANZA</t>
  </si>
  <si>
    <t>SARDINATA</t>
  </si>
  <si>
    <t>TIBÚ</t>
  </si>
  <si>
    <t>PUTUMAYO</t>
  </si>
  <si>
    <t>MOCOA</t>
  </si>
  <si>
    <t>ORITO</t>
  </si>
  <si>
    <t>PUERTO ASÍS</t>
  </si>
  <si>
    <t>PUERTO CAICEDO</t>
  </si>
  <si>
    <t>SAN MIGUEL (La Dorada)</t>
  </si>
  <si>
    <t>VALLE DEL GUAMUEZ (La Hormiga)</t>
  </si>
  <si>
    <t>VILLAGARZÓN</t>
  </si>
  <si>
    <t>SANTANDER</t>
  </si>
  <si>
    <t>BARRANCABERMEJA</t>
  </si>
  <si>
    <t>CIMITARRA</t>
  </si>
  <si>
    <t>EL CARMEN</t>
  </si>
  <si>
    <t>PUERTO WILCHES</t>
  </si>
  <si>
    <t>RIONEGRO</t>
  </si>
  <si>
    <t>SABANA DE TORRES</t>
  </si>
  <si>
    <t>SAN VICENTE DE CHUCURÍ</t>
  </si>
  <si>
    <t>SUCRE</t>
  </si>
  <si>
    <t>LOS PALMITOS</t>
  </si>
  <si>
    <t>OVEJAS</t>
  </si>
  <si>
    <t>SAN PEDRO</t>
  </si>
  <si>
    <t>SINCÉ</t>
  </si>
  <si>
    <t>TOLIMA</t>
  </si>
  <si>
    <t>CHAPARRAL</t>
  </si>
  <si>
    <t>ESPINAL</t>
  </si>
  <si>
    <t>FLANDES</t>
  </si>
  <si>
    <t>ICONONZO</t>
  </si>
  <si>
    <t>MELGAR</t>
  </si>
  <si>
    <t>ORTEGA</t>
  </si>
  <si>
    <t>PIEDRAS</t>
  </si>
  <si>
    <t>PRADO</t>
  </si>
  <si>
    <t>PURIFICACIÓN</t>
  </si>
  <si>
    <t>SAN LUIS</t>
  </si>
  <si>
    <t>ASTREA</t>
  </si>
  <si>
    <t>EL PASO</t>
  </si>
  <si>
    <t>GAMARRA</t>
  </si>
  <si>
    <t>SAHAGÚN</t>
  </si>
  <si>
    <t>LA GUAJIRA</t>
  </si>
  <si>
    <t>DIBULLA</t>
  </si>
  <si>
    <t>MANAURE</t>
  </si>
  <si>
    <t>RIOHACHA</t>
  </si>
  <si>
    <t>URIBIA</t>
  </si>
  <si>
    <t>LA UNIÓN</t>
  </si>
  <si>
    <t>SAN MARCOS</t>
  </si>
  <si>
    <t>SIMACOTA</t>
  </si>
  <si>
    <t>SABANALARGA</t>
  </si>
  <si>
    <t>MUNICIPIO NN CASANARE</t>
  </si>
  <si>
    <t>PENDIENTE CERTIFICADO IGAC</t>
  </si>
  <si>
    <t>DEPARTAMENTO NN</t>
  </si>
  <si>
    <t>MUNICIPIO NN</t>
  </si>
  <si>
    <t>MUNICIPIO NN SANTANDER</t>
  </si>
  <si>
    <t>ATLÁNTICO</t>
  </si>
  <si>
    <t>SARAVENA</t>
  </si>
  <si>
    <t>TAME</t>
  </si>
  <si>
    <t>GIGANTE</t>
  </si>
  <si>
    <t>GUAMO</t>
  </si>
  <si>
    <t>FILA_168</t>
  </si>
  <si>
    <t>FILA_169</t>
  </si>
  <si>
    <t>FILA_170</t>
  </si>
  <si>
    <t>FILA_171</t>
  </si>
  <si>
    <t>FILA_172</t>
  </si>
  <si>
    <t>FILA_173</t>
  </si>
  <si>
    <t>FILA_174</t>
  </si>
  <si>
    <t>FILA_175</t>
  </si>
  <si>
    <t>FILA_176</t>
  </si>
  <si>
    <t>FILA_177</t>
  </si>
  <si>
    <t>GARZÓN</t>
  </si>
  <si>
    <t>CHIRIGUANÁ</t>
  </si>
  <si>
    <t>LA JAGUA DE IBIRICO</t>
  </si>
  <si>
    <t>2018 2018</t>
  </si>
  <si>
    <t>MOMPÓS</t>
  </si>
  <si>
    <t>Informacion provisional de diciembre de 2017. Existen recursos de regalías, los cuales no se ha definido el beneficiario llamados como NN por valor de $2.202,249,554,83. El recaudo de las regalías de hidrocarburos realizado a las operadoras fue de $464,204,443,044 recaudados del 22 al 28 de febrero de 2018. La transferencia se realizo el día 28 de febrero de 2018  por valor de $464,204,443,044.</t>
  </si>
  <si>
    <t>99999998 NO SE DILIGENCIA INFORMACIÓN PARA ESTE FORMULARIO EN ESTE PERÍODO DE REPORTE</t>
  </si>
  <si>
    <t>25 OTROS</t>
  </si>
  <si>
    <t>24 MATERIALES DE CONSTRUCCIÓN</t>
  </si>
  <si>
    <t>23 MINERALES NO METÁLICOS</t>
  </si>
  <si>
    <t>22 MINERALES METÁLICOS</t>
  </si>
  <si>
    <t>21 MINERALES RADIOACTIVOS</t>
  </si>
  <si>
    <t>20 MINERALES DE MAGNESIO</t>
  </si>
  <si>
    <t>19 MINERALES DE MANGANESO</t>
  </si>
  <si>
    <t>18 MINERALES DE ALUMINIO</t>
  </si>
  <si>
    <t>17 AGREGADOS PÉTREOS</t>
  </si>
  <si>
    <t>16 ARENAS</t>
  </si>
  <si>
    <t>15 GRAVA</t>
  </si>
  <si>
    <t>14 ARCILLAS</t>
  </si>
  <si>
    <t>13 YESOS</t>
  </si>
  <si>
    <t>12 CALIZAS</t>
  </si>
  <si>
    <t>11 SAL</t>
  </si>
  <si>
    <t>10 PLATINO</t>
  </si>
  <si>
    <t>9 PLATA</t>
  </si>
  <si>
    <t>8 COBRE</t>
  </si>
  <si>
    <t>7 ORO DE ALUVIÓN</t>
  </si>
  <si>
    <t>6 ORO</t>
  </si>
  <si>
    <t>5 HIERRO</t>
  </si>
  <si>
    <t>4 NIQUEL</t>
  </si>
  <si>
    <t>3 CARBÓN</t>
  </si>
  <si>
    <t>2 GAS</t>
  </si>
  <si>
    <t>1 PETRÓLEO</t>
  </si>
  <si>
    <t>FILA_999999</t>
  </si>
  <si>
    <t>MONTO DEL RECAUDO DEL MES</t>
  </si>
  <si>
    <t>RECURSO NATURAL NO RENOVABLE</t>
  </si>
  <si>
    <t>FORMULARIO CON INFORMACIÓN</t>
  </si>
  <si>
    <t>0 RECAUDO POR RECURSO NATURAL NO RENOVABLE (REGISTRE CIFRAS EN PESOS)</t>
  </si>
  <si>
    <t>F23.2: RECAUDO POR RECURSO NATURAL NO RENOVABLE (REGISTRE CIFRAS EN PESOS)</t>
  </si>
  <si>
    <t>2 FUNCIONAMIENTO SISTEMA GENERAL DE REGALÍAS - SGR</t>
  </si>
  <si>
    <t>1 FUNCIONAMIENTO SMSCE</t>
  </si>
  <si>
    <t>PAGOS REALIZADOS</t>
  </si>
  <si>
    <t>MONTO COMPROMETIDO</t>
  </si>
  <si>
    <t>MONTO RECIBIDO</t>
  </si>
  <si>
    <t>MONTO ASIGNADO</t>
  </si>
  <si>
    <t>TIPO DE GASTO</t>
  </si>
  <si>
    <t>FORMULARIO CON  INFORMACIÓN</t>
  </si>
  <si>
    <t>0 GASTOS DE FUNCIONAMIENTO (Registre cifras EN PESOS)</t>
  </si>
  <si>
    <t>F23.6: GASTOS DE FUNCIONAMIENTO (Registre cifras EN PESOS)</t>
  </si>
  <si>
    <t>El recaudo reportado corresponde a la liquidación provisional de Regalías de Gas para el mes de diciembre 2017. El valor registrado presenta disminución respecto al comportamiento mensual en razón a que el pago recibido de Ecopetrol por este concepto no se recibió en el mes de febrero y quedó registrado en el mes de marzo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</si>
</sst>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2" formatCode="_-&quot;$&quot;* #,##0_-;\-&quot;$&quot;* #,##0_-;_-&quot;$&quot;* &quot;-&quot;_-;_-@_-"/>
    <numFmt numFmtId="41" formatCode="_-* #,##0_-;\-* #,##0_-;_-* &quot;-&quot;_-;_-@_-"/>
    <numFmt numFmtId="164" formatCode="yyyy/mm/dd"/>
    <numFmt numFmtId="165" formatCode="_-* #,##0.00000_-;\-* #,##0.00000_-;_-* &quot;-&quot;_-;_-@_-"/>
  </numFmts>
  <fonts count="6" x14ac:knownFonts="1">
    <font>
      <sz val="11"/>
      <color indexed="8"/>
      <name val="Calibri"/>
      <family val="2"/>
      <scheme val="minor"/>
    </font>
    <font>
      <b/>
      <sz val="11"/>
      <color indexed="9"/>
      <name val="Calibri"/>
      <family val="2"/>
    </font>
    <font>
      <sz val="11"/>
      <color indexed="8"/>
      <name val="Calibri"/>
      <family val="2"/>
      <scheme val="minor"/>
    </font>
    <font>
      <b/>
      <sz val="11"/>
      <color indexed="8"/>
      <name val="Calibri"/>
      <family val="2"/>
    </font>
    <font>
      <b/>
      <sz val="11"/>
      <color indexed="9"/>
      <name val="Calibri"/>
      <family val="2"/>
    </font>
    <font>
      <b/>
      <sz val="11"/>
      <color indexed="8"/>
      <name val="Calibri"/>
      <family val="2"/>
    </font>
  </fonts>
  <fills count="7">
    <fill>
      <patternFill patternType="none"/>
    </fill>
    <fill>
      <patternFill patternType="gray125"/>
    </fill>
    <fill>
      <patternFill patternType="solid">
        <fgColor indexed="54"/>
      </patternFill>
    </fill>
    <fill>
      <patternFill patternType="solid">
        <fgColor indexed="9"/>
      </patternFill>
    </fill>
    <fill>
      <patternFill patternType="solid">
        <fgColor rgb="FFFFFF00"/>
        <bgColor indexed="64"/>
      </patternFill>
    </fill>
    <fill>
      <patternFill patternType="solid">
        <fgColor rgb="FF00B0F0"/>
        <bgColor indexed="64"/>
      </patternFill>
    </fill>
    <fill>
      <patternFill patternType="solid">
        <fgColor indexed="43"/>
      </patternFill>
    </fill>
  </fills>
  <borders count="6">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thin">
        <color rgb="FF999999"/>
      </left>
      <right/>
      <top style="thin">
        <color indexed="65"/>
      </top>
      <bottom/>
      <diagonal/>
    </border>
  </borders>
  <cellStyleXfs count="5">
    <xf numFmtId="0" fontId="0" fillId="0" borderId="0"/>
    <xf numFmtId="41" fontId="2" fillId="0" borderId="0" applyFont="0" applyFill="0" applyBorder="0" applyAlignment="0" applyProtection="0"/>
    <xf numFmtId="0" fontId="2" fillId="0" borderId="2"/>
    <xf numFmtId="41" fontId="2" fillId="0" borderId="2" applyFont="0" applyFill="0" applyBorder="0" applyAlignment="0" applyProtection="0"/>
    <xf numFmtId="42" fontId="2" fillId="0" borderId="0" applyFont="0" applyFill="0" applyBorder="0" applyAlignment="0" applyProtection="0"/>
  </cellStyleXfs>
  <cellXfs count="55">
    <xf numFmtId="0" fontId="0" fillId="0" borderId="0" xfId="0"/>
    <xf numFmtId="0" fontId="1" fillId="2" borderId="1" xfId="0" applyFont="1" applyFill="1" applyBorder="1" applyAlignment="1">
      <alignment horizontal="center" vertical="center"/>
    </xf>
    <xf numFmtId="0" fontId="0" fillId="3" borderId="3" xfId="0" applyFill="1" applyBorder="1" applyAlignment="1" applyProtection="1">
      <alignment vertical="center"/>
      <protection locked="0"/>
    </xf>
    <xf numFmtId="0" fontId="1" fillId="2" borderId="1" xfId="0" applyFont="1" applyFill="1" applyBorder="1" applyAlignment="1">
      <alignment horizontal="center" vertical="center"/>
    </xf>
    <xf numFmtId="0" fontId="0" fillId="0" borderId="0" xfId="0"/>
    <xf numFmtId="0" fontId="0" fillId="0" borderId="0" xfId="0"/>
    <xf numFmtId="41" fontId="0" fillId="0" borderId="0" xfId="1" applyFont="1"/>
    <xf numFmtId="41" fontId="0" fillId="3" borderId="3" xfId="1" applyFont="1" applyFill="1" applyBorder="1" applyAlignment="1" applyProtection="1">
      <alignment vertical="center"/>
      <protection locked="0"/>
    </xf>
    <xf numFmtId="14" fontId="0" fillId="3" borderId="3" xfId="0" applyNumberFormat="1" applyFill="1" applyBorder="1" applyAlignment="1" applyProtection="1">
      <alignment vertical="center"/>
      <protection locked="0"/>
    </xf>
    <xf numFmtId="164" fontId="3" fillId="3" borderId="4" xfId="2" applyNumberFormat="1" applyFont="1" applyFill="1" applyBorder="1" applyAlignment="1">
      <alignment horizontal="center" vertical="center"/>
    </xf>
    <xf numFmtId="0" fontId="1" fillId="2" borderId="1" xfId="0" applyFont="1" applyFill="1" applyBorder="1" applyAlignment="1">
      <alignment horizontal="center" vertical="center"/>
    </xf>
    <xf numFmtId="0" fontId="0" fillId="0" borderId="0" xfId="0"/>
    <xf numFmtId="0" fontId="0" fillId="0" borderId="0" xfId="0"/>
    <xf numFmtId="0" fontId="1" fillId="2" borderId="1" xfId="0" applyFont="1" applyFill="1" applyBorder="1" applyAlignment="1">
      <alignment horizontal="center" vertical="center"/>
    </xf>
    <xf numFmtId="0" fontId="0" fillId="0" borderId="0" xfId="0"/>
    <xf numFmtId="41" fontId="0" fillId="0" borderId="0" xfId="0" applyNumberFormat="1"/>
    <xf numFmtId="0" fontId="1" fillId="2" borderId="1" xfId="0" applyFont="1" applyFill="1" applyBorder="1" applyAlignment="1">
      <alignment horizontal="center" vertical="center"/>
    </xf>
    <xf numFmtId="0" fontId="0" fillId="0" borderId="0" xfId="0"/>
    <xf numFmtId="0" fontId="2" fillId="0" borderId="2" xfId="2"/>
    <xf numFmtId="0" fontId="2" fillId="0" borderId="2" xfId="2" applyFont="1"/>
    <xf numFmtId="0" fontId="0" fillId="0" borderId="2" xfId="2" applyFont="1"/>
    <xf numFmtId="41" fontId="0" fillId="0" borderId="2" xfId="3" applyFont="1"/>
    <xf numFmtId="41" fontId="2" fillId="0" borderId="2" xfId="2" applyNumberFormat="1"/>
    <xf numFmtId="0" fontId="2" fillId="0" borderId="2" xfId="2" applyFill="1"/>
    <xf numFmtId="41" fontId="0" fillId="0" borderId="2" xfId="3" applyFont="1" applyFill="1"/>
    <xf numFmtId="41" fontId="2" fillId="0" borderId="2" xfId="2" applyNumberFormat="1" applyFill="1"/>
    <xf numFmtId="0" fontId="0" fillId="0" borderId="2" xfId="2" applyFont="1" applyFill="1"/>
    <xf numFmtId="0" fontId="1" fillId="2" borderId="1" xfId="0" applyFont="1" applyFill="1" applyBorder="1" applyAlignment="1">
      <alignment horizontal="center" vertical="center"/>
    </xf>
    <xf numFmtId="0" fontId="0" fillId="0" borderId="0" xfId="0"/>
    <xf numFmtId="0" fontId="1" fillId="2" borderId="1" xfId="0" applyFont="1" applyFill="1" applyBorder="1" applyAlignment="1">
      <alignment horizontal="center" vertical="center"/>
    </xf>
    <xf numFmtId="0" fontId="0" fillId="0" borderId="0" xfId="0"/>
    <xf numFmtId="0" fontId="2" fillId="4" borderId="2" xfId="2" applyFill="1"/>
    <xf numFmtId="41" fontId="0" fillId="4" borderId="2" xfId="3" applyFont="1" applyFill="1"/>
    <xf numFmtId="0" fontId="0" fillId="4" borderId="2" xfId="2" applyFont="1" applyFill="1"/>
    <xf numFmtId="0" fontId="0" fillId="0" borderId="0" xfId="0"/>
    <xf numFmtId="41" fontId="0" fillId="5" borderId="2" xfId="3" applyFont="1" applyFill="1"/>
    <xf numFmtId="0" fontId="2" fillId="5" borderId="2" xfId="2" applyFill="1"/>
    <xf numFmtId="41" fontId="2" fillId="5" borderId="2" xfId="2" applyNumberFormat="1" applyFill="1"/>
    <xf numFmtId="0" fontId="0" fillId="0" borderId="2" xfId="3" applyNumberFormat="1" applyFont="1"/>
    <xf numFmtId="0" fontId="0" fillId="0" borderId="5" xfId="0" applyBorder="1" applyAlignment="1">
      <alignment horizontal="left" indent="1"/>
    </xf>
    <xf numFmtId="165" fontId="0" fillId="0" borderId="2" xfId="3" applyNumberFormat="1" applyFont="1"/>
    <xf numFmtId="165" fontId="0" fillId="0" borderId="2" xfId="3" applyNumberFormat="1" applyFont="1" applyFill="1"/>
    <xf numFmtId="165" fontId="0" fillId="4" borderId="2" xfId="3" applyNumberFormat="1" applyFont="1" applyFill="1"/>
    <xf numFmtId="0" fontId="0" fillId="3" borderId="3" xfId="0" applyFill="1" applyBorder="1" applyAlignment="1" applyProtection="1">
      <alignment vertical="center" wrapText="1"/>
      <protection locked="0"/>
    </xf>
    <xf numFmtId="4" fontId="2" fillId="0" borderId="2" xfId="2" applyNumberFormat="1"/>
    <xf numFmtId="0" fontId="2" fillId="6" borderId="2" xfId="2" applyFill="1" applyBorder="1" applyAlignment="1">
      <alignment horizontal="center" vertical="center"/>
    </xf>
    <xf numFmtId="0" fontId="4" fillId="2" borderId="1" xfId="2" applyFont="1" applyFill="1" applyBorder="1" applyAlignment="1">
      <alignment horizontal="center" vertical="center"/>
    </xf>
    <xf numFmtId="0" fontId="2" fillId="3" borderId="3" xfId="2" applyFill="1" applyBorder="1" applyAlignment="1" applyProtection="1">
      <alignment vertical="center"/>
      <protection locked="0"/>
    </xf>
    <xf numFmtId="164" fontId="5" fillId="3" borderId="4" xfId="2" applyNumberFormat="1" applyFont="1" applyFill="1" applyBorder="1" applyAlignment="1">
      <alignment horizontal="center" vertical="center"/>
    </xf>
    <xf numFmtId="42" fontId="2" fillId="3" borderId="3" xfId="4" applyFill="1" applyBorder="1" applyAlignment="1" applyProtection="1">
      <alignment vertical="center"/>
      <protection locked="0"/>
    </xf>
    <xf numFmtId="0" fontId="0" fillId="3" borderId="3" xfId="2" applyFont="1" applyFill="1" applyBorder="1" applyAlignment="1" applyProtection="1">
      <alignment vertical="center"/>
      <protection locked="0"/>
    </xf>
    <xf numFmtId="0" fontId="1" fillId="2" borderId="1" xfId="0" applyFont="1" applyFill="1" applyBorder="1" applyAlignment="1">
      <alignment horizontal="center" vertical="center"/>
    </xf>
    <xf numFmtId="0" fontId="0" fillId="0" borderId="0" xfId="0"/>
    <xf numFmtId="0" fontId="4" fillId="2" borderId="1" xfId="2" applyFont="1" applyFill="1" applyBorder="1" applyAlignment="1">
      <alignment horizontal="center" vertical="center"/>
    </xf>
    <xf numFmtId="0" fontId="2" fillId="0" borderId="2" xfId="2"/>
  </cellXfs>
  <cellStyles count="5">
    <cellStyle name="Millares [0]" xfId="1" builtinId="6"/>
    <cellStyle name="Millares [0] 2" xfId="3"/>
    <cellStyle name="Moneda [0]" xfId="4" builtinId="7"/>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685909" cy="952543"/>
    <xdr:pic>
      <xdr:nvPicPr>
        <xdr:cNvPr id="2" name="Picture 1" descr="Picture">
          <a:extLst>
            <a:ext uri="{FF2B5EF4-FFF2-40B4-BE49-F238E27FC236}">
              <a16:creationId xmlns:a16="http://schemas.microsoft.com/office/drawing/2014/main" id="{3831BE6F-6B76-492B-9905-7EFEB5D4CA40}"/>
            </a:ext>
          </a:extLst>
        </xdr:cNvPr>
        <xdr:cNvPicPr>
          <a:picLocks noChangeAspect="1"/>
        </xdr:cNvPicPr>
      </xdr:nvPicPr>
      <xdr:blipFill>
        <a:blip xmlns:r="http://schemas.openxmlformats.org/officeDocument/2006/relationships" r:embed="rId1"/>
        <a:stretch>
          <a:fillRect/>
        </a:stretch>
      </xdr:blipFill>
      <xdr:spPr>
        <a:xfrm>
          <a:off x="0" y="0"/>
          <a:ext cx="685909" cy="952543"/>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oneCellAnchor>
    <xdr:from>
      <xdr:col>0</xdr:col>
      <xdr:colOff>0</xdr:colOff>
      <xdr:row>0</xdr:row>
      <xdr:rowOff>0</xdr:rowOff>
    </xdr:from>
    <xdr:ext cx="685909" cy="952543"/>
    <xdr:pic>
      <xdr:nvPicPr>
        <xdr:cNvPr id="2" name="Picture 1" descr="Picture">
          <a:extLst>
            <a:ext uri="{FF2B5EF4-FFF2-40B4-BE49-F238E27FC236}">
              <a16:creationId xmlns:a16="http://schemas.microsoft.com/office/drawing/2014/main" id="{12FA150B-6AC9-4B0B-8DCA-AD2CBEA89CA0}"/>
            </a:ext>
          </a:extLst>
        </xdr:cNvPr>
        <xdr:cNvPicPr>
          <a:picLocks noChangeAspect="1"/>
        </xdr:cNvPicPr>
      </xdr:nvPicPr>
      <xdr:blipFill>
        <a:blip xmlns:r="http://schemas.openxmlformats.org/officeDocument/2006/relationships" r:embed="rId1"/>
        <a:stretch>
          <a:fillRect/>
        </a:stretch>
      </xdr:blipFill>
      <xdr:spPr>
        <a:xfrm>
          <a:off x="0" y="0"/>
          <a:ext cx="685909" cy="952543"/>
        </a:xfrm>
        <a:prstGeom prst="rect">
          <a:avLst/>
        </a:prstGeom>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W352289"/>
  <sheetViews>
    <sheetView zoomScaleNormal="100" workbookViewId="0">
      <selection activeCell="F24" sqref="F24"/>
    </sheetView>
  </sheetViews>
  <sheetFormatPr baseColWidth="10" defaultColWidth="9.125" defaultRowHeight="15" x14ac:dyDescent="0.25"/>
  <cols>
    <col min="2" max="3" width="21" customWidth="1"/>
    <col min="4" max="4" width="19" customWidth="1"/>
    <col min="5" max="5" width="36" customWidth="1"/>
    <col min="6" max="6" width="21.5" customWidth="1"/>
    <col min="7" max="7" width="15" customWidth="1"/>
    <col min="8" max="8" width="23" customWidth="1"/>
    <col min="9" max="9" width="24" customWidth="1"/>
    <col min="10" max="10" width="22" customWidth="1"/>
    <col min="11" max="11" width="23" customWidth="1"/>
    <col min="12" max="12" width="21.375" customWidth="1"/>
    <col min="13" max="13" width="23" style="6" customWidth="1"/>
    <col min="14" max="14" width="38" customWidth="1"/>
    <col min="15" max="15" width="34" customWidth="1"/>
    <col min="16" max="16" width="23" customWidth="1"/>
    <col min="17" max="17" width="34" customWidth="1"/>
    <col min="18" max="18" width="46" customWidth="1"/>
    <col min="19" max="19" width="44" customWidth="1"/>
    <col min="20" max="20" width="31" customWidth="1"/>
    <col min="21" max="21" width="30" customWidth="1"/>
    <col min="22" max="22" width="31" customWidth="1"/>
    <col min="23" max="23" width="19" customWidth="1"/>
    <col min="25" max="256" width="8" hidden="1"/>
    <col min="257" max="257" width="12.125" bestFit="1" customWidth="1"/>
  </cols>
  <sheetData>
    <row r="1" spans="1:257" x14ac:dyDescent="0.25">
      <c r="B1" s="1" t="s">
        <v>0</v>
      </c>
      <c r="C1" s="1">
        <v>63</v>
      </c>
      <c r="D1" s="51" t="s">
        <v>1</v>
      </c>
      <c r="E1" s="52"/>
      <c r="F1" s="52"/>
      <c r="G1" s="52"/>
      <c r="M1"/>
    </row>
    <row r="2" spans="1:257" x14ac:dyDescent="0.25">
      <c r="B2" s="1" t="s">
        <v>2</v>
      </c>
      <c r="C2" s="1">
        <v>29</v>
      </c>
      <c r="D2" s="51" t="s">
        <v>3</v>
      </c>
      <c r="E2" s="52"/>
      <c r="F2" s="52"/>
      <c r="G2" s="52"/>
      <c r="M2"/>
    </row>
    <row r="3" spans="1:257" x14ac:dyDescent="0.25">
      <c r="B3" s="1" t="s">
        <v>4</v>
      </c>
      <c r="C3" s="1">
        <v>1</v>
      </c>
      <c r="M3"/>
    </row>
    <row r="4" spans="1:257" x14ac:dyDescent="0.25">
      <c r="B4" s="1" t="s">
        <v>5</v>
      </c>
      <c r="C4" s="1">
        <v>530</v>
      </c>
      <c r="M4"/>
    </row>
    <row r="5" spans="1:257" x14ac:dyDescent="0.25">
      <c r="B5" s="1" t="s">
        <v>6</v>
      </c>
      <c r="C5" s="9">
        <v>43159</v>
      </c>
      <c r="M5"/>
    </row>
    <row r="6" spans="1:257" x14ac:dyDescent="0.25">
      <c r="B6" s="1" t="s">
        <v>7</v>
      </c>
      <c r="C6" s="1">
        <v>1</v>
      </c>
      <c r="D6" s="1" t="s">
        <v>8</v>
      </c>
      <c r="M6"/>
    </row>
    <row r="7" spans="1:257" x14ac:dyDescent="0.25">
      <c r="M7"/>
    </row>
    <row r="8" spans="1:257" x14ac:dyDescent="0.25">
      <c r="A8" s="1" t="s">
        <v>9</v>
      </c>
      <c r="B8" s="51" t="s">
        <v>10</v>
      </c>
      <c r="C8" s="52"/>
      <c r="D8" s="52"/>
      <c r="E8" s="52"/>
      <c r="F8" s="52"/>
      <c r="G8" s="52"/>
      <c r="H8" s="52"/>
      <c r="I8" s="52"/>
      <c r="J8" s="52"/>
      <c r="K8" s="52"/>
      <c r="L8" s="52"/>
      <c r="M8" s="52"/>
      <c r="N8" s="52"/>
      <c r="O8" s="52"/>
      <c r="P8" s="52"/>
      <c r="Q8" s="52"/>
      <c r="R8" s="52"/>
      <c r="S8" s="52"/>
      <c r="T8" s="52"/>
      <c r="U8" s="52"/>
      <c r="V8" s="52"/>
      <c r="W8" s="52"/>
    </row>
    <row r="9" spans="1:257" x14ac:dyDescent="0.25">
      <c r="C9" s="1">
        <v>2</v>
      </c>
      <c r="D9" s="1">
        <v>3</v>
      </c>
      <c r="E9" s="1">
        <v>4</v>
      </c>
      <c r="F9" s="1">
        <v>8</v>
      </c>
      <c r="G9" s="1">
        <v>12</v>
      </c>
      <c r="H9" s="1">
        <v>16</v>
      </c>
      <c r="I9" s="1">
        <v>20</v>
      </c>
      <c r="J9" s="1">
        <v>24</v>
      </c>
      <c r="K9" s="1">
        <v>28</v>
      </c>
      <c r="L9" s="1">
        <v>32</v>
      </c>
      <c r="M9" s="1">
        <v>36</v>
      </c>
      <c r="N9" s="1">
        <v>40</v>
      </c>
      <c r="O9" s="1">
        <v>44</v>
      </c>
      <c r="P9" s="1">
        <v>48</v>
      </c>
      <c r="Q9" s="1">
        <v>52</v>
      </c>
      <c r="R9" s="1">
        <v>56</v>
      </c>
      <c r="S9" s="1">
        <v>60</v>
      </c>
      <c r="T9" s="1">
        <v>64</v>
      </c>
      <c r="U9" s="1">
        <v>68</v>
      </c>
      <c r="V9" s="1">
        <v>72</v>
      </c>
      <c r="W9" s="1">
        <v>76</v>
      </c>
    </row>
    <row r="10" spans="1:257" ht="15.75" thickBot="1" x14ac:dyDescent="0.3">
      <c r="C10" s="1" t="s">
        <v>11</v>
      </c>
      <c r="D10" s="1" t="s">
        <v>12</v>
      </c>
      <c r="E10" s="1" t="s">
        <v>13</v>
      </c>
      <c r="F10" s="1" t="s">
        <v>14</v>
      </c>
      <c r="G10" s="1" t="s">
        <v>15</v>
      </c>
      <c r="H10" s="1" t="s">
        <v>16</v>
      </c>
      <c r="I10" s="1" t="s">
        <v>17</v>
      </c>
      <c r="J10" s="1" t="s">
        <v>18</v>
      </c>
      <c r="K10" s="1" t="s">
        <v>19</v>
      </c>
      <c r="L10" s="1" t="s">
        <v>20</v>
      </c>
      <c r="M10" s="1" t="s">
        <v>21</v>
      </c>
      <c r="N10" s="1" t="s">
        <v>22</v>
      </c>
      <c r="O10" s="1" t="s">
        <v>23</v>
      </c>
      <c r="P10" s="1" t="s">
        <v>24</v>
      </c>
      <c r="Q10" s="1" t="s">
        <v>25</v>
      </c>
      <c r="R10" s="1" t="s">
        <v>26</v>
      </c>
      <c r="S10" s="1" t="s">
        <v>27</v>
      </c>
      <c r="T10" s="1" t="s">
        <v>28</v>
      </c>
      <c r="U10" s="1" t="s">
        <v>29</v>
      </c>
      <c r="V10" s="1" t="s">
        <v>30</v>
      </c>
      <c r="W10" s="1" t="s">
        <v>31</v>
      </c>
    </row>
    <row r="11" spans="1:257" ht="14.25" customHeight="1" thickBot="1" x14ac:dyDescent="0.3">
      <c r="A11" s="1">
        <v>1</v>
      </c>
      <c r="B11" t="s">
        <v>32</v>
      </c>
      <c r="C11" s="2" t="s">
        <v>34</v>
      </c>
      <c r="D11" s="2" t="s">
        <v>33</v>
      </c>
      <c r="E11" s="2" t="s">
        <v>35</v>
      </c>
      <c r="F11" s="2" t="s">
        <v>36</v>
      </c>
      <c r="G11" s="2" t="s">
        <v>188</v>
      </c>
      <c r="H11" s="2" t="s">
        <v>1370</v>
      </c>
      <c r="I11" s="7">
        <v>63309</v>
      </c>
      <c r="J11" s="2" t="s">
        <v>38</v>
      </c>
      <c r="K11" s="2" t="s">
        <v>98</v>
      </c>
      <c r="L11" s="7">
        <v>48</v>
      </c>
      <c r="M11" s="7">
        <v>1284118845</v>
      </c>
      <c r="N11" s="2" t="s">
        <v>98</v>
      </c>
      <c r="O11" s="2" t="s">
        <v>77</v>
      </c>
      <c r="P11" s="2">
        <v>0</v>
      </c>
      <c r="Q11" s="8">
        <v>43159</v>
      </c>
      <c r="R11" s="2" t="s">
        <v>98</v>
      </c>
      <c r="S11" s="2" t="s">
        <v>77</v>
      </c>
      <c r="T11" s="2">
        <v>0</v>
      </c>
      <c r="U11" s="2">
        <v>0</v>
      </c>
      <c r="V11" s="8">
        <v>43159</v>
      </c>
      <c r="W11" s="43" t="s">
        <v>1546</v>
      </c>
      <c r="IW11" s="15"/>
    </row>
    <row r="12" spans="1:257" s="4" customFormat="1" ht="15.75" thickBot="1" x14ac:dyDescent="0.3">
      <c r="A12" s="3">
        <v>2</v>
      </c>
      <c r="B12" s="4" t="s">
        <v>1242</v>
      </c>
      <c r="C12" s="2" t="s">
        <v>34</v>
      </c>
      <c r="D12" s="2" t="s">
        <v>33</v>
      </c>
      <c r="E12" s="2" t="s">
        <v>35</v>
      </c>
      <c r="F12" s="2" t="s">
        <v>36</v>
      </c>
      <c r="G12" s="2" t="s">
        <v>189</v>
      </c>
      <c r="H12" s="2" t="s">
        <v>1370</v>
      </c>
      <c r="I12" s="7">
        <v>11690.52</v>
      </c>
      <c r="J12" s="2" t="s">
        <v>38</v>
      </c>
      <c r="K12" s="2" t="s">
        <v>98</v>
      </c>
      <c r="L12" s="7">
        <v>51</v>
      </c>
      <c r="M12" s="7">
        <v>573204289</v>
      </c>
      <c r="N12" s="2" t="s">
        <v>98</v>
      </c>
      <c r="O12" s="2" t="s">
        <v>77</v>
      </c>
      <c r="P12" s="2">
        <v>0</v>
      </c>
      <c r="Q12" s="8">
        <v>43159</v>
      </c>
      <c r="R12" s="2" t="s">
        <v>98</v>
      </c>
      <c r="S12" s="2" t="s">
        <v>77</v>
      </c>
      <c r="T12" s="2">
        <v>0</v>
      </c>
      <c r="U12" s="2">
        <v>0</v>
      </c>
      <c r="V12" s="8">
        <v>43159</v>
      </c>
      <c r="W12" s="2" t="s">
        <v>1546</v>
      </c>
      <c r="IW12" s="15"/>
    </row>
    <row r="13" spans="1:257" s="4" customFormat="1" ht="15.75" thickBot="1" x14ac:dyDescent="0.3">
      <c r="A13" s="3">
        <v>3</v>
      </c>
      <c r="B13" s="4" t="s">
        <v>1243</v>
      </c>
      <c r="C13" s="2" t="s">
        <v>34</v>
      </c>
      <c r="D13" s="2" t="s">
        <v>33</v>
      </c>
      <c r="E13" s="2" t="s">
        <v>35</v>
      </c>
      <c r="F13" s="2" t="s">
        <v>36</v>
      </c>
      <c r="G13" s="2" t="s">
        <v>231</v>
      </c>
      <c r="H13" s="2" t="s">
        <v>1370</v>
      </c>
      <c r="I13" s="7">
        <v>461122</v>
      </c>
      <c r="J13" s="2" t="s">
        <v>38</v>
      </c>
      <c r="K13" s="2" t="s">
        <v>98</v>
      </c>
      <c r="L13" s="7">
        <v>54</v>
      </c>
      <c r="M13" s="7">
        <v>7595084651</v>
      </c>
      <c r="N13" s="2" t="s">
        <v>98</v>
      </c>
      <c r="O13" s="2" t="s">
        <v>77</v>
      </c>
      <c r="P13" s="2">
        <v>0</v>
      </c>
      <c r="Q13" s="8">
        <v>43159</v>
      </c>
      <c r="R13" s="2" t="s">
        <v>98</v>
      </c>
      <c r="S13" s="2" t="s">
        <v>77</v>
      </c>
      <c r="T13" s="2">
        <v>0</v>
      </c>
      <c r="U13" s="2">
        <v>0</v>
      </c>
      <c r="V13" s="8">
        <v>43159</v>
      </c>
      <c r="W13" s="2" t="s">
        <v>1546</v>
      </c>
      <c r="IW13" s="15"/>
    </row>
    <row r="14" spans="1:257" s="4" customFormat="1" ht="15.75" thickBot="1" x14ac:dyDescent="0.3">
      <c r="A14" s="3">
        <v>4</v>
      </c>
      <c r="B14" s="4" t="s">
        <v>1244</v>
      </c>
      <c r="C14" s="2" t="s">
        <v>34</v>
      </c>
      <c r="D14" s="2" t="s">
        <v>33</v>
      </c>
      <c r="E14" s="2" t="s">
        <v>35</v>
      </c>
      <c r="F14" s="2" t="s">
        <v>121</v>
      </c>
      <c r="G14" s="2" t="s">
        <v>1178</v>
      </c>
      <c r="H14" s="2" t="s">
        <v>1370</v>
      </c>
      <c r="I14" s="7">
        <v>924793</v>
      </c>
      <c r="J14" s="2" t="s">
        <v>38</v>
      </c>
      <c r="K14" s="2" t="s">
        <v>98</v>
      </c>
      <c r="L14" s="7">
        <v>56</v>
      </c>
      <c r="M14" s="7">
        <v>25665227652</v>
      </c>
      <c r="N14" s="2" t="s">
        <v>98</v>
      </c>
      <c r="O14" s="2" t="s">
        <v>77</v>
      </c>
      <c r="P14" s="2">
        <v>0</v>
      </c>
      <c r="Q14" s="8">
        <v>43159</v>
      </c>
      <c r="R14" s="2" t="s">
        <v>98</v>
      </c>
      <c r="S14" s="2" t="s">
        <v>77</v>
      </c>
      <c r="T14" s="2">
        <v>0</v>
      </c>
      <c r="U14" s="2">
        <v>0</v>
      </c>
      <c r="V14" s="8">
        <v>43159</v>
      </c>
      <c r="W14" s="2" t="s">
        <v>1546</v>
      </c>
      <c r="IW14" s="15"/>
    </row>
    <row r="15" spans="1:257" s="4" customFormat="1" ht="15.75" thickBot="1" x14ac:dyDescent="0.3">
      <c r="A15" s="3">
        <v>5</v>
      </c>
      <c r="B15" s="4" t="s">
        <v>1245</v>
      </c>
      <c r="C15" s="2" t="s">
        <v>34</v>
      </c>
      <c r="D15" s="2" t="s">
        <v>33</v>
      </c>
      <c r="E15" s="2" t="s">
        <v>35</v>
      </c>
      <c r="F15" s="2" t="s">
        <v>121</v>
      </c>
      <c r="G15" s="2" t="s">
        <v>1179</v>
      </c>
      <c r="H15" s="2" t="s">
        <v>1370</v>
      </c>
      <c r="I15" s="7">
        <v>429096</v>
      </c>
      <c r="J15" s="2" t="s">
        <v>38</v>
      </c>
      <c r="K15" s="2" t="s">
        <v>98</v>
      </c>
      <c r="L15" s="7">
        <v>56</v>
      </c>
      <c r="M15" s="7">
        <v>6680815556</v>
      </c>
      <c r="N15" s="2" t="s">
        <v>98</v>
      </c>
      <c r="O15" s="2" t="s">
        <v>77</v>
      </c>
      <c r="P15" s="2">
        <v>0</v>
      </c>
      <c r="Q15" s="8">
        <v>43159</v>
      </c>
      <c r="R15" s="2" t="s">
        <v>98</v>
      </c>
      <c r="S15" s="2" t="s">
        <v>77</v>
      </c>
      <c r="T15" s="2">
        <v>0</v>
      </c>
      <c r="U15" s="2">
        <v>0</v>
      </c>
      <c r="V15" s="8">
        <v>43159</v>
      </c>
      <c r="W15" s="2" t="s">
        <v>1546</v>
      </c>
      <c r="IW15" s="15"/>
    </row>
    <row r="16" spans="1:257" s="4" customFormat="1" ht="15.75" thickBot="1" x14ac:dyDescent="0.3">
      <c r="A16" s="10">
        <v>6</v>
      </c>
      <c r="B16" s="11" t="s">
        <v>1246</v>
      </c>
      <c r="C16" s="2" t="s">
        <v>34</v>
      </c>
      <c r="D16" s="2" t="s">
        <v>33</v>
      </c>
      <c r="E16" s="2" t="s">
        <v>35</v>
      </c>
      <c r="F16" s="2" t="s">
        <v>121</v>
      </c>
      <c r="G16" s="2" t="s">
        <v>1183</v>
      </c>
      <c r="H16" s="2" t="s">
        <v>1370</v>
      </c>
      <c r="I16" s="7">
        <v>104</v>
      </c>
      <c r="J16" s="2" t="s">
        <v>38</v>
      </c>
      <c r="K16" s="2" t="s">
        <v>98</v>
      </c>
      <c r="L16" s="7">
        <v>62</v>
      </c>
      <c r="M16" s="7">
        <v>6149855</v>
      </c>
      <c r="N16" s="2" t="s">
        <v>98</v>
      </c>
      <c r="O16" s="2" t="s">
        <v>77</v>
      </c>
      <c r="P16" s="2">
        <v>0</v>
      </c>
      <c r="Q16" s="8">
        <v>43159</v>
      </c>
      <c r="R16" s="2" t="s">
        <v>98</v>
      </c>
      <c r="S16" s="2" t="s">
        <v>77</v>
      </c>
      <c r="T16" s="2">
        <v>0</v>
      </c>
      <c r="U16" s="2">
        <v>0</v>
      </c>
      <c r="V16" s="8">
        <v>43159</v>
      </c>
      <c r="W16" s="2" t="s">
        <v>1546</v>
      </c>
      <c r="IW16" s="15"/>
    </row>
    <row r="17" spans="1:257" s="4" customFormat="1" ht="15.75" thickBot="1" x14ac:dyDescent="0.3">
      <c r="A17" s="10">
        <v>7</v>
      </c>
      <c r="B17" s="11" t="s">
        <v>1247</v>
      </c>
      <c r="C17" s="2" t="s">
        <v>34</v>
      </c>
      <c r="D17" s="2" t="s">
        <v>33</v>
      </c>
      <c r="E17" s="2" t="s">
        <v>35</v>
      </c>
      <c r="F17" s="2" t="s">
        <v>121</v>
      </c>
      <c r="G17" s="2" t="s">
        <v>1184</v>
      </c>
      <c r="H17" s="2" t="s">
        <v>1370</v>
      </c>
      <c r="I17" s="7">
        <v>30660</v>
      </c>
      <c r="J17" s="2" t="s">
        <v>38</v>
      </c>
      <c r="K17" s="2" t="s">
        <v>98</v>
      </c>
      <c r="L17" s="7">
        <v>51</v>
      </c>
      <c r="M17" s="7">
        <v>372644241</v>
      </c>
      <c r="N17" s="2" t="s">
        <v>98</v>
      </c>
      <c r="O17" s="2" t="s">
        <v>77</v>
      </c>
      <c r="P17" s="2">
        <v>0</v>
      </c>
      <c r="Q17" s="8">
        <v>43159</v>
      </c>
      <c r="R17" s="2" t="s">
        <v>98</v>
      </c>
      <c r="S17" s="2" t="s">
        <v>77</v>
      </c>
      <c r="T17" s="2">
        <v>0</v>
      </c>
      <c r="U17" s="2">
        <v>0</v>
      </c>
      <c r="V17" s="8">
        <v>43159</v>
      </c>
      <c r="W17" s="2" t="s">
        <v>1546</v>
      </c>
      <c r="IW17" s="15"/>
    </row>
    <row r="18" spans="1:257" s="4" customFormat="1" ht="15.75" thickBot="1" x14ac:dyDescent="0.3">
      <c r="A18" s="13">
        <v>8</v>
      </c>
      <c r="B18" s="11" t="s">
        <v>1248</v>
      </c>
      <c r="C18" s="2" t="s">
        <v>34</v>
      </c>
      <c r="D18" s="2" t="s">
        <v>33</v>
      </c>
      <c r="E18" s="2" t="s">
        <v>35</v>
      </c>
      <c r="F18" s="2" t="s">
        <v>43</v>
      </c>
      <c r="G18" s="2" t="s">
        <v>250</v>
      </c>
      <c r="H18" s="2" t="s">
        <v>1370</v>
      </c>
      <c r="I18" s="7">
        <v>6519</v>
      </c>
      <c r="J18" s="2" t="s">
        <v>38</v>
      </c>
      <c r="K18" s="2" t="s">
        <v>98</v>
      </c>
      <c r="L18" s="7">
        <v>62</v>
      </c>
      <c r="M18" s="7">
        <v>96541414</v>
      </c>
      <c r="N18" s="2" t="s">
        <v>98</v>
      </c>
      <c r="O18" s="2" t="s">
        <v>77</v>
      </c>
      <c r="P18" s="2">
        <v>0</v>
      </c>
      <c r="Q18" s="8">
        <v>43159</v>
      </c>
      <c r="R18" s="2" t="s">
        <v>98</v>
      </c>
      <c r="S18" s="2" t="s">
        <v>77</v>
      </c>
      <c r="T18" s="2">
        <v>0</v>
      </c>
      <c r="U18" s="2">
        <v>0</v>
      </c>
      <c r="V18" s="8">
        <v>43159</v>
      </c>
      <c r="W18" s="2" t="s">
        <v>1546</v>
      </c>
      <c r="IW18" s="15"/>
    </row>
    <row r="19" spans="1:257" s="4" customFormat="1" ht="15.75" thickBot="1" x14ac:dyDescent="0.3">
      <c r="A19" s="13">
        <v>9</v>
      </c>
      <c r="B19" s="14" t="s">
        <v>1249</v>
      </c>
      <c r="C19" s="2" t="s">
        <v>34</v>
      </c>
      <c r="D19" s="2" t="s">
        <v>33</v>
      </c>
      <c r="E19" s="2" t="s">
        <v>35</v>
      </c>
      <c r="F19" s="2" t="s">
        <v>49</v>
      </c>
      <c r="G19" s="2" t="s">
        <v>267</v>
      </c>
      <c r="H19" s="2" t="s">
        <v>1370</v>
      </c>
      <c r="I19" s="7">
        <v>297949</v>
      </c>
      <c r="J19" s="2" t="s">
        <v>38</v>
      </c>
      <c r="K19" s="2" t="s">
        <v>98</v>
      </c>
      <c r="L19" s="7">
        <v>51</v>
      </c>
      <c r="M19" s="7">
        <v>5124350791</v>
      </c>
      <c r="N19" s="2" t="s">
        <v>98</v>
      </c>
      <c r="O19" s="2" t="s">
        <v>77</v>
      </c>
      <c r="P19" s="2">
        <v>0</v>
      </c>
      <c r="Q19" s="8">
        <v>43159</v>
      </c>
      <c r="R19" s="2" t="s">
        <v>98</v>
      </c>
      <c r="S19" s="2" t="s">
        <v>77</v>
      </c>
      <c r="T19" s="2">
        <v>0</v>
      </c>
      <c r="U19" s="2">
        <v>0</v>
      </c>
      <c r="V19" s="8">
        <v>43159</v>
      </c>
      <c r="W19" s="2" t="s">
        <v>1546</v>
      </c>
      <c r="IW19" s="15"/>
    </row>
    <row r="20" spans="1:257" s="4" customFormat="1" ht="15.75" thickBot="1" x14ac:dyDescent="0.3">
      <c r="A20" s="16">
        <v>10</v>
      </c>
      <c r="B20" s="17" t="s">
        <v>1250</v>
      </c>
      <c r="C20" s="2" t="s">
        <v>34</v>
      </c>
      <c r="D20" s="2" t="s">
        <v>33</v>
      </c>
      <c r="E20" s="2" t="s">
        <v>35</v>
      </c>
      <c r="F20" s="2" t="s">
        <v>49</v>
      </c>
      <c r="G20" s="2" t="s">
        <v>268</v>
      </c>
      <c r="H20" s="2" t="s">
        <v>1370</v>
      </c>
      <c r="I20" s="7">
        <v>10750</v>
      </c>
      <c r="J20" s="2" t="s">
        <v>38</v>
      </c>
      <c r="K20" s="2" t="s">
        <v>98</v>
      </c>
      <c r="L20" s="7">
        <v>63</v>
      </c>
      <c r="M20" s="7">
        <v>407519214</v>
      </c>
      <c r="N20" s="2" t="s">
        <v>98</v>
      </c>
      <c r="O20" s="2" t="s">
        <v>77</v>
      </c>
      <c r="P20" s="2">
        <v>0</v>
      </c>
      <c r="Q20" s="8">
        <v>43159</v>
      </c>
      <c r="R20" s="2" t="s">
        <v>98</v>
      </c>
      <c r="S20" s="2" t="s">
        <v>77</v>
      </c>
      <c r="T20" s="2">
        <v>0</v>
      </c>
      <c r="U20" s="2">
        <v>0</v>
      </c>
      <c r="V20" s="8">
        <v>43159</v>
      </c>
      <c r="W20" s="2" t="s">
        <v>1546</v>
      </c>
      <c r="IW20" s="15"/>
    </row>
    <row r="21" spans="1:257" s="4" customFormat="1" ht="15.75" thickBot="1" x14ac:dyDescent="0.3">
      <c r="A21" s="16">
        <v>11</v>
      </c>
      <c r="B21" s="17" t="s">
        <v>1251</v>
      </c>
      <c r="C21" s="2" t="s">
        <v>34</v>
      </c>
      <c r="D21" s="2" t="s">
        <v>33</v>
      </c>
      <c r="E21" s="2" t="s">
        <v>35</v>
      </c>
      <c r="F21" s="2" t="s">
        <v>49</v>
      </c>
      <c r="G21" s="2" t="s">
        <v>280</v>
      </c>
      <c r="H21" s="2" t="s">
        <v>1370</v>
      </c>
      <c r="I21" s="7">
        <v>10</v>
      </c>
      <c r="J21" s="2" t="s">
        <v>38</v>
      </c>
      <c r="K21" s="2" t="s">
        <v>98</v>
      </c>
      <c r="L21" s="7">
        <v>63</v>
      </c>
      <c r="M21" s="7">
        <v>360980</v>
      </c>
      <c r="N21" s="2" t="s">
        <v>98</v>
      </c>
      <c r="O21" s="2" t="s">
        <v>77</v>
      </c>
      <c r="P21" s="2">
        <v>0</v>
      </c>
      <c r="Q21" s="8">
        <v>43159</v>
      </c>
      <c r="R21" s="2" t="s">
        <v>98</v>
      </c>
      <c r="S21" s="2" t="s">
        <v>77</v>
      </c>
      <c r="T21" s="2">
        <v>0</v>
      </c>
      <c r="U21" s="2">
        <v>0</v>
      </c>
      <c r="V21" s="8">
        <v>43159</v>
      </c>
      <c r="W21" s="2" t="s">
        <v>1546</v>
      </c>
      <c r="IW21" s="15"/>
    </row>
    <row r="22" spans="1:257" s="4" customFormat="1" ht="15.75" thickBot="1" x14ac:dyDescent="0.3">
      <c r="A22" s="16">
        <v>12</v>
      </c>
      <c r="B22" s="17" t="s">
        <v>1252</v>
      </c>
      <c r="C22" s="2" t="s">
        <v>34</v>
      </c>
      <c r="D22" s="2" t="s">
        <v>33</v>
      </c>
      <c r="E22" s="2" t="s">
        <v>35</v>
      </c>
      <c r="F22" s="2" t="s">
        <v>49</v>
      </c>
      <c r="G22" s="2" t="s">
        <v>299</v>
      </c>
      <c r="H22" s="2" t="s">
        <v>1370</v>
      </c>
      <c r="I22" s="7">
        <v>9258</v>
      </c>
      <c r="J22" s="2" t="s">
        <v>38</v>
      </c>
      <c r="K22" s="2" t="s">
        <v>98</v>
      </c>
      <c r="L22" s="7">
        <v>63</v>
      </c>
      <c r="M22" s="7">
        <v>350834922</v>
      </c>
      <c r="N22" s="2" t="s">
        <v>98</v>
      </c>
      <c r="O22" s="2" t="s">
        <v>77</v>
      </c>
      <c r="P22" s="2">
        <v>0</v>
      </c>
      <c r="Q22" s="8">
        <v>43159</v>
      </c>
      <c r="R22" s="2" t="s">
        <v>98</v>
      </c>
      <c r="S22" s="2" t="s">
        <v>77</v>
      </c>
      <c r="T22" s="2">
        <v>0</v>
      </c>
      <c r="U22" s="2">
        <v>0</v>
      </c>
      <c r="V22" s="8">
        <v>43159</v>
      </c>
      <c r="W22" s="2" t="s">
        <v>1546</v>
      </c>
      <c r="IW22" s="15"/>
    </row>
    <row r="23" spans="1:257" s="4" customFormat="1" ht="15.75" thickBot="1" x14ac:dyDescent="0.3">
      <c r="A23" s="16">
        <v>13</v>
      </c>
      <c r="B23" s="17" t="s">
        <v>1253</v>
      </c>
      <c r="C23" s="2" t="s">
        <v>34</v>
      </c>
      <c r="D23" s="2" t="s">
        <v>33</v>
      </c>
      <c r="E23" s="2" t="s">
        <v>35</v>
      </c>
      <c r="F23" s="2" t="s">
        <v>49</v>
      </c>
      <c r="G23" s="2" t="s">
        <v>303</v>
      </c>
      <c r="H23" s="2" t="s">
        <v>1370</v>
      </c>
      <c r="I23" s="7">
        <v>4511</v>
      </c>
      <c r="J23" s="2" t="s">
        <v>38</v>
      </c>
      <c r="K23" s="2" t="s">
        <v>98</v>
      </c>
      <c r="L23" s="7">
        <v>44</v>
      </c>
      <c r="M23" s="7">
        <v>35855560</v>
      </c>
      <c r="N23" s="2" t="s">
        <v>98</v>
      </c>
      <c r="O23" s="2" t="s">
        <v>77</v>
      </c>
      <c r="P23" s="2">
        <v>0</v>
      </c>
      <c r="Q23" s="8">
        <v>43159</v>
      </c>
      <c r="R23" s="2" t="s">
        <v>98</v>
      </c>
      <c r="S23" s="2" t="s">
        <v>77</v>
      </c>
      <c r="T23" s="2">
        <v>0</v>
      </c>
      <c r="U23" s="2">
        <v>0</v>
      </c>
      <c r="V23" s="8">
        <v>43159</v>
      </c>
      <c r="W23" s="2" t="s">
        <v>1546</v>
      </c>
      <c r="IW23" s="15"/>
    </row>
    <row r="24" spans="1:257" s="4" customFormat="1" ht="15.75" thickBot="1" x14ac:dyDescent="0.3">
      <c r="A24" s="16">
        <v>14</v>
      </c>
      <c r="B24" s="17" t="s">
        <v>1254</v>
      </c>
      <c r="C24" s="2" t="s">
        <v>34</v>
      </c>
      <c r="D24" s="2" t="s">
        <v>33</v>
      </c>
      <c r="E24" s="2" t="s">
        <v>35</v>
      </c>
      <c r="F24" s="2" t="s">
        <v>55</v>
      </c>
      <c r="G24" s="2" t="s">
        <v>330</v>
      </c>
      <c r="H24" s="2" t="s">
        <v>1370</v>
      </c>
      <c r="I24" s="7">
        <v>12726</v>
      </c>
      <c r="J24" s="2" t="s">
        <v>38</v>
      </c>
      <c r="K24" s="2" t="s">
        <v>98</v>
      </c>
      <c r="L24" s="7">
        <v>45</v>
      </c>
      <c r="M24" s="7">
        <v>142777500</v>
      </c>
      <c r="N24" s="2" t="s">
        <v>98</v>
      </c>
      <c r="O24" s="2" t="s">
        <v>77</v>
      </c>
      <c r="P24" s="2">
        <v>0</v>
      </c>
      <c r="Q24" s="8">
        <v>43159</v>
      </c>
      <c r="R24" s="2" t="s">
        <v>98</v>
      </c>
      <c r="S24" s="2" t="s">
        <v>77</v>
      </c>
      <c r="T24" s="2">
        <v>0</v>
      </c>
      <c r="U24" s="2">
        <v>0</v>
      </c>
      <c r="V24" s="8">
        <v>43159</v>
      </c>
      <c r="W24" s="2" t="s">
        <v>1546</v>
      </c>
      <c r="IW24" s="15"/>
    </row>
    <row r="25" spans="1:257" s="4" customFormat="1" ht="15.75" thickBot="1" x14ac:dyDescent="0.3">
      <c r="A25" s="16">
        <v>15</v>
      </c>
      <c r="B25" s="17" t="s">
        <v>1255</v>
      </c>
      <c r="C25" s="2" t="s">
        <v>34</v>
      </c>
      <c r="D25" s="2" t="s">
        <v>33</v>
      </c>
      <c r="E25" s="2" t="s">
        <v>35</v>
      </c>
      <c r="F25" s="2" t="s">
        <v>55</v>
      </c>
      <c r="G25" s="2" t="s">
        <v>379</v>
      </c>
      <c r="H25" s="2" t="s">
        <v>1370</v>
      </c>
      <c r="I25" s="7">
        <v>980144</v>
      </c>
      <c r="J25" s="2" t="s">
        <v>38</v>
      </c>
      <c r="K25" s="2" t="s">
        <v>98</v>
      </c>
      <c r="L25" s="7">
        <v>46</v>
      </c>
      <c r="M25" s="7">
        <v>11131739439</v>
      </c>
      <c r="N25" s="2" t="s">
        <v>98</v>
      </c>
      <c r="O25" s="2" t="s">
        <v>77</v>
      </c>
      <c r="P25" s="2">
        <v>0</v>
      </c>
      <c r="Q25" s="8">
        <v>43159</v>
      </c>
      <c r="R25" s="2" t="s">
        <v>98</v>
      </c>
      <c r="S25" s="2" t="s">
        <v>77</v>
      </c>
      <c r="T25" s="2">
        <v>0</v>
      </c>
      <c r="U25" s="2">
        <v>0</v>
      </c>
      <c r="V25" s="8">
        <v>43159</v>
      </c>
      <c r="W25" s="2" t="s">
        <v>1546</v>
      </c>
      <c r="IW25" s="15"/>
    </row>
    <row r="26" spans="1:257" s="4" customFormat="1" ht="15.75" thickBot="1" x14ac:dyDescent="0.3">
      <c r="A26" s="16">
        <v>16</v>
      </c>
      <c r="B26" s="17" t="s">
        <v>1256</v>
      </c>
      <c r="C26" s="2" t="s">
        <v>34</v>
      </c>
      <c r="D26" s="2" t="s">
        <v>33</v>
      </c>
      <c r="E26" s="2" t="s">
        <v>35</v>
      </c>
      <c r="F26" s="2" t="s">
        <v>55</v>
      </c>
      <c r="G26" s="2" t="s">
        <v>419</v>
      </c>
      <c r="H26" s="2" t="s">
        <v>1370</v>
      </c>
      <c r="I26" s="7">
        <v>1216</v>
      </c>
      <c r="J26" s="2" t="s">
        <v>38</v>
      </c>
      <c r="K26" s="2" t="s">
        <v>98</v>
      </c>
      <c r="L26" s="7">
        <v>44</v>
      </c>
      <c r="M26" s="7">
        <v>12817048</v>
      </c>
      <c r="N26" s="2" t="s">
        <v>98</v>
      </c>
      <c r="O26" s="2" t="s">
        <v>77</v>
      </c>
      <c r="P26" s="2">
        <v>0</v>
      </c>
      <c r="Q26" s="8">
        <v>43159</v>
      </c>
      <c r="R26" s="2" t="s">
        <v>98</v>
      </c>
      <c r="S26" s="2" t="s">
        <v>77</v>
      </c>
      <c r="T26" s="2">
        <v>0</v>
      </c>
      <c r="U26" s="2">
        <v>0</v>
      </c>
      <c r="V26" s="8">
        <v>43159</v>
      </c>
      <c r="W26" s="2" t="s">
        <v>1546</v>
      </c>
      <c r="IW26" s="15"/>
    </row>
    <row r="27" spans="1:257" s="4" customFormat="1" ht="15.75" thickBot="1" x14ac:dyDescent="0.3">
      <c r="A27" s="16">
        <v>17</v>
      </c>
      <c r="B27" s="17" t="s">
        <v>1257</v>
      </c>
      <c r="C27" s="2" t="s">
        <v>34</v>
      </c>
      <c r="D27" s="2" t="s">
        <v>33</v>
      </c>
      <c r="E27" s="2" t="s">
        <v>35</v>
      </c>
      <c r="F27" s="2" t="s">
        <v>123</v>
      </c>
      <c r="G27" s="2" t="s">
        <v>1187</v>
      </c>
      <c r="H27" s="2" t="s">
        <v>1370</v>
      </c>
      <c r="I27" s="7">
        <v>487994</v>
      </c>
      <c r="J27" s="2" t="s">
        <v>38</v>
      </c>
      <c r="K27" s="2" t="s">
        <v>98</v>
      </c>
      <c r="L27" s="7">
        <v>57</v>
      </c>
      <c r="M27" s="7">
        <v>17044886920</v>
      </c>
      <c r="N27" s="2" t="s">
        <v>98</v>
      </c>
      <c r="O27" s="2" t="s">
        <v>77</v>
      </c>
      <c r="P27" s="2">
        <v>0</v>
      </c>
      <c r="Q27" s="8">
        <v>43159</v>
      </c>
      <c r="R27" s="2" t="s">
        <v>98</v>
      </c>
      <c r="S27" s="2" t="s">
        <v>77</v>
      </c>
      <c r="T27" s="2">
        <v>0</v>
      </c>
      <c r="U27" s="2">
        <v>0</v>
      </c>
      <c r="V27" s="8">
        <v>43159</v>
      </c>
      <c r="W27" s="2" t="s">
        <v>1546</v>
      </c>
      <c r="IW27" s="15"/>
    </row>
    <row r="28" spans="1:257" s="4" customFormat="1" ht="15.75" thickBot="1" x14ac:dyDescent="0.3">
      <c r="A28" s="16">
        <v>18</v>
      </c>
      <c r="B28" s="17" t="s">
        <v>1258</v>
      </c>
      <c r="C28" s="2" t="s">
        <v>34</v>
      </c>
      <c r="D28" s="2" t="s">
        <v>33</v>
      </c>
      <c r="E28" s="2" t="s">
        <v>35</v>
      </c>
      <c r="F28" s="2" t="s">
        <v>123</v>
      </c>
      <c r="G28" s="2" t="s">
        <v>1191</v>
      </c>
      <c r="H28" s="2" t="s">
        <v>1370</v>
      </c>
      <c r="I28" s="7">
        <v>172895</v>
      </c>
      <c r="J28" s="2" t="s">
        <v>38</v>
      </c>
      <c r="K28" s="2" t="s">
        <v>98</v>
      </c>
      <c r="L28" s="7">
        <v>47</v>
      </c>
      <c r="M28" s="7">
        <v>2917108323</v>
      </c>
      <c r="N28" s="2" t="s">
        <v>98</v>
      </c>
      <c r="O28" s="2" t="s">
        <v>77</v>
      </c>
      <c r="P28" s="2">
        <v>0</v>
      </c>
      <c r="Q28" s="8">
        <v>43159</v>
      </c>
      <c r="R28" s="2" t="s">
        <v>98</v>
      </c>
      <c r="S28" s="2" t="s">
        <v>77</v>
      </c>
      <c r="T28" s="2">
        <v>0</v>
      </c>
      <c r="U28" s="2">
        <v>0</v>
      </c>
      <c r="V28" s="8">
        <v>43159</v>
      </c>
      <c r="W28" s="2" t="s">
        <v>1546</v>
      </c>
      <c r="IW28" s="15"/>
    </row>
    <row r="29" spans="1:257" s="4" customFormat="1" ht="15.75" thickBot="1" x14ac:dyDescent="0.3">
      <c r="A29" s="16">
        <v>19</v>
      </c>
      <c r="B29" s="17" t="s">
        <v>1259</v>
      </c>
      <c r="C29" s="2" t="s">
        <v>34</v>
      </c>
      <c r="D29" s="2" t="s">
        <v>33</v>
      </c>
      <c r="E29" s="2" t="s">
        <v>35</v>
      </c>
      <c r="F29" s="2" t="s">
        <v>123</v>
      </c>
      <c r="G29" s="2" t="s">
        <v>1192</v>
      </c>
      <c r="H29" s="2" t="s">
        <v>1370</v>
      </c>
      <c r="I29" s="7">
        <v>6524</v>
      </c>
      <c r="J29" s="2" t="s">
        <v>38</v>
      </c>
      <c r="K29" s="2" t="s">
        <v>98</v>
      </c>
      <c r="L29" s="7">
        <v>52</v>
      </c>
      <c r="M29" s="7">
        <v>80597893</v>
      </c>
      <c r="N29" s="2" t="s">
        <v>98</v>
      </c>
      <c r="O29" s="2" t="s">
        <v>77</v>
      </c>
      <c r="P29" s="2">
        <v>0</v>
      </c>
      <c r="Q29" s="8">
        <v>43159</v>
      </c>
      <c r="R29" s="2" t="s">
        <v>98</v>
      </c>
      <c r="S29" s="2" t="s">
        <v>77</v>
      </c>
      <c r="T29" s="2">
        <v>0</v>
      </c>
      <c r="U29" s="2">
        <v>0</v>
      </c>
      <c r="V29" s="8">
        <v>43159</v>
      </c>
      <c r="W29" s="2" t="s">
        <v>1546</v>
      </c>
      <c r="IW29" s="15"/>
    </row>
    <row r="30" spans="1:257" s="4" customFormat="1" ht="15.75" thickBot="1" x14ac:dyDescent="0.3">
      <c r="A30" s="16">
        <v>20</v>
      </c>
      <c r="B30" s="17" t="s">
        <v>1260</v>
      </c>
      <c r="C30" s="2" t="s">
        <v>34</v>
      </c>
      <c r="D30" s="2" t="s">
        <v>33</v>
      </c>
      <c r="E30" s="2" t="s">
        <v>35</v>
      </c>
      <c r="F30" s="2" t="s">
        <v>123</v>
      </c>
      <c r="G30" s="2" t="s">
        <v>1193</v>
      </c>
      <c r="H30" s="2" t="s">
        <v>1370</v>
      </c>
      <c r="I30" s="7">
        <v>337</v>
      </c>
      <c r="J30" s="2" t="s">
        <v>38</v>
      </c>
      <c r="K30" s="2" t="s">
        <v>98</v>
      </c>
      <c r="L30" s="7">
        <v>53</v>
      </c>
      <c r="M30" s="7">
        <v>10681109</v>
      </c>
      <c r="N30" s="2" t="s">
        <v>98</v>
      </c>
      <c r="O30" s="2" t="s">
        <v>77</v>
      </c>
      <c r="P30" s="2">
        <v>0</v>
      </c>
      <c r="Q30" s="8">
        <v>43159</v>
      </c>
      <c r="R30" s="2" t="s">
        <v>98</v>
      </c>
      <c r="S30" s="2" t="s">
        <v>77</v>
      </c>
      <c r="T30" s="2">
        <v>0</v>
      </c>
      <c r="U30" s="2">
        <v>0</v>
      </c>
      <c r="V30" s="8">
        <v>43159</v>
      </c>
      <c r="W30" s="2" t="s">
        <v>1546</v>
      </c>
      <c r="IW30" s="15"/>
    </row>
    <row r="31" spans="1:257" s="4" customFormat="1" ht="15.75" thickBot="1" x14ac:dyDescent="0.3">
      <c r="A31" s="16">
        <v>21</v>
      </c>
      <c r="B31" s="17" t="s">
        <v>1261</v>
      </c>
      <c r="C31" s="2" t="s">
        <v>34</v>
      </c>
      <c r="D31" s="2" t="s">
        <v>33</v>
      </c>
      <c r="E31" s="2" t="s">
        <v>35</v>
      </c>
      <c r="F31" s="2" t="s">
        <v>123</v>
      </c>
      <c r="G31" s="2" t="s">
        <v>1194</v>
      </c>
      <c r="H31" s="2" t="s">
        <v>1370</v>
      </c>
      <c r="I31" s="7">
        <v>476492</v>
      </c>
      <c r="J31" s="2" t="s">
        <v>38</v>
      </c>
      <c r="K31" s="2" t="s">
        <v>98</v>
      </c>
      <c r="L31" s="7">
        <v>50</v>
      </c>
      <c r="M31" s="7">
        <v>7593770018</v>
      </c>
      <c r="N31" s="2" t="s">
        <v>98</v>
      </c>
      <c r="O31" s="2" t="s">
        <v>77</v>
      </c>
      <c r="P31" s="2">
        <v>0</v>
      </c>
      <c r="Q31" s="8">
        <v>43159</v>
      </c>
      <c r="R31" s="2" t="s">
        <v>98</v>
      </c>
      <c r="S31" s="2" t="s">
        <v>77</v>
      </c>
      <c r="T31" s="2">
        <v>0</v>
      </c>
      <c r="U31" s="2">
        <v>0</v>
      </c>
      <c r="V31" s="8">
        <v>43159</v>
      </c>
      <c r="W31" s="2" t="s">
        <v>1546</v>
      </c>
      <c r="IW31" s="15"/>
    </row>
    <row r="32" spans="1:257" s="4" customFormat="1" ht="15.75" thickBot="1" x14ac:dyDescent="0.3">
      <c r="A32" s="16">
        <v>22</v>
      </c>
      <c r="B32" s="28" t="s">
        <v>1262</v>
      </c>
      <c r="C32" s="2" t="s">
        <v>34</v>
      </c>
      <c r="D32" s="2" t="s">
        <v>33</v>
      </c>
      <c r="E32" s="2" t="s">
        <v>35</v>
      </c>
      <c r="F32" s="2" t="s">
        <v>123</v>
      </c>
      <c r="G32" s="2" t="s">
        <v>1195</v>
      </c>
      <c r="H32" s="2" t="s">
        <v>1370</v>
      </c>
      <c r="I32" s="7">
        <v>185987</v>
      </c>
      <c r="J32" s="2" t="s">
        <v>38</v>
      </c>
      <c r="K32" s="2" t="s">
        <v>98</v>
      </c>
      <c r="L32" s="7">
        <v>50</v>
      </c>
      <c r="M32" s="7">
        <v>2930464075</v>
      </c>
      <c r="N32" s="2" t="s">
        <v>98</v>
      </c>
      <c r="O32" s="2" t="s">
        <v>77</v>
      </c>
      <c r="P32" s="2">
        <v>0</v>
      </c>
      <c r="Q32" s="8">
        <v>43159</v>
      </c>
      <c r="R32" s="2" t="s">
        <v>98</v>
      </c>
      <c r="S32" s="2" t="s">
        <v>77</v>
      </c>
      <c r="T32" s="2">
        <v>0</v>
      </c>
      <c r="U32" s="2">
        <v>0</v>
      </c>
      <c r="V32" s="8">
        <v>43159</v>
      </c>
      <c r="W32" s="2" t="s">
        <v>1546</v>
      </c>
      <c r="IW32" s="15"/>
    </row>
    <row r="33" spans="1:257" s="4" customFormat="1" ht="15.75" thickBot="1" x14ac:dyDescent="0.3">
      <c r="A33" s="27">
        <v>23</v>
      </c>
      <c r="B33" s="28" t="s">
        <v>1263</v>
      </c>
      <c r="C33" s="2" t="s">
        <v>34</v>
      </c>
      <c r="D33" s="2" t="s">
        <v>33</v>
      </c>
      <c r="E33" s="2" t="s">
        <v>35</v>
      </c>
      <c r="F33" s="2" t="s">
        <v>123</v>
      </c>
      <c r="G33" s="2" t="s">
        <v>1200</v>
      </c>
      <c r="H33" s="2" t="s">
        <v>1370</v>
      </c>
      <c r="I33" s="7">
        <v>218382</v>
      </c>
      <c r="J33" s="2" t="s">
        <v>38</v>
      </c>
      <c r="K33" s="2" t="s">
        <v>98</v>
      </c>
      <c r="L33" s="7">
        <v>53</v>
      </c>
      <c r="M33" s="7">
        <v>3333335507</v>
      </c>
      <c r="N33" s="2" t="s">
        <v>98</v>
      </c>
      <c r="O33" s="2" t="s">
        <v>77</v>
      </c>
      <c r="P33" s="2">
        <v>0</v>
      </c>
      <c r="Q33" s="8">
        <v>43159</v>
      </c>
      <c r="R33" s="2" t="s">
        <v>98</v>
      </c>
      <c r="S33" s="2" t="s">
        <v>77</v>
      </c>
      <c r="T33" s="2">
        <v>0</v>
      </c>
      <c r="U33" s="2">
        <v>0</v>
      </c>
      <c r="V33" s="8">
        <v>43159</v>
      </c>
      <c r="W33" s="2" t="s">
        <v>1546</v>
      </c>
      <c r="IW33" s="15"/>
    </row>
    <row r="34" spans="1:257" s="4" customFormat="1" ht="15.75" thickBot="1" x14ac:dyDescent="0.3">
      <c r="A34" s="27">
        <v>24</v>
      </c>
      <c r="B34" s="28" t="s">
        <v>1264</v>
      </c>
      <c r="C34" s="2" t="s">
        <v>34</v>
      </c>
      <c r="D34" s="2" t="s">
        <v>33</v>
      </c>
      <c r="E34" s="2" t="s">
        <v>35</v>
      </c>
      <c r="F34" s="2" t="s">
        <v>123</v>
      </c>
      <c r="G34" s="2" t="s">
        <v>1202</v>
      </c>
      <c r="H34" s="2" t="s">
        <v>1370</v>
      </c>
      <c r="I34" s="7">
        <v>456161</v>
      </c>
      <c r="J34" s="2" t="s">
        <v>38</v>
      </c>
      <c r="K34" s="2" t="s">
        <v>98</v>
      </c>
      <c r="L34" s="7">
        <v>52</v>
      </c>
      <c r="M34" s="7">
        <v>9260518125</v>
      </c>
      <c r="N34" s="2" t="s">
        <v>98</v>
      </c>
      <c r="O34" s="2" t="s">
        <v>77</v>
      </c>
      <c r="P34" s="2">
        <v>0</v>
      </c>
      <c r="Q34" s="8">
        <v>43159</v>
      </c>
      <c r="R34" s="2" t="s">
        <v>98</v>
      </c>
      <c r="S34" s="2" t="s">
        <v>77</v>
      </c>
      <c r="T34" s="2">
        <v>0</v>
      </c>
      <c r="U34" s="2">
        <v>0</v>
      </c>
      <c r="V34" s="8">
        <v>43159</v>
      </c>
      <c r="W34" s="2" t="s">
        <v>1546</v>
      </c>
      <c r="IW34" s="15"/>
    </row>
    <row r="35" spans="1:257" s="4" customFormat="1" ht="15.75" thickBot="1" x14ac:dyDescent="0.3">
      <c r="A35" s="27">
        <v>25</v>
      </c>
      <c r="B35" s="28" t="s">
        <v>1265</v>
      </c>
      <c r="C35" s="2" t="s">
        <v>34</v>
      </c>
      <c r="D35" s="2" t="s">
        <v>33</v>
      </c>
      <c r="E35" s="2" t="s">
        <v>35</v>
      </c>
      <c r="F35" s="2" t="s">
        <v>123</v>
      </c>
      <c r="G35" s="2" t="s">
        <v>1203</v>
      </c>
      <c r="H35" s="2" t="s">
        <v>1370</v>
      </c>
      <c r="I35" s="7">
        <v>120130</v>
      </c>
      <c r="J35" s="2" t="s">
        <v>38</v>
      </c>
      <c r="K35" s="2" t="s">
        <v>98</v>
      </c>
      <c r="L35" s="7">
        <v>53</v>
      </c>
      <c r="M35" s="7">
        <v>1796586674</v>
      </c>
      <c r="N35" s="2" t="s">
        <v>98</v>
      </c>
      <c r="O35" s="2" t="s">
        <v>77</v>
      </c>
      <c r="P35" s="2">
        <v>0</v>
      </c>
      <c r="Q35" s="8">
        <v>43159</v>
      </c>
      <c r="R35" s="2" t="s">
        <v>98</v>
      </c>
      <c r="S35" s="2" t="s">
        <v>77</v>
      </c>
      <c r="T35" s="2">
        <v>0</v>
      </c>
      <c r="U35" s="2">
        <v>0</v>
      </c>
      <c r="V35" s="8">
        <v>43159</v>
      </c>
      <c r="W35" s="2" t="s">
        <v>1546</v>
      </c>
      <c r="IW35" s="15"/>
    </row>
    <row r="36" spans="1:257" s="4" customFormat="1" ht="15.75" thickBot="1" x14ac:dyDescent="0.3">
      <c r="A36" s="27">
        <v>26</v>
      </c>
      <c r="B36" s="28" t="s">
        <v>1266</v>
      </c>
      <c r="C36" s="2" t="s">
        <v>34</v>
      </c>
      <c r="D36" s="2" t="s">
        <v>33</v>
      </c>
      <c r="E36" s="2" t="s">
        <v>35</v>
      </c>
      <c r="F36" s="2" t="s">
        <v>123</v>
      </c>
      <c r="G36" s="2" t="s">
        <v>1204</v>
      </c>
      <c r="H36" s="2" t="s">
        <v>1370</v>
      </c>
      <c r="I36" s="7">
        <v>158245</v>
      </c>
      <c r="J36" s="2" t="s">
        <v>38</v>
      </c>
      <c r="K36" s="2" t="s">
        <v>98</v>
      </c>
      <c r="L36" s="7">
        <v>46</v>
      </c>
      <c r="M36" s="7">
        <v>1619530206</v>
      </c>
      <c r="N36" s="2" t="s">
        <v>98</v>
      </c>
      <c r="O36" s="2" t="s">
        <v>77</v>
      </c>
      <c r="P36" s="2">
        <v>0</v>
      </c>
      <c r="Q36" s="8">
        <v>43159</v>
      </c>
      <c r="R36" s="2" t="s">
        <v>98</v>
      </c>
      <c r="S36" s="2" t="s">
        <v>77</v>
      </c>
      <c r="T36" s="2">
        <v>0</v>
      </c>
      <c r="U36" s="2">
        <v>0</v>
      </c>
      <c r="V36" s="8">
        <v>43159</v>
      </c>
      <c r="W36" s="2" t="s">
        <v>1546</v>
      </c>
      <c r="IW36" s="15"/>
    </row>
    <row r="37" spans="1:257" s="4" customFormat="1" ht="15.75" thickBot="1" x14ac:dyDescent="0.3">
      <c r="A37" s="27">
        <v>27</v>
      </c>
      <c r="B37" s="28" t="s">
        <v>1267</v>
      </c>
      <c r="C37" s="2" t="s">
        <v>34</v>
      </c>
      <c r="D37" s="2" t="s">
        <v>33</v>
      </c>
      <c r="E37" s="2" t="s">
        <v>35</v>
      </c>
      <c r="F37" s="2" t="s">
        <v>123</v>
      </c>
      <c r="G37" s="2" t="s">
        <v>1186</v>
      </c>
      <c r="H37" s="2" t="s">
        <v>1370</v>
      </c>
      <c r="I37" s="7">
        <v>1383409</v>
      </c>
      <c r="J37" s="2" t="s">
        <v>38</v>
      </c>
      <c r="K37" s="2" t="s">
        <v>98</v>
      </c>
      <c r="L37" s="7">
        <v>53</v>
      </c>
      <c r="M37" s="7">
        <v>32159923199</v>
      </c>
      <c r="N37" s="2" t="s">
        <v>98</v>
      </c>
      <c r="O37" s="2" t="s">
        <v>77</v>
      </c>
      <c r="P37" s="2">
        <v>0</v>
      </c>
      <c r="Q37" s="8">
        <v>43159</v>
      </c>
      <c r="R37" s="2" t="s">
        <v>98</v>
      </c>
      <c r="S37" s="2" t="s">
        <v>77</v>
      </c>
      <c r="T37" s="2">
        <v>0</v>
      </c>
      <c r="U37" s="2">
        <v>0</v>
      </c>
      <c r="V37" s="8">
        <v>43159</v>
      </c>
      <c r="W37" s="2" t="s">
        <v>1546</v>
      </c>
      <c r="IW37" s="15"/>
    </row>
    <row r="38" spans="1:257" s="4" customFormat="1" ht="15.75" thickBot="1" x14ac:dyDescent="0.3">
      <c r="A38" s="27">
        <v>28</v>
      </c>
      <c r="B38" s="28" t="s">
        <v>1268</v>
      </c>
      <c r="C38" s="2" t="s">
        <v>34</v>
      </c>
      <c r="D38" s="2" t="s">
        <v>33</v>
      </c>
      <c r="E38" s="2" t="s">
        <v>35</v>
      </c>
      <c r="F38" s="2" t="s">
        <v>73</v>
      </c>
      <c r="G38" s="2" t="s">
        <v>500</v>
      </c>
      <c r="H38" s="2" t="s">
        <v>1370</v>
      </c>
      <c r="I38" s="7">
        <v>24889</v>
      </c>
      <c r="J38" s="2" t="s">
        <v>38</v>
      </c>
      <c r="K38" s="2" t="s">
        <v>98</v>
      </c>
      <c r="L38" s="7">
        <v>49</v>
      </c>
      <c r="M38" s="7">
        <v>570477235</v>
      </c>
      <c r="N38" s="2" t="s">
        <v>98</v>
      </c>
      <c r="O38" s="2" t="s">
        <v>77</v>
      </c>
      <c r="P38" s="2">
        <v>0</v>
      </c>
      <c r="Q38" s="8">
        <v>43159</v>
      </c>
      <c r="R38" s="2" t="s">
        <v>98</v>
      </c>
      <c r="S38" s="2" t="s">
        <v>77</v>
      </c>
      <c r="T38" s="2">
        <v>0</v>
      </c>
      <c r="U38" s="2">
        <v>0</v>
      </c>
      <c r="V38" s="8">
        <v>43159</v>
      </c>
      <c r="W38" s="2" t="s">
        <v>1546</v>
      </c>
      <c r="IW38" s="15"/>
    </row>
    <row r="39" spans="1:257" s="4" customFormat="1" ht="15.75" thickBot="1" x14ac:dyDescent="0.3">
      <c r="A39" s="27">
        <v>29</v>
      </c>
      <c r="B39" s="28" t="s">
        <v>1269</v>
      </c>
      <c r="C39" s="2" t="s">
        <v>34</v>
      </c>
      <c r="D39" s="2" t="s">
        <v>33</v>
      </c>
      <c r="E39" s="2" t="s">
        <v>35</v>
      </c>
      <c r="F39" s="2" t="s">
        <v>79</v>
      </c>
      <c r="G39" s="2" t="s">
        <v>519</v>
      </c>
      <c r="H39" s="2" t="s">
        <v>1370</v>
      </c>
      <c r="I39" s="7">
        <v>24844</v>
      </c>
      <c r="J39" s="2" t="s">
        <v>38</v>
      </c>
      <c r="K39" s="2" t="s">
        <v>98</v>
      </c>
      <c r="L39" s="7">
        <v>54</v>
      </c>
      <c r="M39" s="7">
        <v>313879945</v>
      </c>
      <c r="N39" s="2" t="s">
        <v>98</v>
      </c>
      <c r="O39" s="2" t="s">
        <v>77</v>
      </c>
      <c r="P39" s="2">
        <v>0</v>
      </c>
      <c r="Q39" s="8">
        <v>43159</v>
      </c>
      <c r="R39" s="2" t="s">
        <v>98</v>
      </c>
      <c r="S39" s="2" t="s">
        <v>77</v>
      </c>
      <c r="T39" s="2">
        <v>0</v>
      </c>
      <c r="U39" s="2">
        <v>0</v>
      </c>
      <c r="V39" s="8">
        <v>43159</v>
      </c>
      <c r="W39" s="2" t="s">
        <v>1546</v>
      </c>
      <c r="IW39" s="15"/>
    </row>
    <row r="40" spans="1:257" s="4" customFormat="1" ht="15.75" thickBot="1" x14ac:dyDescent="0.3">
      <c r="A40" s="27">
        <v>30</v>
      </c>
      <c r="B40" s="28" t="s">
        <v>1270</v>
      </c>
      <c r="C40" s="2" t="s">
        <v>34</v>
      </c>
      <c r="D40" s="2" t="s">
        <v>33</v>
      </c>
      <c r="E40" s="2" t="s">
        <v>35</v>
      </c>
      <c r="F40" s="2" t="s">
        <v>79</v>
      </c>
      <c r="G40" s="2" t="s">
        <v>537</v>
      </c>
      <c r="H40" s="2" t="s">
        <v>1370</v>
      </c>
      <c r="I40" s="7">
        <v>23227</v>
      </c>
      <c r="J40" s="2" t="s">
        <v>38</v>
      </c>
      <c r="K40" s="2" t="s">
        <v>98</v>
      </c>
      <c r="L40" s="7">
        <v>50</v>
      </c>
      <c r="M40" s="7">
        <v>604112010</v>
      </c>
      <c r="N40" s="2" t="s">
        <v>98</v>
      </c>
      <c r="O40" s="2" t="s">
        <v>77</v>
      </c>
      <c r="P40" s="2">
        <v>0</v>
      </c>
      <c r="Q40" s="8">
        <v>43159</v>
      </c>
      <c r="R40" s="2" t="s">
        <v>98</v>
      </c>
      <c r="S40" s="2" t="s">
        <v>77</v>
      </c>
      <c r="T40" s="2">
        <v>0</v>
      </c>
      <c r="U40" s="2">
        <v>0</v>
      </c>
      <c r="V40" s="8">
        <v>43159</v>
      </c>
      <c r="W40" s="2" t="s">
        <v>1546</v>
      </c>
      <c r="IW40" s="15"/>
    </row>
    <row r="41" spans="1:257" s="4" customFormat="1" ht="15.75" thickBot="1" x14ac:dyDescent="0.3">
      <c r="A41" s="27">
        <v>31</v>
      </c>
      <c r="B41" s="28" t="s">
        <v>1271</v>
      </c>
      <c r="C41" s="2" t="s">
        <v>34</v>
      </c>
      <c r="D41" s="2" t="s">
        <v>33</v>
      </c>
      <c r="E41" s="2" t="s">
        <v>35</v>
      </c>
      <c r="F41" s="2" t="s">
        <v>79</v>
      </c>
      <c r="G41" s="2" t="s">
        <v>541</v>
      </c>
      <c r="H41" s="2" t="s">
        <v>1370</v>
      </c>
      <c r="I41" s="7">
        <v>586109</v>
      </c>
      <c r="J41" s="2" t="s">
        <v>38</v>
      </c>
      <c r="K41" s="2" t="s">
        <v>98</v>
      </c>
      <c r="L41" s="7">
        <v>51</v>
      </c>
      <c r="M41" s="7">
        <v>8861170263</v>
      </c>
      <c r="N41" s="2" t="s">
        <v>98</v>
      </c>
      <c r="O41" s="2" t="s">
        <v>77</v>
      </c>
      <c r="P41" s="2">
        <v>0</v>
      </c>
      <c r="Q41" s="8">
        <v>43159</v>
      </c>
      <c r="R41" s="2" t="s">
        <v>98</v>
      </c>
      <c r="S41" s="2" t="s">
        <v>77</v>
      </c>
      <c r="T41" s="2">
        <v>0</v>
      </c>
      <c r="U41" s="2">
        <v>0</v>
      </c>
      <c r="V41" s="8">
        <v>43159</v>
      </c>
      <c r="W41" s="2" t="s">
        <v>1546</v>
      </c>
      <c r="IW41" s="15"/>
    </row>
    <row r="42" spans="1:257" s="4" customFormat="1" ht="15.75" thickBot="1" x14ac:dyDescent="0.3">
      <c r="A42" s="27">
        <v>32</v>
      </c>
      <c r="B42" s="28" t="s">
        <v>1272</v>
      </c>
      <c r="C42" s="2" t="s">
        <v>34</v>
      </c>
      <c r="D42" s="2" t="s">
        <v>33</v>
      </c>
      <c r="E42" s="2" t="s">
        <v>35</v>
      </c>
      <c r="F42" s="2" t="s">
        <v>84</v>
      </c>
      <c r="G42" s="2" t="s">
        <v>560</v>
      </c>
      <c r="H42" s="2" t="s">
        <v>1370</v>
      </c>
      <c r="I42" s="7">
        <v>33</v>
      </c>
      <c r="J42" s="2" t="s">
        <v>38</v>
      </c>
      <c r="K42" s="2" t="s">
        <v>98</v>
      </c>
      <c r="L42" s="7">
        <v>47</v>
      </c>
      <c r="M42" s="7">
        <v>378456</v>
      </c>
      <c r="N42" s="2" t="s">
        <v>98</v>
      </c>
      <c r="O42" s="2" t="s">
        <v>77</v>
      </c>
      <c r="P42" s="2">
        <v>0</v>
      </c>
      <c r="Q42" s="8">
        <v>43159</v>
      </c>
      <c r="R42" s="2" t="s">
        <v>98</v>
      </c>
      <c r="S42" s="2" t="s">
        <v>77</v>
      </c>
      <c r="T42" s="2">
        <v>0</v>
      </c>
      <c r="U42" s="2">
        <v>0</v>
      </c>
      <c r="V42" s="8">
        <v>43159</v>
      </c>
      <c r="W42" s="2" t="s">
        <v>1546</v>
      </c>
      <c r="IW42" s="15"/>
    </row>
    <row r="43" spans="1:257" s="4" customFormat="1" ht="15.75" thickBot="1" x14ac:dyDescent="0.3">
      <c r="A43" s="27">
        <v>33</v>
      </c>
      <c r="B43" s="28" t="s">
        <v>1273</v>
      </c>
      <c r="C43" s="2" t="s">
        <v>34</v>
      </c>
      <c r="D43" s="2" t="s">
        <v>33</v>
      </c>
      <c r="E43" s="2" t="s">
        <v>35</v>
      </c>
      <c r="F43" s="2" t="s">
        <v>88</v>
      </c>
      <c r="G43" s="2" t="s">
        <v>613</v>
      </c>
      <c r="H43" s="2" t="s">
        <v>1370</v>
      </c>
      <c r="I43" s="7">
        <v>4911</v>
      </c>
      <c r="J43" s="2" t="s">
        <v>38</v>
      </c>
      <c r="K43" s="2" t="s">
        <v>98</v>
      </c>
      <c r="L43" s="7">
        <v>53</v>
      </c>
      <c r="M43" s="7">
        <v>154322436</v>
      </c>
      <c r="N43" s="2" t="s">
        <v>98</v>
      </c>
      <c r="O43" s="2" t="s">
        <v>77</v>
      </c>
      <c r="P43" s="2">
        <v>0</v>
      </c>
      <c r="Q43" s="8">
        <v>43159</v>
      </c>
      <c r="R43" s="2" t="s">
        <v>98</v>
      </c>
      <c r="S43" s="2" t="s">
        <v>77</v>
      </c>
      <c r="T43" s="2">
        <v>0</v>
      </c>
      <c r="U43" s="2">
        <v>0</v>
      </c>
      <c r="V43" s="8">
        <v>43159</v>
      </c>
      <c r="W43" s="2" t="s">
        <v>1546</v>
      </c>
      <c r="IW43" s="15"/>
    </row>
    <row r="44" spans="1:257" s="4" customFormat="1" ht="15.75" thickBot="1" x14ac:dyDescent="0.3">
      <c r="A44" s="27">
        <v>34</v>
      </c>
      <c r="B44" s="28" t="s">
        <v>1274</v>
      </c>
      <c r="C44" s="2" t="s">
        <v>34</v>
      </c>
      <c r="D44" s="2" t="s">
        <v>33</v>
      </c>
      <c r="E44" s="2" t="s">
        <v>35</v>
      </c>
      <c r="F44" s="2" t="s">
        <v>88</v>
      </c>
      <c r="G44" s="2" t="s">
        <v>645</v>
      </c>
      <c r="H44" s="2" t="s">
        <v>1370</v>
      </c>
      <c r="I44" s="7">
        <v>1463</v>
      </c>
      <c r="J44" s="2" t="s">
        <v>38</v>
      </c>
      <c r="K44" s="2" t="s">
        <v>98</v>
      </c>
      <c r="L44" s="7">
        <v>53</v>
      </c>
      <c r="M44" s="7">
        <v>74412965</v>
      </c>
      <c r="N44" s="2" t="s">
        <v>98</v>
      </c>
      <c r="O44" s="2" t="s">
        <v>77</v>
      </c>
      <c r="P44" s="2">
        <v>0</v>
      </c>
      <c r="Q44" s="8">
        <v>43159</v>
      </c>
      <c r="R44" s="2" t="s">
        <v>98</v>
      </c>
      <c r="S44" s="2" t="s">
        <v>77</v>
      </c>
      <c r="T44" s="2">
        <v>0</v>
      </c>
      <c r="U44" s="2">
        <v>0</v>
      </c>
      <c r="V44" s="8">
        <v>43159</v>
      </c>
      <c r="W44" s="2" t="s">
        <v>1546</v>
      </c>
      <c r="IW44" s="15"/>
    </row>
    <row r="45" spans="1:257" s="4" customFormat="1" ht="15.75" thickBot="1" x14ac:dyDescent="0.3">
      <c r="A45" s="27">
        <v>35</v>
      </c>
      <c r="B45" s="28" t="s">
        <v>1275</v>
      </c>
      <c r="C45" s="2" t="s">
        <v>34</v>
      </c>
      <c r="D45" s="2" t="s">
        <v>33</v>
      </c>
      <c r="E45" s="2" t="s">
        <v>35</v>
      </c>
      <c r="F45" s="2" t="s">
        <v>96</v>
      </c>
      <c r="G45" s="2" t="s">
        <v>726</v>
      </c>
      <c r="H45" s="2" t="s">
        <v>1370</v>
      </c>
      <c r="I45" s="7">
        <v>222238</v>
      </c>
      <c r="J45" s="2" t="s">
        <v>38</v>
      </c>
      <c r="K45" s="2" t="s">
        <v>98</v>
      </c>
      <c r="L45" s="7">
        <v>53</v>
      </c>
      <c r="M45" s="7">
        <v>5875021011</v>
      </c>
      <c r="N45" s="2" t="s">
        <v>98</v>
      </c>
      <c r="O45" s="2" t="s">
        <v>77</v>
      </c>
      <c r="P45" s="2">
        <v>0</v>
      </c>
      <c r="Q45" s="8">
        <v>43159</v>
      </c>
      <c r="R45" s="2" t="s">
        <v>98</v>
      </c>
      <c r="S45" s="2" t="s">
        <v>77</v>
      </c>
      <c r="T45" s="2">
        <v>0</v>
      </c>
      <c r="U45" s="2">
        <v>0</v>
      </c>
      <c r="V45" s="8">
        <v>43159</v>
      </c>
      <c r="W45" s="2" t="s">
        <v>1546</v>
      </c>
      <c r="IW45" s="15"/>
    </row>
    <row r="46" spans="1:257" s="4" customFormat="1" ht="15.75" thickBot="1" x14ac:dyDescent="0.3">
      <c r="A46" s="27">
        <v>36</v>
      </c>
      <c r="B46" s="28" t="s">
        <v>1276</v>
      </c>
      <c r="C46" s="2" t="s">
        <v>34</v>
      </c>
      <c r="D46" s="2" t="s">
        <v>33</v>
      </c>
      <c r="E46" s="2" t="s">
        <v>35</v>
      </c>
      <c r="F46" s="2" t="s">
        <v>96</v>
      </c>
      <c r="G46" s="2" t="s">
        <v>729</v>
      </c>
      <c r="H46" s="2" t="s">
        <v>1370</v>
      </c>
      <c r="I46" s="7">
        <v>1386</v>
      </c>
      <c r="J46" s="2" t="s">
        <v>38</v>
      </c>
      <c r="K46" s="2" t="s">
        <v>98</v>
      </c>
      <c r="L46" s="7">
        <v>57</v>
      </c>
      <c r="M46" s="7">
        <v>75018583</v>
      </c>
      <c r="N46" s="2" t="s">
        <v>98</v>
      </c>
      <c r="O46" s="2" t="s">
        <v>77</v>
      </c>
      <c r="P46" s="2">
        <v>0</v>
      </c>
      <c r="Q46" s="8">
        <v>43159</v>
      </c>
      <c r="R46" s="2" t="s">
        <v>98</v>
      </c>
      <c r="S46" s="2" t="s">
        <v>77</v>
      </c>
      <c r="T46" s="2">
        <v>0</v>
      </c>
      <c r="U46" s="2">
        <v>0</v>
      </c>
      <c r="V46" s="8">
        <v>43159</v>
      </c>
      <c r="W46" s="2" t="s">
        <v>1546</v>
      </c>
      <c r="IW46" s="15"/>
    </row>
    <row r="47" spans="1:257" s="4" customFormat="1" ht="15.75" thickBot="1" x14ac:dyDescent="0.3">
      <c r="A47" s="27">
        <v>37</v>
      </c>
      <c r="B47" s="28" t="s">
        <v>1277</v>
      </c>
      <c r="C47" s="2" t="s">
        <v>34</v>
      </c>
      <c r="D47" s="2" t="s">
        <v>33</v>
      </c>
      <c r="E47" s="2" t="s">
        <v>35</v>
      </c>
      <c r="F47" s="2" t="s">
        <v>96</v>
      </c>
      <c r="G47" s="2" t="s">
        <v>733</v>
      </c>
      <c r="H47" s="2" t="s">
        <v>1370</v>
      </c>
      <c r="I47" s="7">
        <v>1083</v>
      </c>
      <c r="J47" s="2" t="s">
        <v>38</v>
      </c>
      <c r="K47" s="2" t="s">
        <v>98</v>
      </c>
      <c r="L47" s="7">
        <v>57</v>
      </c>
      <c r="M47" s="7">
        <v>14720563</v>
      </c>
      <c r="N47" s="2" t="s">
        <v>98</v>
      </c>
      <c r="O47" s="2" t="s">
        <v>77</v>
      </c>
      <c r="P47" s="2">
        <v>0</v>
      </c>
      <c r="Q47" s="8">
        <v>43159</v>
      </c>
      <c r="R47" s="2" t="s">
        <v>98</v>
      </c>
      <c r="S47" s="2" t="s">
        <v>77</v>
      </c>
      <c r="T47" s="2">
        <v>0</v>
      </c>
      <c r="U47" s="2">
        <v>0</v>
      </c>
      <c r="V47" s="8">
        <v>43159</v>
      </c>
      <c r="W47" s="2" t="s">
        <v>1546</v>
      </c>
      <c r="IW47" s="15"/>
    </row>
    <row r="48" spans="1:257" s="4" customFormat="1" ht="15.75" thickBot="1" x14ac:dyDescent="0.3">
      <c r="A48" s="27">
        <v>38</v>
      </c>
      <c r="B48" s="28" t="s">
        <v>1278</v>
      </c>
      <c r="C48" s="2" t="s">
        <v>34</v>
      </c>
      <c r="D48" s="2" t="s">
        <v>33</v>
      </c>
      <c r="E48" s="2" t="s">
        <v>35</v>
      </c>
      <c r="F48" s="2" t="s">
        <v>96</v>
      </c>
      <c r="G48" s="2" t="s">
        <v>734</v>
      </c>
      <c r="H48" s="2" t="s">
        <v>1370</v>
      </c>
      <c r="I48" s="7">
        <v>144</v>
      </c>
      <c r="J48" s="2" t="s">
        <v>38</v>
      </c>
      <c r="K48" s="2" t="s">
        <v>98</v>
      </c>
      <c r="L48" s="7">
        <v>57</v>
      </c>
      <c r="M48" s="7">
        <v>1950531</v>
      </c>
      <c r="N48" s="2" t="s">
        <v>98</v>
      </c>
      <c r="O48" s="2" t="s">
        <v>77</v>
      </c>
      <c r="P48" s="2">
        <v>0</v>
      </c>
      <c r="Q48" s="8">
        <v>43159</v>
      </c>
      <c r="R48" s="2" t="s">
        <v>98</v>
      </c>
      <c r="S48" s="2" t="s">
        <v>77</v>
      </c>
      <c r="T48" s="2">
        <v>0</v>
      </c>
      <c r="U48" s="2">
        <v>0</v>
      </c>
      <c r="V48" s="8">
        <v>43159</v>
      </c>
      <c r="W48" s="2" t="s">
        <v>1546</v>
      </c>
      <c r="IW48" s="15"/>
    </row>
    <row r="49" spans="1:257" s="4" customFormat="1" ht="15.75" thickBot="1" x14ac:dyDescent="0.3">
      <c r="A49" s="27">
        <v>39</v>
      </c>
      <c r="B49" s="28" t="s">
        <v>1279</v>
      </c>
      <c r="C49" s="2" t="s">
        <v>34</v>
      </c>
      <c r="D49" s="2" t="s">
        <v>33</v>
      </c>
      <c r="E49" s="2" t="s">
        <v>35</v>
      </c>
      <c r="F49" s="2" t="s">
        <v>96</v>
      </c>
      <c r="G49" s="2" t="s">
        <v>723</v>
      </c>
      <c r="H49" s="2" t="s">
        <v>1370</v>
      </c>
      <c r="I49" s="7">
        <v>305955</v>
      </c>
      <c r="J49" s="2" t="s">
        <v>38</v>
      </c>
      <c r="K49" s="2" t="s">
        <v>98</v>
      </c>
      <c r="L49" s="7">
        <v>52</v>
      </c>
      <c r="M49" s="7">
        <v>10438794448</v>
      </c>
      <c r="N49" s="2" t="s">
        <v>98</v>
      </c>
      <c r="O49" s="2" t="s">
        <v>77</v>
      </c>
      <c r="P49" s="2">
        <v>0</v>
      </c>
      <c r="Q49" s="8">
        <v>43159</v>
      </c>
      <c r="R49" s="2" t="s">
        <v>98</v>
      </c>
      <c r="S49" s="2" t="s">
        <v>77</v>
      </c>
      <c r="T49" s="2">
        <v>0</v>
      </c>
      <c r="U49" s="2">
        <v>0</v>
      </c>
      <c r="V49" s="8">
        <v>43159</v>
      </c>
      <c r="W49" s="2" t="s">
        <v>1546</v>
      </c>
      <c r="IW49" s="15"/>
    </row>
    <row r="50" spans="1:257" s="4" customFormat="1" ht="15.75" thickBot="1" x14ac:dyDescent="0.3">
      <c r="A50" s="27">
        <v>40</v>
      </c>
      <c r="B50" s="28" t="s">
        <v>1280</v>
      </c>
      <c r="C50" s="2" t="s">
        <v>34</v>
      </c>
      <c r="D50" s="2" t="s">
        <v>33</v>
      </c>
      <c r="E50" s="2" t="s">
        <v>35</v>
      </c>
      <c r="F50" s="2" t="s">
        <v>96</v>
      </c>
      <c r="G50" s="2" t="s">
        <v>743</v>
      </c>
      <c r="H50" s="2" t="s">
        <v>1370</v>
      </c>
      <c r="I50" s="7">
        <v>45407</v>
      </c>
      <c r="J50" s="2" t="s">
        <v>38</v>
      </c>
      <c r="K50" s="2" t="s">
        <v>98</v>
      </c>
      <c r="L50" s="7">
        <v>55</v>
      </c>
      <c r="M50" s="7">
        <v>597479426</v>
      </c>
      <c r="N50" s="2" t="s">
        <v>98</v>
      </c>
      <c r="O50" s="2" t="s">
        <v>77</v>
      </c>
      <c r="P50" s="2">
        <v>0</v>
      </c>
      <c r="Q50" s="8">
        <v>43159</v>
      </c>
      <c r="R50" s="2" t="s">
        <v>98</v>
      </c>
      <c r="S50" s="2" t="s">
        <v>77</v>
      </c>
      <c r="T50" s="2">
        <v>0</v>
      </c>
      <c r="U50" s="2">
        <v>0</v>
      </c>
      <c r="V50" s="8">
        <v>43159</v>
      </c>
      <c r="W50" s="2" t="s">
        <v>1546</v>
      </c>
      <c r="IW50" s="15"/>
    </row>
    <row r="51" spans="1:257" s="4" customFormat="1" ht="15.75" thickBot="1" x14ac:dyDescent="0.3">
      <c r="A51" s="27">
        <v>41</v>
      </c>
      <c r="B51" s="28" t="s">
        <v>1281</v>
      </c>
      <c r="C51" s="2" t="s">
        <v>34</v>
      </c>
      <c r="D51" s="2" t="s">
        <v>33</v>
      </c>
      <c r="E51" s="2" t="s">
        <v>35</v>
      </c>
      <c r="F51" s="2" t="s">
        <v>96</v>
      </c>
      <c r="G51" s="2" t="s">
        <v>744</v>
      </c>
      <c r="H51" s="2" t="s">
        <v>1370</v>
      </c>
      <c r="I51" s="7">
        <v>85709</v>
      </c>
      <c r="J51" s="2" t="s">
        <v>38</v>
      </c>
      <c r="K51" s="2" t="s">
        <v>98</v>
      </c>
      <c r="L51" s="7">
        <v>50</v>
      </c>
      <c r="M51" s="7">
        <v>4115847048</v>
      </c>
      <c r="N51" s="2" t="s">
        <v>98</v>
      </c>
      <c r="O51" s="2" t="s">
        <v>77</v>
      </c>
      <c r="P51" s="2">
        <v>0</v>
      </c>
      <c r="Q51" s="8">
        <v>43159</v>
      </c>
      <c r="R51" s="2" t="s">
        <v>98</v>
      </c>
      <c r="S51" s="2" t="s">
        <v>77</v>
      </c>
      <c r="T51" s="2">
        <v>0</v>
      </c>
      <c r="U51" s="2">
        <v>0</v>
      </c>
      <c r="V51" s="8">
        <v>43159</v>
      </c>
      <c r="W51" s="2" t="s">
        <v>1546</v>
      </c>
      <c r="IW51" s="15"/>
    </row>
    <row r="52" spans="1:257" s="4" customFormat="1" ht="15.75" thickBot="1" x14ac:dyDescent="0.3">
      <c r="A52" s="27">
        <v>42</v>
      </c>
      <c r="B52" s="28" t="s">
        <v>1282</v>
      </c>
      <c r="C52" s="2" t="s">
        <v>34</v>
      </c>
      <c r="D52" s="2" t="s">
        <v>33</v>
      </c>
      <c r="E52" s="2" t="s">
        <v>35</v>
      </c>
      <c r="F52" s="2" t="s">
        <v>96</v>
      </c>
      <c r="G52" s="2" t="s">
        <v>754</v>
      </c>
      <c r="H52" s="2" t="s">
        <v>1370</v>
      </c>
      <c r="I52" s="7">
        <v>28717</v>
      </c>
      <c r="J52" s="2" t="s">
        <v>38</v>
      </c>
      <c r="K52" s="2" t="s">
        <v>98</v>
      </c>
      <c r="L52" s="7">
        <v>49</v>
      </c>
      <c r="M52" s="7">
        <v>208479385</v>
      </c>
      <c r="N52" s="2" t="s">
        <v>98</v>
      </c>
      <c r="O52" s="2" t="s">
        <v>77</v>
      </c>
      <c r="P52" s="2">
        <v>0</v>
      </c>
      <c r="Q52" s="8">
        <v>43159</v>
      </c>
      <c r="R52" s="2" t="s">
        <v>98</v>
      </c>
      <c r="S52" s="2" t="s">
        <v>77</v>
      </c>
      <c r="T52" s="2">
        <v>0</v>
      </c>
      <c r="U52" s="2">
        <v>0</v>
      </c>
      <c r="V52" s="8">
        <v>43159</v>
      </c>
      <c r="W52" s="2" t="s">
        <v>1546</v>
      </c>
      <c r="IW52" s="15"/>
    </row>
    <row r="53" spans="1:257" s="4" customFormat="1" ht="15.75" thickBot="1" x14ac:dyDescent="0.3">
      <c r="A53" s="27">
        <v>43</v>
      </c>
      <c r="B53" s="28" t="s">
        <v>1283</v>
      </c>
      <c r="C53" s="2" t="s">
        <v>34</v>
      </c>
      <c r="D53" s="2" t="s">
        <v>33</v>
      </c>
      <c r="E53" s="2" t="s">
        <v>35</v>
      </c>
      <c r="F53" s="2" t="s">
        <v>96</v>
      </c>
      <c r="G53" s="2" t="s">
        <v>758</v>
      </c>
      <c r="H53" s="2" t="s">
        <v>1370</v>
      </c>
      <c r="I53" s="7">
        <v>9886</v>
      </c>
      <c r="J53" s="2" t="s">
        <v>38</v>
      </c>
      <c r="K53" s="2" t="s">
        <v>98</v>
      </c>
      <c r="L53" s="7">
        <v>48</v>
      </c>
      <c r="M53" s="7">
        <v>112405793</v>
      </c>
      <c r="N53" s="2" t="s">
        <v>98</v>
      </c>
      <c r="O53" s="2" t="s">
        <v>77</v>
      </c>
      <c r="P53" s="2">
        <v>0</v>
      </c>
      <c r="Q53" s="8">
        <v>43159</v>
      </c>
      <c r="R53" s="2" t="s">
        <v>98</v>
      </c>
      <c r="S53" s="2" t="s">
        <v>77</v>
      </c>
      <c r="T53" s="2">
        <v>0</v>
      </c>
      <c r="U53" s="2">
        <v>0</v>
      </c>
      <c r="V53" s="8">
        <v>43159</v>
      </c>
      <c r="W53" s="2" t="s">
        <v>1546</v>
      </c>
      <c r="IW53" s="15"/>
    </row>
    <row r="54" spans="1:257" s="4" customFormat="1" ht="15.75" thickBot="1" x14ac:dyDescent="0.3">
      <c r="A54" s="27">
        <v>44</v>
      </c>
      <c r="B54" s="28" t="s">
        <v>1284</v>
      </c>
      <c r="C54" s="2" t="s">
        <v>34</v>
      </c>
      <c r="D54" s="2" t="s">
        <v>33</v>
      </c>
      <c r="E54" s="2" t="s">
        <v>35</v>
      </c>
      <c r="F54" s="2" t="s">
        <v>96</v>
      </c>
      <c r="G54" s="2" t="s">
        <v>759</v>
      </c>
      <c r="H54" s="2" t="s">
        <v>1370</v>
      </c>
      <c r="I54" s="7">
        <v>71189</v>
      </c>
      <c r="J54" s="2" t="s">
        <v>38</v>
      </c>
      <c r="K54" s="2" t="s">
        <v>98</v>
      </c>
      <c r="L54" s="7">
        <v>49</v>
      </c>
      <c r="M54" s="7">
        <v>3353400613</v>
      </c>
      <c r="N54" s="2" t="s">
        <v>98</v>
      </c>
      <c r="O54" s="2" t="s">
        <v>77</v>
      </c>
      <c r="P54" s="2">
        <v>0</v>
      </c>
      <c r="Q54" s="8">
        <v>43159</v>
      </c>
      <c r="R54" s="2" t="s">
        <v>98</v>
      </c>
      <c r="S54" s="2" t="s">
        <v>77</v>
      </c>
      <c r="T54" s="2">
        <v>0</v>
      </c>
      <c r="U54" s="2">
        <v>0</v>
      </c>
      <c r="V54" s="8">
        <v>43159</v>
      </c>
      <c r="W54" s="2" t="s">
        <v>1546</v>
      </c>
      <c r="IW54" s="15"/>
    </row>
    <row r="55" spans="1:257" s="4" customFormat="1" ht="15.75" thickBot="1" x14ac:dyDescent="0.3">
      <c r="A55" s="27">
        <v>45</v>
      </c>
      <c r="B55" s="28" t="s">
        <v>1285</v>
      </c>
      <c r="C55" s="2" t="s">
        <v>34</v>
      </c>
      <c r="D55" s="2" t="s">
        <v>33</v>
      </c>
      <c r="E55" s="2" t="s">
        <v>35</v>
      </c>
      <c r="F55" s="2" t="s">
        <v>101</v>
      </c>
      <c r="G55" s="2" t="s">
        <v>780</v>
      </c>
      <c r="H55" s="2" t="s">
        <v>1370</v>
      </c>
      <c r="I55" s="7">
        <v>5088</v>
      </c>
      <c r="J55" s="2" t="s">
        <v>38</v>
      </c>
      <c r="K55" s="2" t="s">
        <v>98</v>
      </c>
      <c r="L55" s="7">
        <v>62</v>
      </c>
      <c r="M55" s="7">
        <v>160727077</v>
      </c>
      <c r="N55" s="2" t="s">
        <v>98</v>
      </c>
      <c r="O55" s="2" t="s">
        <v>77</v>
      </c>
      <c r="P55" s="2">
        <v>0</v>
      </c>
      <c r="Q55" s="8">
        <v>43159</v>
      </c>
      <c r="R55" s="2" t="s">
        <v>98</v>
      </c>
      <c r="S55" s="2" t="s">
        <v>77</v>
      </c>
      <c r="T55" s="2">
        <v>0</v>
      </c>
      <c r="U55" s="2">
        <v>0</v>
      </c>
      <c r="V55" s="8">
        <v>43159</v>
      </c>
      <c r="W55" s="2" t="s">
        <v>1546</v>
      </c>
      <c r="IW55" s="15"/>
    </row>
    <row r="56" spans="1:257" s="4" customFormat="1" ht="15.75" thickBot="1" x14ac:dyDescent="0.3">
      <c r="A56" s="27">
        <v>46</v>
      </c>
      <c r="B56" s="28" t="s">
        <v>1286</v>
      </c>
      <c r="C56" s="2" t="s">
        <v>34</v>
      </c>
      <c r="D56" s="2" t="s">
        <v>33</v>
      </c>
      <c r="E56" s="2" t="s">
        <v>35</v>
      </c>
      <c r="F56" s="2" t="s">
        <v>101</v>
      </c>
      <c r="G56" s="2" t="s">
        <v>801</v>
      </c>
      <c r="H56" s="2" t="s">
        <v>1370</v>
      </c>
      <c r="I56" s="7">
        <v>192</v>
      </c>
      <c r="J56" s="2" t="s">
        <v>38</v>
      </c>
      <c r="K56" s="2" t="s">
        <v>98</v>
      </c>
      <c r="L56" s="7">
        <v>45</v>
      </c>
      <c r="M56" s="7">
        <v>2068223</v>
      </c>
      <c r="N56" s="2" t="s">
        <v>98</v>
      </c>
      <c r="O56" s="2" t="s">
        <v>77</v>
      </c>
      <c r="P56" s="2">
        <v>0</v>
      </c>
      <c r="Q56" s="8">
        <v>43159</v>
      </c>
      <c r="R56" s="2" t="s">
        <v>98</v>
      </c>
      <c r="S56" s="2" t="s">
        <v>77</v>
      </c>
      <c r="T56" s="2">
        <v>0</v>
      </c>
      <c r="U56" s="2">
        <v>0</v>
      </c>
      <c r="V56" s="8">
        <v>43159</v>
      </c>
      <c r="W56" s="2" t="s">
        <v>1546</v>
      </c>
      <c r="IW56" s="15"/>
    </row>
    <row r="57" spans="1:257" s="4" customFormat="1" ht="15.75" thickBot="1" x14ac:dyDescent="0.3">
      <c r="A57" s="27">
        <v>47</v>
      </c>
      <c r="B57" s="28" t="s">
        <v>1287</v>
      </c>
      <c r="C57" s="2" t="s">
        <v>34</v>
      </c>
      <c r="D57" s="2" t="s">
        <v>33</v>
      </c>
      <c r="E57" s="2" t="s">
        <v>35</v>
      </c>
      <c r="F57" s="2" t="s">
        <v>103</v>
      </c>
      <c r="G57" s="2" t="s">
        <v>809</v>
      </c>
      <c r="H57" s="2" t="s">
        <v>1370</v>
      </c>
      <c r="I57" s="7">
        <v>3241450</v>
      </c>
      <c r="J57" s="2" t="s">
        <v>38</v>
      </c>
      <c r="K57" s="2" t="s">
        <v>98</v>
      </c>
      <c r="L57" s="7">
        <v>41</v>
      </c>
      <c r="M57" s="7">
        <v>36624168925</v>
      </c>
      <c r="N57" s="2" t="s">
        <v>98</v>
      </c>
      <c r="O57" s="2" t="s">
        <v>77</v>
      </c>
      <c r="P57" s="2">
        <v>0</v>
      </c>
      <c r="Q57" s="8">
        <v>43159</v>
      </c>
      <c r="R57" s="2" t="s">
        <v>98</v>
      </c>
      <c r="S57" s="2" t="s">
        <v>77</v>
      </c>
      <c r="T57" s="2">
        <v>0</v>
      </c>
      <c r="U57" s="2">
        <v>0</v>
      </c>
      <c r="V57" s="8">
        <v>43159</v>
      </c>
      <c r="W57" s="2" t="s">
        <v>1546</v>
      </c>
      <c r="IW57" s="15"/>
    </row>
    <row r="58" spans="1:257" s="4" customFormat="1" ht="15.75" thickBot="1" x14ac:dyDescent="0.3">
      <c r="A58" s="27">
        <v>48</v>
      </c>
      <c r="B58" s="28" t="s">
        <v>1288</v>
      </c>
      <c r="C58" s="2" t="s">
        <v>34</v>
      </c>
      <c r="D58" s="2" t="s">
        <v>33</v>
      </c>
      <c r="E58" s="2" t="s">
        <v>35</v>
      </c>
      <c r="F58" s="2" t="s">
        <v>103</v>
      </c>
      <c r="G58" s="2" t="s">
        <v>810</v>
      </c>
      <c r="H58" s="2" t="s">
        <v>1370</v>
      </c>
      <c r="I58" s="7">
        <v>27935</v>
      </c>
      <c r="J58" s="2" t="s">
        <v>38</v>
      </c>
      <c r="K58" s="2" t="s">
        <v>98</v>
      </c>
      <c r="L58" s="7">
        <v>48</v>
      </c>
      <c r="M58" s="7">
        <v>309410019</v>
      </c>
      <c r="N58" s="2" t="s">
        <v>98</v>
      </c>
      <c r="O58" s="2" t="s">
        <v>77</v>
      </c>
      <c r="P58" s="2">
        <v>0</v>
      </c>
      <c r="Q58" s="8">
        <v>43159</v>
      </c>
      <c r="R58" s="2" t="s">
        <v>98</v>
      </c>
      <c r="S58" s="2" t="s">
        <v>77</v>
      </c>
      <c r="T58" s="2">
        <v>0</v>
      </c>
      <c r="U58" s="2">
        <v>0</v>
      </c>
      <c r="V58" s="8">
        <v>43159</v>
      </c>
      <c r="W58" s="2" t="s">
        <v>1546</v>
      </c>
      <c r="IW58" s="15"/>
    </row>
    <row r="59" spans="1:257" s="4" customFormat="1" ht="15.75" thickBot="1" x14ac:dyDescent="0.3">
      <c r="A59" s="27">
        <v>49</v>
      </c>
      <c r="B59" s="28" t="s">
        <v>1289</v>
      </c>
      <c r="C59" s="2" t="s">
        <v>34</v>
      </c>
      <c r="D59" s="2" t="s">
        <v>33</v>
      </c>
      <c r="E59" s="2" t="s">
        <v>35</v>
      </c>
      <c r="F59" s="2" t="s">
        <v>103</v>
      </c>
      <c r="G59" s="2" t="s">
        <v>811</v>
      </c>
      <c r="H59" s="2" t="s">
        <v>1370</v>
      </c>
      <c r="I59" s="7">
        <v>565634</v>
      </c>
      <c r="J59" s="2" t="s">
        <v>38</v>
      </c>
      <c r="K59" s="2" t="s">
        <v>98</v>
      </c>
      <c r="L59" s="7">
        <v>45</v>
      </c>
      <c r="M59" s="7">
        <v>6199112324</v>
      </c>
      <c r="N59" s="2" t="s">
        <v>98</v>
      </c>
      <c r="O59" s="2" t="s">
        <v>77</v>
      </c>
      <c r="P59" s="2">
        <v>0</v>
      </c>
      <c r="Q59" s="8">
        <v>43159</v>
      </c>
      <c r="R59" s="2" t="s">
        <v>98</v>
      </c>
      <c r="S59" s="2" t="s">
        <v>77</v>
      </c>
      <c r="T59" s="2">
        <v>0</v>
      </c>
      <c r="U59" s="2">
        <v>0</v>
      </c>
      <c r="V59" s="8">
        <v>43159</v>
      </c>
      <c r="W59" s="2" t="s">
        <v>1546</v>
      </c>
      <c r="IW59" s="15"/>
    </row>
    <row r="60" spans="1:257" s="4" customFormat="1" ht="15.75" thickBot="1" x14ac:dyDescent="0.3">
      <c r="A60" s="27">
        <v>50</v>
      </c>
      <c r="B60" s="28" t="s">
        <v>1290</v>
      </c>
      <c r="C60" s="2" t="s">
        <v>34</v>
      </c>
      <c r="D60" s="2" t="s">
        <v>33</v>
      </c>
      <c r="E60" s="2" t="s">
        <v>35</v>
      </c>
      <c r="F60" s="2" t="s">
        <v>103</v>
      </c>
      <c r="G60" s="2" t="s">
        <v>812</v>
      </c>
      <c r="H60" s="2" t="s">
        <v>1370</v>
      </c>
      <c r="I60" s="7">
        <v>2132140</v>
      </c>
      <c r="J60" s="2" t="s">
        <v>38</v>
      </c>
      <c r="K60" s="2" t="s">
        <v>98</v>
      </c>
      <c r="L60" s="7">
        <v>41</v>
      </c>
      <c r="M60" s="7">
        <v>28486923461</v>
      </c>
      <c r="N60" s="2" t="s">
        <v>98</v>
      </c>
      <c r="O60" s="2" t="s">
        <v>77</v>
      </c>
      <c r="P60" s="2">
        <v>0</v>
      </c>
      <c r="Q60" s="8">
        <v>43159</v>
      </c>
      <c r="R60" s="2" t="s">
        <v>98</v>
      </c>
      <c r="S60" s="2" t="s">
        <v>77</v>
      </c>
      <c r="T60" s="2">
        <v>0</v>
      </c>
      <c r="U60" s="2">
        <v>0</v>
      </c>
      <c r="V60" s="8">
        <v>43159</v>
      </c>
      <c r="W60" s="2" t="s">
        <v>1546</v>
      </c>
      <c r="IW60" s="15"/>
    </row>
    <row r="61" spans="1:257" s="4" customFormat="1" ht="15.75" thickBot="1" x14ac:dyDescent="0.3">
      <c r="A61" s="27">
        <v>51</v>
      </c>
      <c r="B61" s="28" t="s">
        <v>1291</v>
      </c>
      <c r="C61" s="2" t="s">
        <v>34</v>
      </c>
      <c r="D61" s="2" t="s">
        <v>33</v>
      </c>
      <c r="E61" s="2" t="s">
        <v>35</v>
      </c>
      <c r="F61" s="2" t="s">
        <v>103</v>
      </c>
      <c r="G61" s="2" t="s">
        <v>820</v>
      </c>
      <c r="H61" s="2" t="s">
        <v>1370</v>
      </c>
      <c r="I61" s="7">
        <v>534176</v>
      </c>
      <c r="J61" s="2" t="s">
        <v>38</v>
      </c>
      <c r="K61" s="2" t="s">
        <v>98</v>
      </c>
      <c r="L61" s="7">
        <v>39</v>
      </c>
      <c r="M61" s="7">
        <v>4837805120</v>
      </c>
      <c r="N61" s="2" t="s">
        <v>98</v>
      </c>
      <c r="O61" s="2" t="s">
        <v>77</v>
      </c>
      <c r="P61" s="2">
        <v>0</v>
      </c>
      <c r="Q61" s="8">
        <v>43159</v>
      </c>
      <c r="R61" s="2" t="s">
        <v>98</v>
      </c>
      <c r="S61" s="2" t="s">
        <v>77</v>
      </c>
      <c r="T61" s="2">
        <v>0</v>
      </c>
      <c r="U61" s="2">
        <v>0</v>
      </c>
      <c r="V61" s="8">
        <v>43159</v>
      </c>
      <c r="W61" s="2" t="s">
        <v>1546</v>
      </c>
      <c r="IW61" s="15"/>
    </row>
    <row r="62" spans="1:257" s="4" customFormat="1" ht="15.75" thickBot="1" x14ac:dyDescent="0.3">
      <c r="A62" s="27">
        <v>52</v>
      </c>
      <c r="B62" s="28" t="s">
        <v>1292</v>
      </c>
      <c r="C62" s="2" t="s">
        <v>34</v>
      </c>
      <c r="D62" s="2" t="s">
        <v>33</v>
      </c>
      <c r="E62" s="2" t="s">
        <v>35</v>
      </c>
      <c r="F62" s="2" t="s">
        <v>103</v>
      </c>
      <c r="G62" s="2" t="s">
        <v>827</v>
      </c>
      <c r="H62" s="2" t="s">
        <v>1370</v>
      </c>
      <c r="I62" s="7">
        <v>6196898</v>
      </c>
      <c r="J62" s="2" t="s">
        <v>38</v>
      </c>
      <c r="K62" s="2" t="s">
        <v>98</v>
      </c>
      <c r="L62" s="7">
        <v>47</v>
      </c>
      <c r="M62" s="7">
        <v>142716806952</v>
      </c>
      <c r="N62" s="2" t="s">
        <v>98</v>
      </c>
      <c r="O62" s="2" t="s">
        <v>77</v>
      </c>
      <c r="P62" s="2">
        <v>0</v>
      </c>
      <c r="Q62" s="8">
        <v>43159</v>
      </c>
      <c r="R62" s="2" t="s">
        <v>98</v>
      </c>
      <c r="S62" s="2" t="s">
        <v>77</v>
      </c>
      <c r="T62" s="2">
        <v>0</v>
      </c>
      <c r="U62" s="2">
        <v>0</v>
      </c>
      <c r="V62" s="8">
        <v>43159</v>
      </c>
      <c r="W62" s="2" t="s">
        <v>1546</v>
      </c>
      <c r="IW62" s="15"/>
    </row>
    <row r="63" spans="1:257" s="4" customFormat="1" ht="15.75" thickBot="1" x14ac:dyDescent="0.3">
      <c r="A63" s="27">
        <v>53</v>
      </c>
      <c r="B63" s="28" t="s">
        <v>1293</v>
      </c>
      <c r="C63" s="2" t="s">
        <v>34</v>
      </c>
      <c r="D63" s="2" t="s">
        <v>33</v>
      </c>
      <c r="E63" s="2" t="s">
        <v>35</v>
      </c>
      <c r="F63" s="2" t="s">
        <v>103</v>
      </c>
      <c r="G63" s="2" t="s">
        <v>828</v>
      </c>
      <c r="H63" s="2" t="s">
        <v>1370</v>
      </c>
      <c r="I63" s="7">
        <v>84766</v>
      </c>
      <c r="J63" s="2" t="s">
        <v>38</v>
      </c>
      <c r="K63" s="2" t="s">
        <v>98</v>
      </c>
      <c r="L63" s="7">
        <v>49</v>
      </c>
      <c r="M63" s="7">
        <v>1232609708</v>
      </c>
      <c r="N63" s="2" t="s">
        <v>98</v>
      </c>
      <c r="O63" s="2" t="s">
        <v>77</v>
      </c>
      <c r="P63" s="2">
        <v>0</v>
      </c>
      <c r="Q63" s="8">
        <v>43159</v>
      </c>
      <c r="R63" s="2" t="s">
        <v>98</v>
      </c>
      <c r="S63" s="2" t="s">
        <v>77</v>
      </c>
      <c r="T63" s="2">
        <v>0</v>
      </c>
      <c r="U63" s="2">
        <v>0</v>
      </c>
      <c r="V63" s="8">
        <v>43159</v>
      </c>
      <c r="W63" s="2" t="s">
        <v>1546</v>
      </c>
      <c r="IW63" s="15"/>
    </row>
    <row r="64" spans="1:257" s="4" customFormat="1" ht="15.75" thickBot="1" x14ac:dyDescent="0.3">
      <c r="A64" s="27">
        <v>54</v>
      </c>
      <c r="B64" s="28" t="s">
        <v>1294</v>
      </c>
      <c r="C64" s="2" t="s">
        <v>34</v>
      </c>
      <c r="D64" s="2" t="s">
        <v>33</v>
      </c>
      <c r="E64" s="2" t="s">
        <v>35</v>
      </c>
      <c r="F64" s="2" t="s">
        <v>103</v>
      </c>
      <c r="G64" s="2" t="s">
        <v>835</v>
      </c>
      <c r="H64" s="2" t="s">
        <v>1370</v>
      </c>
      <c r="I64" s="7">
        <v>7235</v>
      </c>
      <c r="J64" s="2" t="s">
        <v>38</v>
      </c>
      <c r="K64" s="2" t="s">
        <v>98</v>
      </c>
      <c r="L64" s="7">
        <v>46</v>
      </c>
      <c r="M64" s="7">
        <v>79521166</v>
      </c>
      <c r="N64" s="2" t="s">
        <v>98</v>
      </c>
      <c r="O64" s="2" t="s">
        <v>77</v>
      </c>
      <c r="P64" s="2">
        <v>0</v>
      </c>
      <c r="Q64" s="8">
        <v>43159</v>
      </c>
      <c r="R64" s="2" t="s">
        <v>98</v>
      </c>
      <c r="S64" s="2" t="s">
        <v>77</v>
      </c>
      <c r="T64" s="2">
        <v>0</v>
      </c>
      <c r="U64" s="2">
        <v>0</v>
      </c>
      <c r="V64" s="8">
        <v>43159</v>
      </c>
      <c r="W64" s="2" t="s">
        <v>1546</v>
      </c>
      <c r="IW64" s="15"/>
    </row>
    <row r="65" spans="1:257" s="4" customFormat="1" ht="15.75" thickBot="1" x14ac:dyDescent="0.3">
      <c r="A65" s="27">
        <v>55</v>
      </c>
      <c r="B65" s="28" t="s">
        <v>1295</v>
      </c>
      <c r="C65" s="2" t="s">
        <v>34</v>
      </c>
      <c r="D65" s="2" t="s">
        <v>33</v>
      </c>
      <c r="E65" s="2" t="s">
        <v>35</v>
      </c>
      <c r="F65" s="2" t="s">
        <v>103</v>
      </c>
      <c r="G65" s="2" t="s">
        <v>808</v>
      </c>
      <c r="H65" s="2" t="s">
        <v>1370</v>
      </c>
      <c r="I65" s="7">
        <v>383338</v>
      </c>
      <c r="J65" s="2" t="s">
        <v>38</v>
      </c>
      <c r="K65" s="2" t="s">
        <v>98</v>
      </c>
      <c r="L65" s="7">
        <v>46</v>
      </c>
      <c r="M65" s="7">
        <v>3861457882</v>
      </c>
      <c r="N65" s="2" t="s">
        <v>98</v>
      </c>
      <c r="O65" s="2" t="s">
        <v>77</v>
      </c>
      <c r="P65" s="2">
        <v>0</v>
      </c>
      <c r="Q65" s="8">
        <v>43159</v>
      </c>
      <c r="R65" s="2" t="s">
        <v>98</v>
      </c>
      <c r="S65" s="2" t="s">
        <v>77</v>
      </c>
      <c r="T65" s="2">
        <v>0</v>
      </c>
      <c r="U65" s="2">
        <v>0</v>
      </c>
      <c r="V65" s="8">
        <v>43159</v>
      </c>
      <c r="W65" s="2" t="s">
        <v>1546</v>
      </c>
      <c r="IW65" s="15"/>
    </row>
    <row r="66" spans="1:257" s="4" customFormat="1" ht="15.75" thickBot="1" x14ac:dyDescent="0.3">
      <c r="A66" s="27">
        <v>56</v>
      </c>
      <c r="B66" s="28" t="s">
        <v>1296</v>
      </c>
      <c r="C66" s="2" t="s">
        <v>34</v>
      </c>
      <c r="D66" s="2" t="s">
        <v>33</v>
      </c>
      <c r="E66" s="2" t="s">
        <v>35</v>
      </c>
      <c r="F66" s="2" t="s">
        <v>105</v>
      </c>
      <c r="G66" s="2" t="s">
        <v>865</v>
      </c>
      <c r="H66" s="2" t="s">
        <v>1370</v>
      </c>
      <c r="I66" s="7">
        <v>8385</v>
      </c>
      <c r="J66" s="2" t="s">
        <v>38</v>
      </c>
      <c r="K66" s="2" t="s">
        <v>98</v>
      </c>
      <c r="L66" s="7">
        <v>52</v>
      </c>
      <c r="M66" s="7">
        <v>263268310</v>
      </c>
      <c r="N66" s="2" t="s">
        <v>98</v>
      </c>
      <c r="O66" s="2" t="s">
        <v>77</v>
      </c>
      <c r="P66" s="2">
        <v>0</v>
      </c>
      <c r="Q66" s="8">
        <v>43159</v>
      </c>
      <c r="R66" s="2" t="s">
        <v>98</v>
      </c>
      <c r="S66" s="2" t="s">
        <v>77</v>
      </c>
      <c r="T66" s="2">
        <v>0</v>
      </c>
      <c r="U66" s="2">
        <v>0</v>
      </c>
      <c r="V66" s="8">
        <v>43159</v>
      </c>
      <c r="W66" s="2" t="s">
        <v>1546</v>
      </c>
      <c r="IW66" s="15"/>
    </row>
    <row r="67" spans="1:257" s="4" customFormat="1" ht="15.75" thickBot="1" x14ac:dyDescent="0.3">
      <c r="A67" s="27">
        <v>57</v>
      </c>
      <c r="B67" s="28" t="s">
        <v>1297</v>
      </c>
      <c r="C67" s="2" t="s">
        <v>34</v>
      </c>
      <c r="D67" s="2" t="s">
        <v>33</v>
      </c>
      <c r="E67" s="2" t="s">
        <v>35</v>
      </c>
      <c r="F67" s="2" t="s">
        <v>107</v>
      </c>
      <c r="G67" s="2" t="s">
        <v>903</v>
      </c>
      <c r="H67" s="2" t="s">
        <v>1370</v>
      </c>
      <c r="I67" s="7">
        <v>7461</v>
      </c>
      <c r="J67" s="2" t="s">
        <v>38</v>
      </c>
      <c r="K67" s="2" t="s">
        <v>98</v>
      </c>
      <c r="L67" s="7">
        <v>56</v>
      </c>
      <c r="M67" s="7">
        <v>399856473</v>
      </c>
      <c r="N67" s="2" t="s">
        <v>98</v>
      </c>
      <c r="O67" s="2" t="s">
        <v>77</v>
      </c>
      <c r="P67" s="2">
        <v>0</v>
      </c>
      <c r="Q67" s="8">
        <v>43159</v>
      </c>
      <c r="R67" s="2" t="s">
        <v>98</v>
      </c>
      <c r="S67" s="2" t="s">
        <v>77</v>
      </c>
      <c r="T67" s="2">
        <v>0</v>
      </c>
      <c r="U67" s="2">
        <v>0</v>
      </c>
      <c r="V67" s="8">
        <v>43159</v>
      </c>
      <c r="W67" s="2" t="s">
        <v>1546</v>
      </c>
      <c r="IW67" s="15"/>
    </row>
    <row r="68" spans="1:257" s="4" customFormat="1" ht="15.75" thickBot="1" x14ac:dyDescent="0.3">
      <c r="A68" s="27">
        <v>58</v>
      </c>
      <c r="B68" s="28" t="s">
        <v>1298</v>
      </c>
      <c r="C68" s="2" t="s">
        <v>34</v>
      </c>
      <c r="D68" s="2" t="s">
        <v>33</v>
      </c>
      <c r="E68" s="2" t="s">
        <v>35</v>
      </c>
      <c r="F68" s="2" t="s">
        <v>107</v>
      </c>
      <c r="G68" s="2" t="s">
        <v>922</v>
      </c>
      <c r="H68" s="2" t="s">
        <v>1370</v>
      </c>
      <c r="I68" s="7">
        <v>1674</v>
      </c>
      <c r="J68" s="2" t="s">
        <v>38</v>
      </c>
      <c r="K68" s="2" t="s">
        <v>98</v>
      </c>
      <c r="L68" s="7">
        <v>50</v>
      </c>
      <c r="M68" s="7">
        <v>49993718</v>
      </c>
      <c r="N68" s="2" t="s">
        <v>98</v>
      </c>
      <c r="O68" s="2" t="s">
        <v>77</v>
      </c>
      <c r="P68" s="2">
        <v>0</v>
      </c>
      <c r="Q68" s="8">
        <v>43159</v>
      </c>
      <c r="R68" s="2" t="s">
        <v>98</v>
      </c>
      <c r="S68" s="2" t="s">
        <v>77</v>
      </c>
      <c r="T68" s="2">
        <v>0</v>
      </c>
      <c r="U68" s="2">
        <v>0</v>
      </c>
      <c r="V68" s="8">
        <v>43159</v>
      </c>
      <c r="W68" s="2" t="s">
        <v>1546</v>
      </c>
      <c r="IW68" s="15"/>
    </row>
    <row r="69" spans="1:257" s="4" customFormat="1" ht="15.75" thickBot="1" x14ac:dyDescent="0.3">
      <c r="A69" s="27">
        <v>59</v>
      </c>
      <c r="B69" s="28" t="s">
        <v>1299</v>
      </c>
      <c r="C69" s="2" t="s">
        <v>34</v>
      </c>
      <c r="D69" s="2" t="s">
        <v>33</v>
      </c>
      <c r="E69" s="2" t="s">
        <v>35</v>
      </c>
      <c r="F69" s="2" t="s">
        <v>107</v>
      </c>
      <c r="G69" s="2" t="s">
        <v>936</v>
      </c>
      <c r="H69" s="2" t="s">
        <v>1370</v>
      </c>
      <c r="I69" s="7">
        <v>7</v>
      </c>
      <c r="J69" s="2" t="s">
        <v>38</v>
      </c>
      <c r="K69" s="2" t="s">
        <v>98</v>
      </c>
      <c r="L69" s="7">
        <v>47</v>
      </c>
      <c r="M69" s="7">
        <v>82095</v>
      </c>
      <c r="N69" s="2" t="s">
        <v>98</v>
      </c>
      <c r="O69" s="2" t="s">
        <v>77</v>
      </c>
      <c r="P69" s="2">
        <v>0</v>
      </c>
      <c r="Q69" s="8">
        <v>43159</v>
      </c>
      <c r="R69" s="2" t="s">
        <v>98</v>
      </c>
      <c r="S69" s="2" t="s">
        <v>77</v>
      </c>
      <c r="T69" s="2">
        <v>0</v>
      </c>
      <c r="U69" s="2">
        <v>0</v>
      </c>
      <c r="V69" s="8">
        <v>43159</v>
      </c>
      <c r="W69" s="2" t="s">
        <v>1546</v>
      </c>
      <c r="IW69" s="15"/>
    </row>
    <row r="70" spans="1:257" s="4" customFormat="1" ht="15.75" thickBot="1" x14ac:dyDescent="0.3">
      <c r="A70" s="27">
        <v>60</v>
      </c>
      <c r="B70" s="28" t="s">
        <v>1300</v>
      </c>
      <c r="C70" s="2" t="s">
        <v>34</v>
      </c>
      <c r="D70" s="2" t="s">
        <v>33</v>
      </c>
      <c r="E70" s="2" t="s">
        <v>35</v>
      </c>
      <c r="F70" s="2" t="s">
        <v>107</v>
      </c>
      <c r="G70" s="2" t="s">
        <v>939</v>
      </c>
      <c r="H70" s="2" t="s">
        <v>1370</v>
      </c>
      <c r="I70" s="7">
        <v>79421</v>
      </c>
      <c r="J70" s="2" t="s">
        <v>38</v>
      </c>
      <c r="K70" s="2" t="s">
        <v>98</v>
      </c>
      <c r="L70" s="7">
        <v>54</v>
      </c>
      <c r="M70" s="7">
        <v>1594964001</v>
      </c>
      <c r="N70" s="2" t="s">
        <v>98</v>
      </c>
      <c r="O70" s="2" t="s">
        <v>77</v>
      </c>
      <c r="P70" s="2">
        <v>0</v>
      </c>
      <c r="Q70" s="8">
        <v>43159</v>
      </c>
      <c r="R70" s="2" t="s">
        <v>98</v>
      </c>
      <c r="S70" s="2" t="s">
        <v>77</v>
      </c>
      <c r="T70" s="2">
        <v>0</v>
      </c>
      <c r="U70" s="2">
        <v>0</v>
      </c>
      <c r="V70" s="8">
        <v>43159</v>
      </c>
      <c r="W70" s="2" t="s">
        <v>1546</v>
      </c>
      <c r="IW70" s="15"/>
    </row>
    <row r="71" spans="1:257" s="4" customFormat="1" ht="15.75" thickBot="1" x14ac:dyDescent="0.3">
      <c r="A71" s="27">
        <v>61</v>
      </c>
      <c r="B71" s="28" t="s">
        <v>1301</v>
      </c>
      <c r="C71" s="2" t="s">
        <v>34</v>
      </c>
      <c r="D71" s="2" t="s">
        <v>33</v>
      </c>
      <c r="E71" s="2" t="s">
        <v>35</v>
      </c>
      <c r="F71" s="2" t="s">
        <v>125</v>
      </c>
      <c r="G71" s="2" t="s">
        <v>1206</v>
      </c>
      <c r="H71" s="2" t="s">
        <v>1370</v>
      </c>
      <c r="I71" s="7">
        <v>130666</v>
      </c>
      <c r="J71" s="2" t="s">
        <v>38</v>
      </c>
      <c r="K71" s="2" t="s">
        <v>98</v>
      </c>
      <c r="L71" s="7">
        <v>52</v>
      </c>
      <c r="M71" s="7">
        <v>1657286015</v>
      </c>
      <c r="N71" s="2" t="s">
        <v>98</v>
      </c>
      <c r="O71" s="2" t="s">
        <v>77</v>
      </c>
      <c r="P71" s="2">
        <v>0</v>
      </c>
      <c r="Q71" s="8">
        <v>43159</v>
      </c>
      <c r="R71" s="2" t="s">
        <v>98</v>
      </c>
      <c r="S71" s="2" t="s">
        <v>77</v>
      </c>
      <c r="T71" s="2">
        <v>0</v>
      </c>
      <c r="U71" s="2">
        <v>0</v>
      </c>
      <c r="V71" s="8">
        <v>43159</v>
      </c>
      <c r="W71" s="2" t="s">
        <v>1546</v>
      </c>
      <c r="IW71" s="15"/>
    </row>
    <row r="72" spans="1:257" s="4" customFormat="1" ht="15.75" thickBot="1" x14ac:dyDescent="0.3">
      <c r="A72" s="27">
        <v>62</v>
      </c>
      <c r="B72" s="28" t="s">
        <v>1302</v>
      </c>
      <c r="C72" s="2" t="s">
        <v>34</v>
      </c>
      <c r="D72" s="2" t="s">
        <v>33</v>
      </c>
      <c r="E72" s="2" t="s">
        <v>35</v>
      </c>
      <c r="F72" s="2" t="s">
        <v>125</v>
      </c>
      <c r="G72" s="2" t="s">
        <v>1208</v>
      </c>
      <c r="H72" s="2" t="s">
        <v>1370</v>
      </c>
      <c r="I72" s="7">
        <v>110016</v>
      </c>
      <c r="J72" s="2" t="s">
        <v>38</v>
      </c>
      <c r="K72" s="2" t="s">
        <v>98</v>
      </c>
      <c r="L72" s="7">
        <v>56</v>
      </c>
      <c r="M72" s="7">
        <v>2822286357</v>
      </c>
      <c r="N72" s="2" t="s">
        <v>98</v>
      </c>
      <c r="O72" s="2" t="s">
        <v>77</v>
      </c>
      <c r="P72" s="2">
        <v>0</v>
      </c>
      <c r="Q72" s="8">
        <v>43159</v>
      </c>
      <c r="R72" s="2" t="s">
        <v>98</v>
      </c>
      <c r="S72" s="2" t="s">
        <v>77</v>
      </c>
      <c r="T72" s="2">
        <v>0</v>
      </c>
      <c r="U72" s="2">
        <v>0</v>
      </c>
      <c r="V72" s="8">
        <v>43159</v>
      </c>
      <c r="W72" s="2" t="s">
        <v>1546</v>
      </c>
      <c r="IW72" s="15"/>
    </row>
    <row r="73" spans="1:257" s="4" customFormat="1" ht="15.75" thickBot="1" x14ac:dyDescent="0.3">
      <c r="A73" s="27">
        <v>63</v>
      </c>
      <c r="B73" s="28" t="s">
        <v>1303</v>
      </c>
      <c r="C73" s="2" t="s">
        <v>34</v>
      </c>
      <c r="D73" s="2" t="s">
        <v>33</v>
      </c>
      <c r="E73" s="2" t="s">
        <v>35</v>
      </c>
      <c r="F73" s="2" t="s">
        <v>125</v>
      </c>
      <c r="G73" s="2" t="s">
        <v>1209</v>
      </c>
      <c r="H73" s="2" t="s">
        <v>1370</v>
      </c>
      <c r="I73" s="7">
        <v>478669</v>
      </c>
      <c r="J73" s="2" t="s">
        <v>38</v>
      </c>
      <c r="K73" s="2" t="s">
        <v>98</v>
      </c>
      <c r="L73" s="7">
        <v>45</v>
      </c>
      <c r="M73" s="7">
        <v>5273867061</v>
      </c>
      <c r="N73" s="2" t="s">
        <v>98</v>
      </c>
      <c r="O73" s="2" t="s">
        <v>77</v>
      </c>
      <c r="P73" s="2">
        <v>0</v>
      </c>
      <c r="Q73" s="8">
        <v>43159</v>
      </c>
      <c r="R73" s="2" t="s">
        <v>98</v>
      </c>
      <c r="S73" s="2" t="s">
        <v>77</v>
      </c>
      <c r="T73" s="2">
        <v>0</v>
      </c>
      <c r="U73" s="2">
        <v>0</v>
      </c>
      <c r="V73" s="8">
        <v>43159</v>
      </c>
      <c r="W73" s="2" t="s">
        <v>1546</v>
      </c>
      <c r="IW73" s="15"/>
    </row>
    <row r="74" spans="1:257" s="4" customFormat="1" ht="15.75" thickBot="1" x14ac:dyDescent="0.3">
      <c r="A74" s="27">
        <v>64</v>
      </c>
      <c r="B74" s="28" t="s">
        <v>1304</v>
      </c>
      <c r="C74" s="2" t="s">
        <v>34</v>
      </c>
      <c r="D74" s="2" t="s">
        <v>33</v>
      </c>
      <c r="E74" s="2" t="s">
        <v>35</v>
      </c>
      <c r="F74" s="2" t="s">
        <v>125</v>
      </c>
      <c r="G74" s="2" t="s">
        <v>1210</v>
      </c>
      <c r="H74" s="2" t="s">
        <v>1370</v>
      </c>
      <c r="I74" s="7">
        <v>8814</v>
      </c>
      <c r="J74" s="2" t="s">
        <v>38</v>
      </c>
      <c r="K74" s="2" t="s">
        <v>98</v>
      </c>
      <c r="L74" s="7">
        <v>46</v>
      </c>
      <c r="M74" s="7">
        <v>243151206</v>
      </c>
      <c r="N74" s="2" t="s">
        <v>98</v>
      </c>
      <c r="O74" s="2" t="s">
        <v>77</v>
      </c>
      <c r="P74" s="2">
        <v>0</v>
      </c>
      <c r="Q74" s="8">
        <v>43159</v>
      </c>
      <c r="R74" s="2" t="s">
        <v>98</v>
      </c>
      <c r="S74" s="2" t="s">
        <v>77</v>
      </c>
      <c r="T74" s="2">
        <v>0</v>
      </c>
      <c r="U74" s="2">
        <v>0</v>
      </c>
      <c r="V74" s="8">
        <v>43159</v>
      </c>
      <c r="W74" s="2" t="s">
        <v>1546</v>
      </c>
      <c r="IW74" s="15"/>
    </row>
    <row r="75" spans="1:257" s="4" customFormat="1" ht="15.75" thickBot="1" x14ac:dyDescent="0.3">
      <c r="A75" s="27">
        <v>65</v>
      </c>
      <c r="B75" s="28" t="s">
        <v>1305</v>
      </c>
      <c r="C75" s="2" t="s">
        <v>34</v>
      </c>
      <c r="D75" s="2" t="s">
        <v>33</v>
      </c>
      <c r="E75" s="2" t="s">
        <v>35</v>
      </c>
      <c r="F75" s="2" t="s">
        <v>125</v>
      </c>
      <c r="G75" s="2" t="s">
        <v>1215</v>
      </c>
      <c r="H75" s="2" t="s">
        <v>1370</v>
      </c>
      <c r="I75" s="7">
        <v>61384</v>
      </c>
      <c r="J75" s="2" t="s">
        <v>38</v>
      </c>
      <c r="K75" s="2" t="s">
        <v>98</v>
      </c>
      <c r="L75" s="7">
        <v>52</v>
      </c>
      <c r="M75" s="7">
        <v>1763207442</v>
      </c>
      <c r="N75" s="2" t="s">
        <v>98</v>
      </c>
      <c r="O75" s="2" t="s">
        <v>77</v>
      </c>
      <c r="P75" s="2">
        <v>0</v>
      </c>
      <c r="Q75" s="8">
        <v>43159</v>
      </c>
      <c r="R75" s="2" t="s">
        <v>98</v>
      </c>
      <c r="S75" s="2" t="s">
        <v>77</v>
      </c>
      <c r="T75" s="2">
        <v>0</v>
      </c>
      <c r="U75" s="2">
        <v>0</v>
      </c>
      <c r="V75" s="8">
        <v>43159</v>
      </c>
      <c r="W75" s="2" t="s">
        <v>1546</v>
      </c>
      <c r="IW75" s="15"/>
    </row>
    <row r="76" spans="1:257" s="5" customFormat="1" ht="15.75" thickBot="1" x14ac:dyDescent="0.3">
      <c r="A76" s="27">
        <v>66</v>
      </c>
      <c r="B76" s="28" t="s">
        <v>1306</v>
      </c>
      <c r="C76" s="2" t="s">
        <v>34</v>
      </c>
      <c r="D76" s="2"/>
      <c r="E76" s="2" t="s">
        <v>35</v>
      </c>
      <c r="F76" s="2" t="s">
        <v>125</v>
      </c>
      <c r="G76" s="2" t="s">
        <v>1217</v>
      </c>
      <c r="H76" s="2" t="s">
        <v>1370</v>
      </c>
      <c r="I76" s="7">
        <v>17565</v>
      </c>
      <c r="J76" s="2" t="s">
        <v>38</v>
      </c>
      <c r="K76" s="2" t="s">
        <v>98</v>
      </c>
      <c r="L76" s="7">
        <v>51</v>
      </c>
      <c r="M76" s="7">
        <v>402496884</v>
      </c>
      <c r="N76" s="2" t="s">
        <v>98</v>
      </c>
      <c r="O76" s="2" t="s">
        <v>77</v>
      </c>
      <c r="P76" s="2">
        <v>0</v>
      </c>
      <c r="Q76" s="8">
        <v>43159</v>
      </c>
      <c r="R76" s="2" t="s">
        <v>98</v>
      </c>
      <c r="S76" s="2" t="s">
        <v>77</v>
      </c>
      <c r="T76" s="2">
        <v>0</v>
      </c>
      <c r="U76" s="2">
        <v>0</v>
      </c>
      <c r="V76" s="8">
        <v>43159</v>
      </c>
      <c r="W76" s="2" t="s">
        <v>1546</v>
      </c>
      <c r="IW76" s="15"/>
    </row>
    <row r="77" spans="1:257" s="5" customFormat="1" ht="15.75" thickBot="1" x14ac:dyDescent="0.3">
      <c r="A77" s="27">
        <v>67</v>
      </c>
      <c r="B77" s="28" t="s">
        <v>1307</v>
      </c>
      <c r="C77" s="2" t="s">
        <v>34</v>
      </c>
      <c r="D77" s="2"/>
      <c r="E77" s="2" t="s">
        <v>35</v>
      </c>
      <c r="F77" s="2" t="s">
        <v>125</v>
      </c>
      <c r="G77" s="2" t="s">
        <v>1218</v>
      </c>
      <c r="H77" s="2" t="s">
        <v>1370</v>
      </c>
      <c r="I77" s="7">
        <v>345117</v>
      </c>
      <c r="J77" s="2" t="s">
        <v>38</v>
      </c>
      <c r="K77" s="2" t="s">
        <v>98</v>
      </c>
      <c r="L77" s="7">
        <v>53</v>
      </c>
      <c r="M77" s="7">
        <v>4516353050</v>
      </c>
      <c r="N77" s="2" t="s">
        <v>98</v>
      </c>
      <c r="O77" s="2" t="s">
        <v>77</v>
      </c>
      <c r="P77" s="2">
        <v>0</v>
      </c>
      <c r="Q77" s="8">
        <v>43159</v>
      </c>
      <c r="R77" s="2" t="s">
        <v>98</v>
      </c>
      <c r="S77" s="2" t="s">
        <v>77</v>
      </c>
      <c r="T77" s="2">
        <v>0</v>
      </c>
      <c r="U77" s="2">
        <v>0</v>
      </c>
      <c r="V77" s="8">
        <v>43159</v>
      </c>
      <c r="W77" s="2" t="s">
        <v>1546</v>
      </c>
      <c r="IW77" s="15"/>
    </row>
    <row r="78" spans="1:257" s="5" customFormat="1" ht="15.75" thickBot="1" x14ac:dyDescent="0.3">
      <c r="A78" s="27">
        <v>68</v>
      </c>
      <c r="B78" s="28" t="s">
        <v>1308</v>
      </c>
      <c r="C78" s="2" t="s">
        <v>34</v>
      </c>
      <c r="D78" s="2"/>
      <c r="E78" s="2" t="s">
        <v>35</v>
      </c>
      <c r="F78" s="2" t="s">
        <v>113</v>
      </c>
      <c r="G78" s="2" t="s">
        <v>978</v>
      </c>
      <c r="H78" s="2" t="s">
        <v>1370</v>
      </c>
      <c r="I78" s="7">
        <v>1484320</v>
      </c>
      <c r="J78" s="2" t="s">
        <v>38</v>
      </c>
      <c r="K78" s="2" t="s">
        <v>98</v>
      </c>
      <c r="L78" s="7">
        <v>55</v>
      </c>
      <c r="M78" s="7">
        <v>27519984359</v>
      </c>
      <c r="N78" s="2" t="s">
        <v>98</v>
      </c>
      <c r="O78" s="2" t="s">
        <v>77</v>
      </c>
      <c r="P78" s="2">
        <v>0</v>
      </c>
      <c r="Q78" s="8">
        <v>43159</v>
      </c>
      <c r="R78" s="2" t="s">
        <v>98</v>
      </c>
      <c r="S78" s="2" t="s">
        <v>77</v>
      </c>
      <c r="T78" s="2">
        <v>0</v>
      </c>
      <c r="U78" s="2">
        <v>0</v>
      </c>
      <c r="V78" s="8">
        <v>43159</v>
      </c>
      <c r="W78" s="2" t="s">
        <v>1546</v>
      </c>
      <c r="IW78" s="15"/>
    </row>
    <row r="79" spans="1:257" s="5" customFormat="1" ht="15.75" thickBot="1" x14ac:dyDescent="0.3">
      <c r="A79" s="27">
        <v>69</v>
      </c>
      <c r="B79" s="28" t="s">
        <v>1309</v>
      </c>
      <c r="C79" s="2" t="s">
        <v>34</v>
      </c>
      <c r="D79" s="2"/>
      <c r="E79" s="2" t="s">
        <v>35</v>
      </c>
      <c r="F79" s="2" t="s">
        <v>113</v>
      </c>
      <c r="G79" s="2" t="s">
        <v>980</v>
      </c>
      <c r="H79" s="2" t="s">
        <v>1370</v>
      </c>
      <c r="I79" s="7">
        <v>217</v>
      </c>
      <c r="J79" s="2" t="s">
        <v>38</v>
      </c>
      <c r="K79" s="2" t="s">
        <v>98</v>
      </c>
      <c r="L79" s="7">
        <v>49</v>
      </c>
      <c r="M79" s="7">
        <v>1918007</v>
      </c>
      <c r="N79" s="2" t="s">
        <v>98</v>
      </c>
      <c r="O79" s="2" t="s">
        <v>77</v>
      </c>
      <c r="P79" s="2">
        <v>0</v>
      </c>
      <c r="Q79" s="8">
        <v>43159</v>
      </c>
      <c r="R79" s="2" t="s">
        <v>98</v>
      </c>
      <c r="S79" s="2" t="s">
        <v>77</v>
      </c>
      <c r="T79" s="2">
        <v>0</v>
      </c>
      <c r="U79" s="2">
        <v>0</v>
      </c>
      <c r="V79" s="8">
        <v>43159</v>
      </c>
      <c r="W79" s="2" t="s">
        <v>1546</v>
      </c>
      <c r="IW79" s="15"/>
    </row>
    <row r="80" spans="1:257" s="5" customFormat="1" ht="15.75" thickBot="1" x14ac:dyDescent="0.3">
      <c r="A80" s="27">
        <v>70</v>
      </c>
      <c r="B80" s="28" t="s">
        <v>1310</v>
      </c>
      <c r="C80" s="2" t="s">
        <v>34</v>
      </c>
      <c r="D80" s="2"/>
      <c r="E80" s="2" t="s">
        <v>35</v>
      </c>
      <c r="F80" s="2" t="s">
        <v>113</v>
      </c>
      <c r="G80" s="2" t="s">
        <v>991</v>
      </c>
      <c r="H80" s="2" t="s">
        <v>1370</v>
      </c>
      <c r="I80" s="7">
        <v>404</v>
      </c>
      <c r="J80" s="2" t="s">
        <v>38</v>
      </c>
      <c r="K80" s="2" t="s">
        <v>98</v>
      </c>
      <c r="L80" s="7">
        <v>53</v>
      </c>
      <c r="M80" s="7">
        <v>11348903</v>
      </c>
      <c r="N80" s="2" t="s">
        <v>98</v>
      </c>
      <c r="O80" s="2" t="s">
        <v>77</v>
      </c>
      <c r="P80" s="2">
        <v>0</v>
      </c>
      <c r="Q80" s="8">
        <v>43159</v>
      </c>
      <c r="R80" s="2" t="s">
        <v>98</v>
      </c>
      <c r="S80" s="2" t="s">
        <v>77</v>
      </c>
      <c r="T80" s="2">
        <v>0</v>
      </c>
      <c r="U80" s="2">
        <v>0</v>
      </c>
      <c r="V80" s="8">
        <v>43159</v>
      </c>
      <c r="W80" s="2" t="s">
        <v>1546</v>
      </c>
      <c r="IW80" s="15"/>
    </row>
    <row r="81" spans="1:257" s="5" customFormat="1" ht="15.75" thickBot="1" x14ac:dyDescent="0.3">
      <c r="A81" s="27">
        <v>71</v>
      </c>
      <c r="B81" s="28" t="s">
        <v>1311</v>
      </c>
      <c r="C81" s="2" t="s">
        <v>34</v>
      </c>
      <c r="D81" s="2"/>
      <c r="E81" s="2" t="s">
        <v>35</v>
      </c>
      <c r="F81" s="2" t="s">
        <v>113</v>
      </c>
      <c r="G81" s="2" t="s">
        <v>997</v>
      </c>
      <c r="H81" s="2" t="s">
        <v>1370</v>
      </c>
      <c r="I81" s="7">
        <v>1515</v>
      </c>
      <c r="J81" s="2" t="s">
        <v>38</v>
      </c>
      <c r="K81" s="2" t="s">
        <v>98</v>
      </c>
      <c r="L81" s="7">
        <v>60</v>
      </c>
      <c r="M81" s="7">
        <v>54397813</v>
      </c>
      <c r="N81" s="2" t="s">
        <v>98</v>
      </c>
      <c r="O81" s="2" t="s">
        <v>77</v>
      </c>
      <c r="P81" s="2">
        <v>0</v>
      </c>
      <c r="Q81" s="8">
        <v>43159</v>
      </c>
      <c r="R81" s="2" t="s">
        <v>98</v>
      </c>
      <c r="S81" s="2" t="s">
        <v>77</v>
      </c>
      <c r="T81" s="2">
        <v>0</v>
      </c>
      <c r="U81" s="2">
        <v>0</v>
      </c>
      <c r="V81" s="8">
        <v>43159</v>
      </c>
      <c r="W81" s="2" t="s">
        <v>1546</v>
      </c>
      <c r="IW81" s="15"/>
    </row>
    <row r="82" spans="1:257" s="5" customFormat="1" ht="15.75" thickBot="1" x14ac:dyDescent="0.3">
      <c r="A82" s="27">
        <v>72</v>
      </c>
      <c r="B82" s="28" t="s">
        <v>1312</v>
      </c>
      <c r="C82" s="2" t="s">
        <v>34</v>
      </c>
      <c r="D82" s="2"/>
      <c r="E82" s="2" t="s">
        <v>35</v>
      </c>
      <c r="F82" s="2" t="s">
        <v>113</v>
      </c>
      <c r="G82" s="2" t="s">
        <v>1036</v>
      </c>
      <c r="H82" s="2" t="s">
        <v>1370</v>
      </c>
      <c r="I82" s="7">
        <v>118950</v>
      </c>
      <c r="J82" s="2" t="s">
        <v>38</v>
      </c>
      <c r="K82" s="2" t="s">
        <v>98</v>
      </c>
      <c r="L82" s="7">
        <v>51</v>
      </c>
      <c r="M82" s="7">
        <v>2045783203</v>
      </c>
      <c r="N82" s="2" t="s">
        <v>98</v>
      </c>
      <c r="O82" s="2" t="s">
        <v>77</v>
      </c>
      <c r="P82" s="2">
        <v>0</v>
      </c>
      <c r="Q82" s="8">
        <v>43159</v>
      </c>
      <c r="R82" s="2" t="s">
        <v>98</v>
      </c>
      <c r="S82" s="2" t="s">
        <v>77</v>
      </c>
      <c r="T82" s="2">
        <v>0</v>
      </c>
      <c r="U82" s="2">
        <v>0</v>
      </c>
      <c r="V82" s="8">
        <v>43159</v>
      </c>
      <c r="W82" s="2" t="s">
        <v>1546</v>
      </c>
      <c r="IW82" s="15"/>
    </row>
    <row r="83" spans="1:257" s="5" customFormat="1" ht="15.75" thickBot="1" x14ac:dyDescent="0.3">
      <c r="A83" s="27">
        <v>73</v>
      </c>
      <c r="B83" s="28" t="s">
        <v>1313</v>
      </c>
      <c r="C83" s="2" t="s">
        <v>34</v>
      </c>
      <c r="D83" s="2"/>
      <c r="E83" s="2" t="s">
        <v>35</v>
      </c>
      <c r="F83" s="2" t="s">
        <v>113</v>
      </c>
      <c r="G83" s="2" t="s">
        <v>1037</v>
      </c>
      <c r="H83" s="2" t="s">
        <v>1370</v>
      </c>
      <c r="I83" s="7">
        <v>71772</v>
      </c>
      <c r="J83" s="2" t="s">
        <v>38</v>
      </c>
      <c r="K83" s="2" t="s">
        <v>98</v>
      </c>
      <c r="L83" s="7">
        <v>53</v>
      </c>
      <c r="M83" s="7">
        <v>1242327981</v>
      </c>
      <c r="N83" s="2" t="s">
        <v>98</v>
      </c>
      <c r="O83" s="2" t="s">
        <v>77</v>
      </c>
      <c r="P83" s="2">
        <v>0</v>
      </c>
      <c r="Q83" s="8">
        <v>43159</v>
      </c>
      <c r="R83" s="2" t="s">
        <v>98</v>
      </c>
      <c r="S83" s="2" t="s">
        <v>77</v>
      </c>
      <c r="T83" s="2">
        <v>0</v>
      </c>
      <c r="U83" s="2">
        <v>0</v>
      </c>
      <c r="V83" s="8">
        <v>43159</v>
      </c>
      <c r="W83" s="2" t="s">
        <v>1546</v>
      </c>
      <c r="IW83" s="15"/>
    </row>
    <row r="84" spans="1:257" s="5" customFormat="1" ht="15.75" thickBot="1" x14ac:dyDescent="0.3">
      <c r="A84" s="27">
        <v>74</v>
      </c>
      <c r="B84" s="28" t="s">
        <v>1314</v>
      </c>
      <c r="C84" s="2" t="s">
        <v>34</v>
      </c>
      <c r="D84" s="2"/>
      <c r="E84" s="2" t="s">
        <v>35</v>
      </c>
      <c r="F84" s="2" t="s">
        <v>113</v>
      </c>
      <c r="G84" s="2" t="s">
        <v>1038</v>
      </c>
      <c r="H84" s="2" t="s">
        <v>1370</v>
      </c>
      <c r="I84" s="7">
        <v>152864</v>
      </c>
      <c r="J84" s="2" t="s">
        <v>38</v>
      </c>
      <c r="K84" s="2" t="s">
        <v>98</v>
      </c>
      <c r="L84" s="7">
        <v>55</v>
      </c>
      <c r="M84" s="7">
        <v>4698748989</v>
      </c>
      <c r="N84" s="2" t="s">
        <v>98</v>
      </c>
      <c r="O84" s="2" t="s">
        <v>77</v>
      </c>
      <c r="P84" s="2">
        <v>0</v>
      </c>
      <c r="Q84" s="8">
        <v>43159</v>
      </c>
      <c r="R84" s="2" t="s">
        <v>98</v>
      </c>
      <c r="S84" s="2" t="s">
        <v>77</v>
      </c>
      <c r="T84" s="2">
        <v>0</v>
      </c>
      <c r="U84" s="2">
        <v>0</v>
      </c>
      <c r="V84" s="8">
        <v>43159</v>
      </c>
      <c r="W84" s="2" t="s">
        <v>1546</v>
      </c>
      <c r="IW84" s="15"/>
    </row>
    <row r="85" spans="1:257" s="5" customFormat="1" ht="15.75" thickBot="1" x14ac:dyDescent="0.3">
      <c r="A85" s="27">
        <v>75</v>
      </c>
      <c r="B85" s="28" t="s">
        <v>1315</v>
      </c>
      <c r="C85" s="2" t="s">
        <v>34</v>
      </c>
      <c r="D85" s="2"/>
      <c r="E85" s="2" t="s">
        <v>35</v>
      </c>
      <c r="F85" s="2" t="s">
        <v>113</v>
      </c>
      <c r="G85" s="2" t="s">
        <v>1045</v>
      </c>
      <c r="H85" s="2" t="s">
        <v>1370</v>
      </c>
      <c r="I85" s="7">
        <v>78937</v>
      </c>
      <c r="J85" s="2" t="s">
        <v>38</v>
      </c>
      <c r="K85" s="2" t="s">
        <v>98</v>
      </c>
      <c r="L85" s="7">
        <v>59</v>
      </c>
      <c r="M85" s="7">
        <v>2732857874</v>
      </c>
      <c r="N85" s="2" t="s">
        <v>98</v>
      </c>
      <c r="O85" s="2" t="s">
        <v>77</v>
      </c>
      <c r="P85" s="2">
        <v>0</v>
      </c>
      <c r="Q85" s="8">
        <v>43159</v>
      </c>
      <c r="R85" s="2" t="s">
        <v>98</v>
      </c>
      <c r="S85" s="2" t="s">
        <v>77</v>
      </c>
      <c r="T85" s="2">
        <v>0</v>
      </c>
      <c r="U85" s="2">
        <v>0</v>
      </c>
      <c r="V85" s="8">
        <v>43159</v>
      </c>
      <c r="W85" s="2" t="s">
        <v>1546</v>
      </c>
      <c r="IW85" s="15"/>
    </row>
    <row r="86" spans="1:257" s="5" customFormat="1" ht="15.75" thickBot="1" x14ac:dyDescent="0.3">
      <c r="A86" s="27">
        <v>76</v>
      </c>
      <c r="B86" s="28" t="s">
        <v>1316</v>
      </c>
      <c r="C86" s="2" t="s">
        <v>34</v>
      </c>
      <c r="D86" s="2"/>
      <c r="E86" s="2" t="s">
        <v>35</v>
      </c>
      <c r="F86" s="2" t="s">
        <v>113</v>
      </c>
      <c r="G86" s="2" t="s">
        <v>1048</v>
      </c>
      <c r="H86" s="2" t="s">
        <v>1370</v>
      </c>
      <c r="I86" s="7">
        <v>6847</v>
      </c>
      <c r="J86" s="2" t="s">
        <v>38</v>
      </c>
      <c r="K86" s="2" t="s">
        <v>98</v>
      </c>
      <c r="L86" s="7">
        <v>56</v>
      </c>
      <c r="M86" s="7">
        <v>105111557</v>
      </c>
      <c r="N86" s="2" t="s">
        <v>98</v>
      </c>
      <c r="O86" s="2" t="s">
        <v>77</v>
      </c>
      <c r="P86" s="2">
        <v>0</v>
      </c>
      <c r="Q86" s="8">
        <v>43159</v>
      </c>
      <c r="R86" s="2" t="s">
        <v>98</v>
      </c>
      <c r="S86" s="2" t="s">
        <v>77</v>
      </c>
      <c r="T86" s="2">
        <v>0</v>
      </c>
      <c r="U86" s="2">
        <v>0</v>
      </c>
      <c r="V86" s="8">
        <v>43159</v>
      </c>
      <c r="W86" s="2" t="s">
        <v>1546</v>
      </c>
      <c r="IW86" s="15"/>
    </row>
    <row r="87" spans="1:257" s="5" customFormat="1" ht="15.75" thickBot="1" x14ac:dyDescent="0.3">
      <c r="A87" s="27">
        <v>77</v>
      </c>
      <c r="B87" s="28" t="s">
        <v>1317</v>
      </c>
      <c r="C87" s="2" t="s">
        <v>34</v>
      </c>
      <c r="D87" s="2"/>
      <c r="E87" s="2" t="s">
        <v>35</v>
      </c>
      <c r="F87" s="2" t="s">
        <v>115</v>
      </c>
      <c r="G87" s="2" t="s">
        <v>1071</v>
      </c>
      <c r="H87" s="2" t="s">
        <v>1370</v>
      </c>
      <c r="I87" s="7">
        <v>84</v>
      </c>
      <c r="J87" s="2" t="s">
        <v>38</v>
      </c>
      <c r="K87" s="2" t="s">
        <v>98</v>
      </c>
      <c r="L87" s="7">
        <v>60</v>
      </c>
      <c r="M87" s="7">
        <v>1204437</v>
      </c>
      <c r="N87" s="2" t="s">
        <v>98</v>
      </c>
      <c r="O87" s="2" t="s">
        <v>77</v>
      </c>
      <c r="P87" s="2">
        <v>0</v>
      </c>
      <c r="Q87" s="8">
        <v>43159</v>
      </c>
      <c r="R87" s="2" t="s">
        <v>98</v>
      </c>
      <c r="S87" s="2" t="s">
        <v>77</v>
      </c>
      <c r="T87" s="2">
        <v>0</v>
      </c>
      <c r="U87" s="2">
        <v>0</v>
      </c>
      <c r="V87" s="8">
        <v>43159</v>
      </c>
      <c r="W87" s="2" t="s">
        <v>1546</v>
      </c>
      <c r="IW87" s="15"/>
    </row>
    <row r="88" spans="1:257" s="5" customFormat="1" ht="15.75" thickBot="1" x14ac:dyDescent="0.3">
      <c r="A88" s="27">
        <v>78</v>
      </c>
      <c r="B88" s="28" t="s">
        <v>1318</v>
      </c>
      <c r="C88" s="2" t="s">
        <v>34</v>
      </c>
      <c r="D88" s="2"/>
      <c r="E88" s="2" t="s">
        <v>35</v>
      </c>
      <c r="F88" s="2" t="s">
        <v>115</v>
      </c>
      <c r="G88" s="2" t="s">
        <v>1074</v>
      </c>
      <c r="H88" s="2" t="s">
        <v>1370</v>
      </c>
      <c r="I88" s="7">
        <v>1048</v>
      </c>
      <c r="J88" s="2" t="s">
        <v>38</v>
      </c>
      <c r="K88" s="2" t="s">
        <v>98</v>
      </c>
      <c r="L88" s="7">
        <v>59</v>
      </c>
      <c r="M88" s="7">
        <v>14834111</v>
      </c>
      <c r="N88" s="2" t="s">
        <v>98</v>
      </c>
      <c r="O88" s="2" t="s">
        <v>77</v>
      </c>
      <c r="P88" s="2">
        <v>0</v>
      </c>
      <c r="Q88" s="8">
        <v>43159</v>
      </c>
      <c r="R88" s="2" t="s">
        <v>98</v>
      </c>
      <c r="S88" s="2" t="s">
        <v>77</v>
      </c>
      <c r="T88" s="2">
        <v>0</v>
      </c>
      <c r="U88" s="2">
        <v>0</v>
      </c>
      <c r="V88" s="8">
        <v>43159</v>
      </c>
      <c r="W88" s="2" t="s">
        <v>1546</v>
      </c>
      <c r="IW88" s="15"/>
    </row>
    <row r="89" spans="1:257" s="5" customFormat="1" ht="15.75" thickBot="1" x14ac:dyDescent="0.3">
      <c r="A89" s="27">
        <v>79</v>
      </c>
      <c r="B89" s="28" t="s">
        <v>1319</v>
      </c>
      <c r="C89" s="2" t="s">
        <v>34</v>
      </c>
      <c r="D89" s="2"/>
      <c r="E89" s="2" t="s">
        <v>35</v>
      </c>
      <c r="F89" s="2" t="s">
        <v>115</v>
      </c>
      <c r="G89" s="2" t="s">
        <v>1081</v>
      </c>
      <c r="H89" s="2" t="s">
        <v>1370</v>
      </c>
      <c r="I89" s="7">
        <v>178</v>
      </c>
      <c r="J89" s="2" t="s">
        <v>38</v>
      </c>
      <c r="K89" s="2" t="s">
        <v>98</v>
      </c>
      <c r="L89" s="7">
        <v>60</v>
      </c>
      <c r="M89" s="7">
        <v>2539397</v>
      </c>
      <c r="N89" s="2" t="s">
        <v>98</v>
      </c>
      <c r="O89" s="2" t="s">
        <v>77</v>
      </c>
      <c r="P89" s="2">
        <v>0</v>
      </c>
      <c r="Q89" s="8">
        <v>43159</v>
      </c>
      <c r="R89" s="2" t="s">
        <v>98</v>
      </c>
      <c r="S89" s="2" t="s">
        <v>77</v>
      </c>
      <c r="T89" s="2">
        <v>0</v>
      </c>
      <c r="U89" s="2">
        <v>0</v>
      </c>
      <c r="V89" s="8">
        <v>43159</v>
      </c>
      <c r="W89" s="2" t="s">
        <v>1546</v>
      </c>
      <c r="IW89" s="15"/>
    </row>
    <row r="90" spans="1:257" s="5" customFormat="1" ht="15.75" thickBot="1" x14ac:dyDescent="0.3">
      <c r="A90" s="27">
        <v>80</v>
      </c>
      <c r="B90" s="28" t="s">
        <v>1320</v>
      </c>
      <c r="C90" s="2" t="s">
        <v>34</v>
      </c>
      <c r="D90" s="2"/>
      <c r="E90" s="2" t="s">
        <v>35</v>
      </c>
      <c r="F90" s="2" t="s">
        <v>115</v>
      </c>
      <c r="G90" s="2" t="s">
        <v>1082</v>
      </c>
      <c r="H90" s="2" t="s">
        <v>1370</v>
      </c>
      <c r="I90" s="7">
        <v>2</v>
      </c>
      <c r="J90" s="2" t="s">
        <v>38</v>
      </c>
      <c r="K90" s="2" t="s">
        <v>98</v>
      </c>
      <c r="L90" s="7">
        <v>60</v>
      </c>
      <c r="M90" s="7">
        <v>30164</v>
      </c>
      <c r="N90" s="2" t="s">
        <v>98</v>
      </c>
      <c r="O90" s="2" t="s">
        <v>77</v>
      </c>
      <c r="P90" s="2">
        <v>0</v>
      </c>
      <c r="Q90" s="8">
        <v>43159</v>
      </c>
      <c r="R90" s="2" t="s">
        <v>98</v>
      </c>
      <c r="S90" s="2" t="s">
        <v>77</v>
      </c>
      <c r="T90" s="2">
        <v>0</v>
      </c>
      <c r="U90" s="2">
        <v>0</v>
      </c>
      <c r="V90" s="8">
        <v>43159</v>
      </c>
      <c r="W90" s="2" t="s">
        <v>1546</v>
      </c>
      <c r="IW90" s="15"/>
    </row>
    <row r="91" spans="1:257" s="5" customFormat="1" ht="15.75" thickBot="1" x14ac:dyDescent="0.3">
      <c r="A91" s="27">
        <v>81</v>
      </c>
      <c r="B91" s="28" t="s">
        <v>1321</v>
      </c>
      <c r="C91" s="2" t="s">
        <v>34</v>
      </c>
      <c r="D91" s="2"/>
      <c r="E91" s="2" t="s">
        <v>35</v>
      </c>
      <c r="F91" s="2" t="s">
        <v>117</v>
      </c>
      <c r="G91" s="2" t="s">
        <v>1097</v>
      </c>
      <c r="H91" s="2" t="s">
        <v>1370</v>
      </c>
      <c r="I91" s="7">
        <v>6054</v>
      </c>
      <c r="J91" s="2" t="s">
        <v>38</v>
      </c>
      <c r="K91" s="2" t="s">
        <v>98</v>
      </c>
      <c r="L91" s="7">
        <v>41</v>
      </c>
      <c r="M91" s="7">
        <v>239871635</v>
      </c>
      <c r="N91" s="2" t="s">
        <v>98</v>
      </c>
      <c r="O91" s="2" t="s">
        <v>77</v>
      </c>
      <c r="P91" s="2">
        <v>0</v>
      </c>
      <c r="Q91" s="8">
        <v>43159</v>
      </c>
      <c r="R91" s="2" t="s">
        <v>98</v>
      </c>
      <c r="S91" s="2" t="s">
        <v>77</v>
      </c>
      <c r="T91" s="2">
        <v>0</v>
      </c>
      <c r="U91" s="2">
        <v>0</v>
      </c>
      <c r="V91" s="8">
        <v>43159</v>
      </c>
      <c r="W91" s="2" t="s">
        <v>1546</v>
      </c>
      <c r="IW91" s="15"/>
    </row>
    <row r="92" spans="1:257" s="5" customFormat="1" ht="15.75" thickBot="1" x14ac:dyDescent="0.3">
      <c r="A92" s="27">
        <v>82</v>
      </c>
      <c r="B92" s="28" t="s">
        <v>1322</v>
      </c>
      <c r="C92" s="2" t="s">
        <v>34</v>
      </c>
      <c r="D92" s="2"/>
      <c r="E92" s="2" t="s">
        <v>35</v>
      </c>
      <c r="F92" s="2" t="s">
        <v>117</v>
      </c>
      <c r="G92" s="2" t="s">
        <v>1102</v>
      </c>
      <c r="H92" s="2" t="s">
        <v>1370</v>
      </c>
      <c r="I92" s="7">
        <v>14516</v>
      </c>
      <c r="J92" s="2" t="s">
        <v>38</v>
      </c>
      <c r="K92" s="2" t="s">
        <v>98</v>
      </c>
      <c r="L92" s="7">
        <v>53</v>
      </c>
      <c r="M92" s="7">
        <v>114050310</v>
      </c>
      <c r="N92" s="2" t="s">
        <v>98</v>
      </c>
      <c r="O92" s="2" t="s">
        <v>77</v>
      </c>
      <c r="P92" s="2">
        <v>0</v>
      </c>
      <c r="Q92" s="8">
        <v>43159</v>
      </c>
      <c r="R92" s="2" t="s">
        <v>98</v>
      </c>
      <c r="S92" s="2" t="s">
        <v>77</v>
      </c>
      <c r="T92" s="2">
        <v>0</v>
      </c>
      <c r="U92" s="2">
        <v>0</v>
      </c>
      <c r="V92" s="8">
        <v>43159</v>
      </c>
      <c r="W92" s="2" t="s">
        <v>1546</v>
      </c>
      <c r="IW92" s="15"/>
    </row>
    <row r="93" spans="1:257" s="5" customFormat="1" ht="15.75" thickBot="1" x14ac:dyDescent="0.3">
      <c r="A93" s="27">
        <v>83</v>
      </c>
      <c r="B93" s="28" t="s">
        <v>1323</v>
      </c>
      <c r="C93" s="2" t="s">
        <v>34</v>
      </c>
      <c r="D93" s="2"/>
      <c r="E93" s="2" t="s">
        <v>35</v>
      </c>
      <c r="F93" s="2" t="s">
        <v>117</v>
      </c>
      <c r="G93" s="2" t="s">
        <v>1104</v>
      </c>
      <c r="H93" s="2" t="s">
        <v>1370</v>
      </c>
      <c r="I93" s="7">
        <v>4839</v>
      </c>
      <c r="J93" s="2" t="s">
        <v>38</v>
      </c>
      <c r="K93" s="2" t="s">
        <v>98</v>
      </c>
      <c r="L93" s="7">
        <v>53</v>
      </c>
      <c r="M93" s="7">
        <v>38016770</v>
      </c>
      <c r="N93" s="2" t="s">
        <v>98</v>
      </c>
      <c r="O93" s="2" t="s">
        <v>77</v>
      </c>
      <c r="P93" s="2">
        <v>0</v>
      </c>
      <c r="Q93" s="8">
        <v>43159</v>
      </c>
      <c r="R93" s="2" t="s">
        <v>98</v>
      </c>
      <c r="S93" s="2" t="s">
        <v>77</v>
      </c>
      <c r="T93" s="2">
        <v>0</v>
      </c>
      <c r="U93" s="2">
        <v>0</v>
      </c>
      <c r="V93" s="8">
        <v>43159</v>
      </c>
      <c r="W93" s="2" t="s">
        <v>1546</v>
      </c>
      <c r="IW93" s="15"/>
    </row>
    <row r="94" spans="1:257" s="5" customFormat="1" ht="15.75" thickBot="1" x14ac:dyDescent="0.3">
      <c r="A94" s="27">
        <v>84</v>
      </c>
      <c r="B94" s="28" t="s">
        <v>1324</v>
      </c>
      <c r="C94" s="2" t="s">
        <v>34</v>
      </c>
      <c r="D94" s="2"/>
      <c r="E94" s="2" t="s">
        <v>35</v>
      </c>
      <c r="F94" s="2" t="s">
        <v>117</v>
      </c>
      <c r="G94" s="2" t="s">
        <v>1106</v>
      </c>
      <c r="H94" s="2" t="s">
        <v>1370</v>
      </c>
      <c r="I94" s="7">
        <v>25</v>
      </c>
      <c r="J94" s="2" t="s">
        <v>38</v>
      </c>
      <c r="K94" s="2" t="s">
        <v>98</v>
      </c>
      <c r="L94" s="7">
        <v>49</v>
      </c>
      <c r="M94" s="7">
        <v>294024</v>
      </c>
      <c r="N94" s="2" t="s">
        <v>98</v>
      </c>
      <c r="O94" s="2" t="s">
        <v>77</v>
      </c>
      <c r="P94" s="2">
        <v>0</v>
      </c>
      <c r="Q94" s="8">
        <v>43159</v>
      </c>
      <c r="R94" s="2" t="s">
        <v>98</v>
      </c>
      <c r="S94" s="2" t="s">
        <v>77</v>
      </c>
      <c r="T94" s="2">
        <v>0</v>
      </c>
      <c r="U94" s="2">
        <v>0</v>
      </c>
      <c r="V94" s="8">
        <v>43159</v>
      </c>
      <c r="W94" s="2" t="s">
        <v>1546</v>
      </c>
      <c r="IW94" s="15"/>
    </row>
    <row r="95" spans="1:257" s="14" customFormat="1" ht="15.75" thickBot="1" x14ac:dyDescent="0.3">
      <c r="A95" s="27">
        <v>85</v>
      </c>
      <c r="B95" s="28" t="s">
        <v>1325</v>
      </c>
      <c r="C95" s="2" t="s">
        <v>34</v>
      </c>
      <c r="D95" s="2"/>
      <c r="E95" s="2" t="s">
        <v>35</v>
      </c>
      <c r="F95" s="2" t="s">
        <v>117</v>
      </c>
      <c r="G95" s="2" t="s">
        <v>1109</v>
      </c>
      <c r="H95" s="2" t="s">
        <v>1370</v>
      </c>
      <c r="I95" s="7">
        <v>5268</v>
      </c>
      <c r="J95" s="2" t="s">
        <v>38</v>
      </c>
      <c r="K95" s="2" t="s">
        <v>98</v>
      </c>
      <c r="L95" s="7">
        <v>56</v>
      </c>
      <c r="M95" s="7">
        <v>45640868</v>
      </c>
      <c r="N95" s="2" t="s">
        <v>98</v>
      </c>
      <c r="O95" s="2" t="s">
        <v>77</v>
      </c>
      <c r="P95" s="2">
        <v>0</v>
      </c>
      <c r="Q95" s="8">
        <v>43159</v>
      </c>
      <c r="R95" s="2" t="s">
        <v>98</v>
      </c>
      <c r="S95" s="2" t="s">
        <v>77</v>
      </c>
      <c r="T95" s="2">
        <v>0</v>
      </c>
      <c r="U95" s="2">
        <v>0</v>
      </c>
      <c r="V95" s="8">
        <v>43159</v>
      </c>
      <c r="W95" s="2" t="s">
        <v>1546</v>
      </c>
      <c r="IW95" s="15"/>
    </row>
    <row r="96" spans="1:257" s="14" customFormat="1" ht="15.75" thickBot="1" x14ac:dyDescent="0.3">
      <c r="A96" s="27">
        <v>86</v>
      </c>
      <c r="B96" s="28" t="s">
        <v>1326</v>
      </c>
      <c r="C96" s="2" t="s">
        <v>34</v>
      </c>
      <c r="D96" s="2"/>
      <c r="E96" s="2" t="s">
        <v>35</v>
      </c>
      <c r="F96" s="2" t="s">
        <v>117</v>
      </c>
      <c r="G96" s="2" t="s">
        <v>1113</v>
      </c>
      <c r="H96" s="2" t="s">
        <v>1370</v>
      </c>
      <c r="I96" s="7">
        <v>278642</v>
      </c>
      <c r="J96" s="2" t="s">
        <v>38</v>
      </c>
      <c r="K96" s="2" t="s">
        <v>98</v>
      </c>
      <c r="L96" s="7">
        <v>55</v>
      </c>
      <c r="M96" s="7">
        <v>2747661552</v>
      </c>
      <c r="N96" s="2" t="s">
        <v>98</v>
      </c>
      <c r="O96" s="2" t="s">
        <v>77</v>
      </c>
      <c r="P96" s="2">
        <v>0</v>
      </c>
      <c r="Q96" s="8">
        <v>43159</v>
      </c>
      <c r="R96" s="2" t="s">
        <v>98</v>
      </c>
      <c r="S96" s="2" t="s">
        <v>77</v>
      </c>
      <c r="T96" s="2">
        <v>0</v>
      </c>
      <c r="U96" s="2">
        <v>0</v>
      </c>
      <c r="V96" s="8">
        <v>43159</v>
      </c>
      <c r="W96" s="2" t="s">
        <v>1546</v>
      </c>
      <c r="IW96" s="15"/>
    </row>
    <row r="97" spans="1:257" s="14" customFormat="1" ht="15.75" thickBot="1" x14ac:dyDescent="0.3">
      <c r="A97" s="27">
        <v>87</v>
      </c>
      <c r="B97" s="28" t="s">
        <v>1327</v>
      </c>
      <c r="C97" s="2" t="s">
        <v>34</v>
      </c>
      <c r="D97" s="2"/>
      <c r="E97" s="2" t="s">
        <v>35</v>
      </c>
      <c r="F97" s="2" t="s">
        <v>117</v>
      </c>
      <c r="G97" s="2" t="s">
        <v>1116</v>
      </c>
      <c r="H97" s="2" t="s">
        <v>1370</v>
      </c>
      <c r="I97" s="7">
        <v>45554</v>
      </c>
      <c r="J97" s="2" t="s">
        <v>38</v>
      </c>
      <c r="K97" s="2" t="s">
        <v>98</v>
      </c>
      <c r="L97" s="7">
        <v>49</v>
      </c>
      <c r="M97" s="7">
        <v>964077566</v>
      </c>
      <c r="N97" s="2" t="s">
        <v>98</v>
      </c>
      <c r="O97" s="2" t="s">
        <v>77</v>
      </c>
      <c r="P97" s="2">
        <v>0</v>
      </c>
      <c r="Q97" s="8">
        <v>43159</v>
      </c>
      <c r="R97" s="2" t="s">
        <v>98</v>
      </c>
      <c r="S97" s="2" t="s">
        <v>77</v>
      </c>
      <c r="T97" s="2">
        <v>0</v>
      </c>
      <c r="U97" s="2">
        <v>0</v>
      </c>
      <c r="V97" s="8">
        <v>43159</v>
      </c>
      <c r="W97" s="2" t="s">
        <v>1546</v>
      </c>
      <c r="IW97" s="15"/>
    </row>
    <row r="98" spans="1:257" s="14" customFormat="1" ht="15.75" thickBot="1" x14ac:dyDescent="0.3">
      <c r="A98" s="27">
        <v>88</v>
      </c>
      <c r="B98" s="30" t="s">
        <v>1328</v>
      </c>
      <c r="C98" s="2" t="s">
        <v>34</v>
      </c>
      <c r="D98" s="2"/>
      <c r="E98" s="2" t="s">
        <v>35</v>
      </c>
      <c r="F98" s="2" t="s">
        <v>117</v>
      </c>
      <c r="G98" s="2" t="s">
        <v>1118</v>
      </c>
      <c r="H98" s="2" t="s">
        <v>1370</v>
      </c>
      <c r="I98" s="7">
        <v>34546</v>
      </c>
      <c r="J98" s="2" t="s">
        <v>38</v>
      </c>
      <c r="K98" s="2" t="s">
        <v>98</v>
      </c>
      <c r="L98" s="7">
        <v>52</v>
      </c>
      <c r="M98" s="7">
        <v>947096661</v>
      </c>
      <c r="N98" s="2" t="s">
        <v>98</v>
      </c>
      <c r="O98" s="2" t="s">
        <v>77</v>
      </c>
      <c r="P98" s="2">
        <v>0</v>
      </c>
      <c r="Q98" s="8">
        <v>43159</v>
      </c>
      <c r="R98" s="2" t="s">
        <v>98</v>
      </c>
      <c r="S98" s="2" t="s">
        <v>77</v>
      </c>
      <c r="T98" s="2">
        <v>0</v>
      </c>
      <c r="U98" s="2">
        <v>0</v>
      </c>
      <c r="V98" s="8">
        <v>43159</v>
      </c>
      <c r="W98" s="2" t="s">
        <v>1546</v>
      </c>
      <c r="IW98" s="15"/>
    </row>
    <row r="99" spans="1:257" s="14" customFormat="1" ht="15.75" thickBot="1" x14ac:dyDescent="0.3">
      <c r="A99" s="27">
        <v>89</v>
      </c>
      <c r="B99" s="30" t="s">
        <v>1329</v>
      </c>
      <c r="C99" s="2" t="s">
        <v>34</v>
      </c>
      <c r="D99" s="2"/>
      <c r="E99" s="2" t="s">
        <v>35</v>
      </c>
      <c r="F99" s="2" t="s">
        <v>117</v>
      </c>
      <c r="G99" s="2" t="s">
        <v>1120</v>
      </c>
      <c r="H99" s="2" t="s">
        <v>1370</v>
      </c>
      <c r="I99" s="7">
        <v>4543</v>
      </c>
      <c r="J99" s="2" t="s">
        <v>38</v>
      </c>
      <c r="K99" s="2" t="s">
        <v>98</v>
      </c>
      <c r="L99" s="7">
        <v>56</v>
      </c>
      <c r="M99" s="7">
        <v>238279452</v>
      </c>
      <c r="N99" s="2" t="s">
        <v>98</v>
      </c>
      <c r="O99" s="2" t="s">
        <v>77</v>
      </c>
      <c r="P99" s="2">
        <v>0</v>
      </c>
      <c r="Q99" s="8">
        <v>43159</v>
      </c>
      <c r="R99" s="2" t="s">
        <v>98</v>
      </c>
      <c r="S99" s="2" t="s">
        <v>77</v>
      </c>
      <c r="T99" s="2">
        <v>0</v>
      </c>
      <c r="U99" s="2">
        <v>0</v>
      </c>
      <c r="V99" s="8">
        <v>43159</v>
      </c>
      <c r="W99" s="2" t="s">
        <v>1546</v>
      </c>
      <c r="IW99" s="15"/>
    </row>
    <row r="100" spans="1:257" s="14" customFormat="1" ht="15.75" thickBot="1" x14ac:dyDescent="0.3">
      <c r="A100" s="27">
        <v>90</v>
      </c>
      <c r="B100" s="30" t="s">
        <v>1330</v>
      </c>
      <c r="C100" s="2" t="s">
        <v>34</v>
      </c>
      <c r="D100" s="2"/>
      <c r="E100" s="2" t="s">
        <v>35</v>
      </c>
      <c r="F100" s="2" t="s">
        <v>117</v>
      </c>
      <c r="G100" s="2" t="s">
        <v>1121</v>
      </c>
      <c r="H100" s="2" t="s">
        <v>1370</v>
      </c>
      <c r="I100" s="7">
        <v>89825</v>
      </c>
      <c r="J100" s="2" t="s">
        <v>38</v>
      </c>
      <c r="K100" s="2" t="s">
        <v>98</v>
      </c>
      <c r="L100" s="7">
        <v>56</v>
      </c>
      <c r="M100" s="7">
        <v>3998353956</v>
      </c>
      <c r="N100" s="2" t="s">
        <v>98</v>
      </c>
      <c r="O100" s="2" t="s">
        <v>77</v>
      </c>
      <c r="P100" s="2">
        <v>0</v>
      </c>
      <c r="Q100" s="8">
        <v>43159</v>
      </c>
      <c r="R100" s="2" t="s">
        <v>98</v>
      </c>
      <c r="S100" s="2" t="s">
        <v>77</v>
      </c>
      <c r="T100" s="2">
        <v>0</v>
      </c>
      <c r="U100" s="2">
        <v>0</v>
      </c>
      <c r="V100" s="8">
        <v>43159</v>
      </c>
      <c r="W100" s="2" t="s">
        <v>1546</v>
      </c>
      <c r="IW100" s="15"/>
    </row>
    <row r="101" spans="1:257" s="14" customFormat="1" ht="15.75" thickBot="1" x14ac:dyDescent="0.3">
      <c r="A101" s="27">
        <v>91</v>
      </c>
      <c r="B101" s="30" t="s">
        <v>1331</v>
      </c>
      <c r="C101" s="2" t="s">
        <v>34</v>
      </c>
      <c r="D101" s="2"/>
      <c r="E101" s="2" t="s">
        <v>35</v>
      </c>
      <c r="F101" s="2" t="s">
        <v>117</v>
      </c>
      <c r="G101" s="2" t="s">
        <v>1127</v>
      </c>
      <c r="H101" s="2" t="s">
        <v>1370</v>
      </c>
      <c r="I101" s="7">
        <v>40</v>
      </c>
      <c r="J101" s="2" t="s">
        <v>38</v>
      </c>
      <c r="K101" s="2" t="s">
        <v>98</v>
      </c>
      <c r="L101" s="7">
        <v>51</v>
      </c>
      <c r="M101" s="7">
        <v>612102</v>
      </c>
      <c r="N101" s="2" t="s">
        <v>98</v>
      </c>
      <c r="O101" s="2" t="s">
        <v>77</v>
      </c>
      <c r="P101" s="2">
        <v>0</v>
      </c>
      <c r="Q101" s="8">
        <v>43159</v>
      </c>
      <c r="R101" s="2" t="s">
        <v>98</v>
      </c>
      <c r="S101" s="2" t="s">
        <v>77</v>
      </c>
      <c r="T101" s="2">
        <v>0</v>
      </c>
      <c r="U101" s="2">
        <v>0</v>
      </c>
      <c r="V101" s="8">
        <v>43159</v>
      </c>
      <c r="W101" s="2" t="s">
        <v>1546</v>
      </c>
      <c r="IW101" s="15"/>
    </row>
    <row r="102" spans="1:257" s="14" customFormat="1" ht="15.75" thickBot="1" x14ac:dyDescent="0.3">
      <c r="A102" s="27">
        <v>92</v>
      </c>
      <c r="B102" s="30" t="s">
        <v>1332</v>
      </c>
      <c r="C102" s="2" t="s">
        <v>34</v>
      </c>
      <c r="D102" s="2"/>
      <c r="E102" s="2" t="s">
        <v>42</v>
      </c>
      <c r="F102" s="2" t="s">
        <v>36</v>
      </c>
      <c r="G102" s="2" t="s">
        <v>188</v>
      </c>
      <c r="H102" s="2" t="s">
        <v>1370</v>
      </c>
      <c r="I102" s="7">
        <v>2997</v>
      </c>
      <c r="J102" s="2" t="s">
        <v>45</v>
      </c>
      <c r="K102" s="2" t="s">
        <v>98</v>
      </c>
      <c r="L102" s="7">
        <v>4</v>
      </c>
      <c r="M102" s="7">
        <v>10374571</v>
      </c>
      <c r="N102" s="2" t="s">
        <v>98</v>
      </c>
      <c r="O102" s="2" t="s">
        <v>77</v>
      </c>
      <c r="P102" s="2">
        <v>0</v>
      </c>
      <c r="Q102" s="8">
        <v>43159</v>
      </c>
      <c r="R102" s="2" t="s">
        <v>98</v>
      </c>
      <c r="S102" s="2" t="s">
        <v>77</v>
      </c>
      <c r="T102" s="2">
        <v>0</v>
      </c>
      <c r="U102" s="2">
        <v>0</v>
      </c>
      <c r="V102" s="8">
        <v>43159</v>
      </c>
      <c r="W102" s="2" t="s">
        <v>1546</v>
      </c>
      <c r="IW102" s="15"/>
    </row>
    <row r="103" spans="1:257" s="14" customFormat="1" ht="15.75" thickBot="1" x14ac:dyDescent="0.3">
      <c r="A103" s="27">
        <v>93</v>
      </c>
      <c r="B103" s="30" t="s">
        <v>1333</v>
      </c>
      <c r="C103" s="2" t="s">
        <v>34</v>
      </c>
      <c r="D103" s="2"/>
      <c r="E103" s="2" t="s">
        <v>42</v>
      </c>
      <c r="F103" s="2" t="s">
        <v>36</v>
      </c>
      <c r="G103" s="2" t="s">
        <v>189</v>
      </c>
      <c r="H103" s="2" t="s">
        <v>1370</v>
      </c>
      <c r="I103" s="7">
        <v>3266</v>
      </c>
      <c r="J103" s="2" t="s">
        <v>45</v>
      </c>
      <c r="K103" s="2" t="s">
        <v>98</v>
      </c>
      <c r="L103" s="7">
        <v>4</v>
      </c>
      <c r="M103" s="7">
        <v>11307845</v>
      </c>
      <c r="N103" s="2" t="s">
        <v>98</v>
      </c>
      <c r="O103" s="2" t="s">
        <v>77</v>
      </c>
      <c r="P103" s="2">
        <v>0</v>
      </c>
      <c r="Q103" s="8">
        <v>43159</v>
      </c>
      <c r="R103" s="2" t="s">
        <v>98</v>
      </c>
      <c r="S103" s="2" t="s">
        <v>77</v>
      </c>
      <c r="T103" s="2">
        <v>0</v>
      </c>
      <c r="U103" s="2">
        <v>0</v>
      </c>
      <c r="V103" s="8">
        <v>43159</v>
      </c>
      <c r="W103" s="2" t="s">
        <v>1546</v>
      </c>
      <c r="IW103" s="15"/>
    </row>
    <row r="104" spans="1:257" s="14" customFormat="1" ht="15.75" thickBot="1" x14ac:dyDescent="0.3">
      <c r="A104" s="27">
        <v>94</v>
      </c>
      <c r="B104" s="30" t="s">
        <v>1334</v>
      </c>
      <c r="C104" s="2" t="s">
        <v>34</v>
      </c>
      <c r="D104" s="2"/>
      <c r="E104" s="2" t="s">
        <v>42</v>
      </c>
      <c r="F104" s="2" t="s">
        <v>36</v>
      </c>
      <c r="G104" s="2" t="s">
        <v>231</v>
      </c>
      <c r="H104" s="2" t="s">
        <v>1370</v>
      </c>
      <c r="I104" s="7">
        <v>16130</v>
      </c>
      <c r="J104" s="2" t="s">
        <v>45</v>
      </c>
      <c r="K104" s="2" t="s">
        <v>98</v>
      </c>
      <c r="L104" s="7">
        <v>4</v>
      </c>
      <c r="M104" s="7">
        <v>24886863</v>
      </c>
      <c r="N104" s="2" t="s">
        <v>98</v>
      </c>
      <c r="O104" s="2" t="s">
        <v>77</v>
      </c>
      <c r="P104" s="2">
        <v>0</v>
      </c>
      <c r="Q104" s="8">
        <v>43159</v>
      </c>
      <c r="R104" s="2" t="s">
        <v>98</v>
      </c>
      <c r="S104" s="2" t="s">
        <v>77</v>
      </c>
      <c r="T104" s="2">
        <v>0</v>
      </c>
      <c r="U104" s="2">
        <v>0</v>
      </c>
      <c r="V104" s="8">
        <v>43159</v>
      </c>
      <c r="W104" s="2" t="s">
        <v>1546</v>
      </c>
      <c r="IW104" s="15"/>
    </row>
    <row r="105" spans="1:257" s="14" customFormat="1" ht="15.75" thickBot="1" x14ac:dyDescent="0.3">
      <c r="A105" s="27">
        <v>95</v>
      </c>
      <c r="B105" s="30" t="s">
        <v>1335</v>
      </c>
      <c r="C105" s="2" t="s">
        <v>34</v>
      </c>
      <c r="D105" s="2"/>
      <c r="E105" s="2" t="s">
        <v>42</v>
      </c>
      <c r="F105" s="2" t="s">
        <v>121</v>
      </c>
      <c r="G105" s="2" t="s">
        <v>1178</v>
      </c>
      <c r="H105" s="2" t="s">
        <v>1370</v>
      </c>
      <c r="I105" s="7">
        <v>26047</v>
      </c>
      <c r="J105" s="2" t="s">
        <v>45</v>
      </c>
      <c r="K105" s="2" t="s">
        <v>98</v>
      </c>
      <c r="L105" s="7">
        <v>4</v>
      </c>
      <c r="M105" s="7">
        <v>50947804</v>
      </c>
      <c r="N105" s="2" t="s">
        <v>98</v>
      </c>
      <c r="O105" s="2" t="s">
        <v>77</v>
      </c>
      <c r="P105" s="2">
        <v>0</v>
      </c>
      <c r="Q105" s="8">
        <v>43159</v>
      </c>
      <c r="R105" s="2" t="s">
        <v>98</v>
      </c>
      <c r="S105" s="2" t="s">
        <v>77</v>
      </c>
      <c r="T105" s="2">
        <v>0</v>
      </c>
      <c r="U105" s="2">
        <v>0</v>
      </c>
      <c r="V105" s="8">
        <v>43159</v>
      </c>
      <c r="W105" s="2" t="s">
        <v>1546</v>
      </c>
      <c r="IW105" s="15"/>
    </row>
    <row r="106" spans="1:257" s="14" customFormat="1" ht="15.75" thickBot="1" x14ac:dyDescent="0.3">
      <c r="A106" s="27">
        <v>96</v>
      </c>
      <c r="B106" s="30" t="s">
        <v>1336</v>
      </c>
      <c r="C106" s="2" t="s">
        <v>34</v>
      </c>
      <c r="D106" s="2"/>
      <c r="E106" s="2" t="s">
        <v>42</v>
      </c>
      <c r="F106" s="2" t="s">
        <v>121</v>
      </c>
      <c r="G106" s="2" t="s">
        <v>1179</v>
      </c>
      <c r="H106" s="2" t="s">
        <v>1370</v>
      </c>
      <c r="I106" s="7">
        <v>2824</v>
      </c>
      <c r="J106" s="2" t="s">
        <v>45</v>
      </c>
      <c r="K106" s="2" t="s">
        <v>98</v>
      </c>
      <c r="L106" s="7">
        <v>5</v>
      </c>
      <c r="M106" s="7">
        <v>5439877</v>
      </c>
      <c r="N106" s="2" t="s">
        <v>98</v>
      </c>
      <c r="O106" s="2" t="s">
        <v>77</v>
      </c>
      <c r="P106" s="2">
        <v>0</v>
      </c>
      <c r="Q106" s="8">
        <v>43159</v>
      </c>
      <c r="R106" s="2" t="s">
        <v>98</v>
      </c>
      <c r="S106" s="2" t="s">
        <v>77</v>
      </c>
      <c r="T106" s="2">
        <v>0</v>
      </c>
      <c r="U106" s="2">
        <v>0</v>
      </c>
      <c r="V106" s="8">
        <v>43159</v>
      </c>
      <c r="W106" s="2" t="s">
        <v>1546</v>
      </c>
      <c r="IW106" s="15"/>
    </row>
    <row r="107" spans="1:257" s="14" customFormat="1" ht="15.75" thickBot="1" x14ac:dyDescent="0.3">
      <c r="A107" s="27">
        <v>97</v>
      </c>
      <c r="B107" s="30" t="s">
        <v>1337</v>
      </c>
      <c r="C107" s="2" t="s">
        <v>34</v>
      </c>
      <c r="D107" s="2"/>
      <c r="E107" s="2" t="s">
        <v>42</v>
      </c>
      <c r="F107" s="2" t="s">
        <v>121</v>
      </c>
      <c r="G107" s="2" t="s">
        <v>1184</v>
      </c>
      <c r="H107" s="2" t="s">
        <v>1370</v>
      </c>
      <c r="I107" s="7">
        <v>27198</v>
      </c>
      <c r="J107" s="2" t="s">
        <v>45</v>
      </c>
      <c r="K107" s="2" t="s">
        <v>98</v>
      </c>
      <c r="L107" s="7">
        <v>4</v>
      </c>
      <c r="M107" s="7">
        <v>22863104</v>
      </c>
      <c r="N107" s="2" t="s">
        <v>98</v>
      </c>
      <c r="O107" s="2" t="s">
        <v>77</v>
      </c>
      <c r="P107" s="2">
        <v>0</v>
      </c>
      <c r="Q107" s="8">
        <v>43159</v>
      </c>
      <c r="R107" s="2" t="s">
        <v>98</v>
      </c>
      <c r="S107" s="2" t="s">
        <v>77</v>
      </c>
      <c r="T107" s="2">
        <v>0</v>
      </c>
      <c r="U107" s="2">
        <v>0</v>
      </c>
      <c r="V107" s="8">
        <v>43159</v>
      </c>
      <c r="W107" s="2" t="s">
        <v>1546</v>
      </c>
      <c r="IW107" s="15"/>
    </row>
    <row r="108" spans="1:257" s="14" customFormat="1" ht="15.75" thickBot="1" x14ac:dyDescent="0.3">
      <c r="A108" s="27">
        <v>98</v>
      </c>
      <c r="B108" s="30" t="s">
        <v>1338</v>
      </c>
      <c r="C108" s="2" t="s">
        <v>34</v>
      </c>
      <c r="D108" s="2"/>
      <c r="E108" s="2" t="s">
        <v>42</v>
      </c>
      <c r="F108" s="2" t="s">
        <v>43</v>
      </c>
      <c r="G108" s="2" t="s">
        <v>250</v>
      </c>
      <c r="H108" s="2" t="s">
        <v>1370</v>
      </c>
      <c r="I108" s="7">
        <v>250453</v>
      </c>
      <c r="J108" s="2" t="s">
        <v>45</v>
      </c>
      <c r="K108" s="2" t="s">
        <v>98</v>
      </c>
      <c r="L108" s="7">
        <v>3</v>
      </c>
      <c r="M108" s="7">
        <v>134849257</v>
      </c>
      <c r="N108" s="2" t="s">
        <v>98</v>
      </c>
      <c r="O108" s="2" t="s">
        <v>77</v>
      </c>
      <c r="P108" s="2">
        <v>0</v>
      </c>
      <c r="Q108" s="8">
        <v>43159</v>
      </c>
      <c r="R108" s="2" t="s">
        <v>98</v>
      </c>
      <c r="S108" s="2" t="s">
        <v>77</v>
      </c>
      <c r="T108" s="2">
        <v>0</v>
      </c>
      <c r="U108" s="2">
        <v>0</v>
      </c>
      <c r="V108" s="8">
        <v>43159</v>
      </c>
      <c r="W108" s="2" t="s">
        <v>1546</v>
      </c>
      <c r="IW108" s="15"/>
    </row>
    <row r="109" spans="1:257" s="14" customFormat="1" ht="15.75" thickBot="1" x14ac:dyDescent="0.3">
      <c r="A109" s="27">
        <v>99</v>
      </c>
      <c r="B109" s="30" t="s">
        <v>1339</v>
      </c>
      <c r="C109" s="2" t="s">
        <v>34</v>
      </c>
      <c r="D109" s="2"/>
      <c r="E109" s="2" t="s">
        <v>42</v>
      </c>
      <c r="F109" s="2" t="s">
        <v>49</v>
      </c>
      <c r="G109" s="2" t="s">
        <v>267</v>
      </c>
      <c r="H109" s="2" t="s">
        <v>1370</v>
      </c>
      <c r="I109" s="7">
        <v>55558</v>
      </c>
      <c r="J109" s="2" t="s">
        <v>45</v>
      </c>
      <c r="K109" s="2" t="s">
        <v>98</v>
      </c>
      <c r="L109" s="7">
        <v>2</v>
      </c>
      <c r="M109" s="7">
        <v>35537613</v>
      </c>
      <c r="N109" s="2" t="s">
        <v>98</v>
      </c>
      <c r="O109" s="2" t="s">
        <v>77</v>
      </c>
      <c r="P109" s="2">
        <v>0</v>
      </c>
      <c r="Q109" s="8">
        <v>43159</v>
      </c>
      <c r="R109" s="2" t="s">
        <v>98</v>
      </c>
      <c r="S109" s="2" t="s">
        <v>77</v>
      </c>
      <c r="T109" s="2">
        <v>0</v>
      </c>
      <c r="U109" s="2">
        <v>0</v>
      </c>
      <c r="V109" s="8">
        <v>43159</v>
      </c>
      <c r="W109" s="2" t="s">
        <v>1546</v>
      </c>
      <c r="IW109" s="15"/>
    </row>
    <row r="110" spans="1:257" s="14" customFormat="1" ht="15.75" thickBot="1" x14ac:dyDescent="0.3">
      <c r="A110" s="27">
        <v>100</v>
      </c>
      <c r="B110" s="30" t="s">
        <v>1340</v>
      </c>
      <c r="C110" s="2" t="s">
        <v>34</v>
      </c>
      <c r="D110" s="2"/>
      <c r="E110" s="2" t="s">
        <v>42</v>
      </c>
      <c r="F110" s="2" t="s">
        <v>49</v>
      </c>
      <c r="G110" s="2" t="s">
        <v>268</v>
      </c>
      <c r="H110" s="2" t="s">
        <v>1370</v>
      </c>
      <c r="I110" s="7">
        <v>10045</v>
      </c>
      <c r="J110" s="2" t="s">
        <v>45</v>
      </c>
      <c r="K110" s="2" t="s">
        <v>98</v>
      </c>
      <c r="L110" s="7">
        <v>4</v>
      </c>
      <c r="M110" s="7">
        <v>25797424</v>
      </c>
      <c r="N110" s="2" t="s">
        <v>98</v>
      </c>
      <c r="O110" s="2" t="s">
        <v>77</v>
      </c>
      <c r="P110" s="2">
        <v>0</v>
      </c>
      <c r="Q110" s="8">
        <v>43159</v>
      </c>
      <c r="R110" s="2" t="s">
        <v>98</v>
      </c>
      <c r="S110" s="2" t="s">
        <v>77</v>
      </c>
      <c r="T110" s="2">
        <v>0</v>
      </c>
      <c r="U110" s="2">
        <v>0</v>
      </c>
      <c r="V110" s="8">
        <v>43159</v>
      </c>
      <c r="W110" s="2" t="s">
        <v>1546</v>
      </c>
      <c r="IW110" s="15"/>
    </row>
    <row r="111" spans="1:257" s="14" customFormat="1" ht="15.75" thickBot="1" x14ac:dyDescent="0.3">
      <c r="A111" s="27">
        <v>101</v>
      </c>
      <c r="B111" s="30" t="s">
        <v>1341</v>
      </c>
      <c r="C111" s="2" t="s">
        <v>34</v>
      </c>
      <c r="D111" s="2"/>
      <c r="E111" s="2" t="s">
        <v>42</v>
      </c>
      <c r="F111" s="2" t="s">
        <v>49</v>
      </c>
      <c r="G111" s="2" t="s">
        <v>280</v>
      </c>
      <c r="H111" s="2" t="s">
        <v>1370</v>
      </c>
      <c r="I111" s="7">
        <v>4</v>
      </c>
      <c r="J111" s="2" t="s">
        <v>45</v>
      </c>
      <c r="K111" s="2" t="s">
        <v>98</v>
      </c>
      <c r="L111" s="7">
        <v>5</v>
      </c>
      <c r="M111" s="7">
        <v>10210</v>
      </c>
      <c r="N111" s="2" t="s">
        <v>98</v>
      </c>
      <c r="O111" s="2" t="s">
        <v>77</v>
      </c>
      <c r="P111" s="2">
        <v>0</v>
      </c>
      <c r="Q111" s="8">
        <v>43159</v>
      </c>
      <c r="R111" s="2" t="s">
        <v>98</v>
      </c>
      <c r="S111" s="2" t="s">
        <v>77</v>
      </c>
      <c r="T111" s="2">
        <v>0</v>
      </c>
      <c r="U111" s="2">
        <v>0</v>
      </c>
      <c r="V111" s="8">
        <v>43159</v>
      </c>
      <c r="W111" s="2" t="s">
        <v>1546</v>
      </c>
      <c r="IW111" s="15"/>
    </row>
    <row r="112" spans="1:257" s="14" customFormat="1" ht="15.75" thickBot="1" x14ac:dyDescent="0.3">
      <c r="A112" s="27">
        <v>102</v>
      </c>
      <c r="B112" s="30" t="s">
        <v>1342</v>
      </c>
      <c r="C112" s="2" t="s">
        <v>34</v>
      </c>
      <c r="D112" s="2"/>
      <c r="E112" s="2" t="s">
        <v>42</v>
      </c>
      <c r="F112" s="2" t="s">
        <v>49</v>
      </c>
      <c r="G112" s="2" t="s">
        <v>299</v>
      </c>
      <c r="H112" s="2" t="s">
        <v>1370</v>
      </c>
      <c r="I112" s="7">
        <v>7662</v>
      </c>
      <c r="J112" s="2" t="s">
        <v>45</v>
      </c>
      <c r="K112" s="2" t="s">
        <v>98</v>
      </c>
      <c r="L112" s="7">
        <v>4</v>
      </c>
      <c r="M112" s="7">
        <v>19705837</v>
      </c>
      <c r="N112" s="2" t="s">
        <v>98</v>
      </c>
      <c r="O112" s="2" t="s">
        <v>77</v>
      </c>
      <c r="P112" s="2">
        <v>0</v>
      </c>
      <c r="Q112" s="8">
        <v>43159</v>
      </c>
      <c r="R112" s="2" t="s">
        <v>98</v>
      </c>
      <c r="S112" s="2" t="s">
        <v>77</v>
      </c>
      <c r="T112" s="2">
        <v>0</v>
      </c>
      <c r="U112" s="2">
        <v>0</v>
      </c>
      <c r="V112" s="8">
        <v>43159</v>
      </c>
      <c r="W112" s="2" t="s">
        <v>1546</v>
      </c>
      <c r="IW112" s="15"/>
    </row>
    <row r="113" spans="1:257" s="14" customFormat="1" ht="15.75" thickBot="1" x14ac:dyDescent="0.3">
      <c r="A113" s="27">
        <v>103</v>
      </c>
      <c r="B113" s="30" t="s">
        <v>1343</v>
      </c>
      <c r="C113" s="2" t="s">
        <v>34</v>
      </c>
      <c r="D113" s="2"/>
      <c r="E113" s="2" t="s">
        <v>42</v>
      </c>
      <c r="F113" s="2" t="s">
        <v>55</v>
      </c>
      <c r="G113" s="2" t="s">
        <v>330</v>
      </c>
      <c r="H113" s="2" t="s">
        <v>1370</v>
      </c>
      <c r="I113" s="7">
        <v>248582</v>
      </c>
      <c r="J113" s="2" t="s">
        <v>45</v>
      </c>
      <c r="K113" s="2" t="s">
        <v>98</v>
      </c>
      <c r="L113" s="7">
        <v>3</v>
      </c>
      <c r="M113" s="7">
        <v>116912493</v>
      </c>
      <c r="N113" s="2" t="s">
        <v>98</v>
      </c>
      <c r="O113" s="2" t="s">
        <v>77</v>
      </c>
      <c r="P113" s="2">
        <v>0</v>
      </c>
      <c r="Q113" s="8">
        <v>43159</v>
      </c>
      <c r="R113" s="2" t="s">
        <v>98</v>
      </c>
      <c r="S113" s="2" t="s">
        <v>77</v>
      </c>
      <c r="T113" s="2">
        <v>0</v>
      </c>
      <c r="U113" s="2">
        <v>0</v>
      </c>
      <c r="V113" s="8">
        <v>43159</v>
      </c>
      <c r="W113" s="2" t="s">
        <v>1546</v>
      </c>
      <c r="IW113" s="15"/>
    </row>
    <row r="114" spans="1:257" s="14" customFormat="1" ht="15.75" thickBot="1" x14ac:dyDescent="0.3">
      <c r="A114" s="27">
        <v>104</v>
      </c>
      <c r="B114" s="30" t="s">
        <v>1344</v>
      </c>
      <c r="C114" s="2" t="s">
        <v>34</v>
      </c>
      <c r="D114" s="2"/>
      <c r="E114" s="2" t="s">
        <v>42</v>
      </c>
      <c r="F114" s="2" t="s">
        <v>55</v>
      </c>
      <c r="G114" s="2" t="s">
        <v>379</v>
      </c>
      <c r="H114" s="2" t="s">
        <v>1370</v>
      </c>
      <c r="I114" s="7">
        <v>71862</v>
      </c>
      <c r="J114" s="2" t="s">
        <v>45</v>
      </c>
      <c r="K114" s="2" t="s">
        <v>98</v>
      </c>
      <c r="L114" s="7">
        <v>3</v>
      </c>
      <c r="M114" s="7">
        <v>150709558</v>
      </c>
      <c r="N114" s="2" t="s">
        <v>98</v>
      </c>
      <c r="O114" s="2" t="s">
        <v>77</v>
      </c>
      <c r="P114" s="2">
        <v>0</v>
      </c>
      <c r="Q114" s="8">
        <v>43159</v>
      </c>
      <c r="R114" s="2" t="s">
        <v>98</v>
      </c>
      <c r="S114" s="2" t="s">
        <v>77</v>
      </c>
      <c r="T114" s="2">
        <v>0</v>
      </c>
      <c r="U114" s="2">
        <v>0</v>
      </c>
      <c r="V114" s="8">
        <v>43159</v>
      </c>
      <c r="W114" s="2" t="s">
        <v>1546</v>
      </c>
      <c r="IW114" s="15"/>
    </row>
    <row r="115" spans="1:257" s="14" customFormat="1" ht="15.75" thickBot="1" x14ac:dyDescent="0.3">
      <c r="A115" s="27">
        <v>105</v>
      </c>
      <c r="B115" s="30" t="s">
        <v>1345</v>
      </c>
      <c r="C115" s="2" t="s">
        <v>34</v>
      </c>
      <c r="D115" s="2"/>
      <c r="E115" s="2" t="s">
        <v>42</v>
      </c>
      <c r="F115" s="2" t="s">
        <v>55</v>
      </c>
      <c r="G115" s="2" t="s">
        <v>419</v>
      </c>
      <c r="H115" s="2" t="s">
        <v>1370</v>
      </c>
      <c r="I115" s="7">
        <v>33</v>
      </c>
      <c r="J115" s="2" t="s">
        <v>45</v>
      </c>
      <c r="K115" s="2" t="s">
        <v>98</v>
      </c>
      <c r="L115" s="7">
        <v>3</v>
      </c>
      <c r="M115" s="7">
        <v>21613</v>
      </c>
      <c r="N115" s="2" t="s">
        <v>98</v>
      </c>
      <c r="O115" s="2" t="s">
        <v>77</v>
      </c>
      <c r="P115" s="2">
        <v>0</v>
      </c>
      <c r="Q115" s="8">
        <v>43159</v>
      </c>
      <c r="R115" s="2" t="s">
        <v>98</v>
      </c>
      <c r="S115" s="2" t="s">
        <v>77</v>
      </c>
      <c r="T115" s="2">
        <v>0</v>
      </c>
      <c r="U115" s="2">
        <v>0</v>
      </c>
      <c r="V115" s="8">
        <v>43159</v>
      </c>
      <c r="W115" s="2" t="s">
        <v>1546</v>
      </c>
      <c r="IW115" s="15"/>
    </row>
    <row r="116" spans="1:257" s="14" customFormat="1" ht="15.75" thickBot="1" x14ac:dyDescent="0.3">
      <c r="A116" s="27">
        <v>106</v>
      </c>
      <c r="B116" s="30" t="s">
        <v>1346</v>
      </c>
      <c r="C116" s="2" t="s">
        <v>34</v>
      </c>
      <c r="D116" s="2"/>
      <c r="E116" s="2" t="s">
        <v>42</v>
      </c>
      <c r="F116" s="2" t="s">
        <v>123</v>
      </c>
      <c r="G116" s="2" t="s">
        <v>1187</v>
      </c>
      <c r="H116" s="2" t="s">
        <v>1370</v>
      </c>
      <c r="I116" s="7">
        <v>5672393</v>
      </c>
      <c r="J116" s="2" t="s">
        <v>45</v>
      </c>
      <c r="K116" s="2" t="s">
        <v>98</v>
      </c>
      <c r="L116" s="7">
        <v>4</v>
      </c>
      <c r="M116" s="7">
        <v>9094781605</v>
      </c>
      <c r="N116" s="2" t="s">
        <v>98</v>
      </c>
      <c r="O116" s="2" t="s">
        <v>77</v>
      </c>
      <c r="P116" s="2">
        <v>0</v>
      </c>
      <c r="Q116" s="8">
        <v>43159</v>
      </c>
      <c r="R116" s="2" t="s">
        <v>98</v>
      </c>
      <c r="S116" s="2" t="s">
        <v>77</v>
      </c>
      <c r="T116" s="2">
        <v>0</v>
      </c>
      <c r="U116" s="2">
        <v>0</v>
      </c>
      <c r="V116" s="8">
        <v>43159</v>
      </c>
      <c r="W116" s="2" t="s">
        <v>1546</v>
      </c>
      <c r="IW116" s="15"/>
    </row>
    <row r="117" spans="1:257" s="14" customFormat="1" ht="15.75" thickBot="1" x14ac:dyDescent="0.3">
      <c r="A117" s="27">
        <v>107</v>
      </c>
      <c r="B117" s="30" t="s">
        <v>1347</v>
      </c>
      <c r="C117" s="2" t="s">
        <v>34</v>
      </c>
      <c r="D117" s="2"/>
      <c r="E117" s="2" t="s">
        <v>42</v>
      </c>
      <c r="F117" s="2" t="s">
        <v>123</v>
      </c>
      <c r="G117" s="2" t="s">
        <v>1191</v>
      </c>
      <c r="H117" s="2" t="s">
        <v>1370</v>
      </c>
      <c r="I117" s="7">
        <v>6162</v>
      </c>
      <c r="J117" s="2" t="s">
        <v>45</v>
      </c>
      <c r="K117" s="2" t="s">
        <v>98</v>
      </c>
      <c r="L117" s="7">
        <v>4</v>
      </c>
      <c r="M117" s="7">
        <v>14122498</v>
      </c>
      <c r="N117" s="2" t="s">
        <v>98</v>
      </c>
      <c r="O117" s="2" t="s">
        <v>77</v>
      </c>
      <c r="P117" s="2">
        <v>0</v>
      </c>
      <c r="Q117" s="8">
        <v>43159</v>
      </c>
      <c r="R117" s="2" t="s">
        <v>98</v>
      </c>
      <c r="S117" s="2" t="s">
        <v>77</v>
      </c>
      <c r="T117" s="2">
        <v>0</v>
      </c>
      <c r="U117" s="2">
        <v>0</v>
      </c>
      <c r="V117" s="8">
        <v>43159</v>
      </c>
      <c r="W117" s="2" t="s">
        <v>1546</v>
      </c>
      <c r="IW117" s="15"/>
    </row>
    <row r="118" spans="1:257" s="14" customFormat="1" ht="15.75" thickBot="1" x14ac:dyDescent="0.3">
      <c r="A118" s="27">
        <v>108</v>
      </c>
      <c r="B118" s="30" t="s">
        <v>1348</v>
      </c>
      <c r="C118" s="2" t="s">
        <v>34</v>
      </c>
      <c r="D118" s="2"/>
      <c r="E118" s="2" t="s">
        <v>42</v>
      </c>
      <c r="F118" s="2" t="s">
        <v>123</v>
      </c>
      <c r="G118" s="2" t="s">
        <v>1192</v>
      </c>
      <c r="H118" s="2" t="s">
        <v>1370</v>
      </c>
      <c r="I118" s="7">
        <v>3993</v>
      </c>
      <c r="J118" s="2" t="s">
        <v>45</v>
      </c>
      <c r="K118" s="2" t="s">
        <v>98</v>
      </c>
      <c r="L118" s="7">
        <v>5</v>
      </c>
      <c r="M118" s="7">
        <v>3843270</v>
      </c>
      <c r="N118" s="2" t="s">
        <v>98</v>
      </c>
      <c r="O118" s="2" t="s">
        <v>77</v>
      </c>
      <c r="P118" s="2">
        <v>0</v>
      </c>
      <c r="Q118" s="8">
        <v>43159</v>
      </c>
      <c r="R118" s="2" t="s">
        <v>98</v>
      </c>
      <c r="S118" s="2" t="s">
        <v>77</v>
      </c>
      <c r="T118" s="2">
        <v>0</v>
      </c>
      <c r="U118" s="2">
        <v>0</v>
      </c>
      <c r="V118" s="8">
        <v>43159</v>
      </c>
      <c r="W118" s="2" t="s">
        <v>1546</v>
      </c>
      <c r="IW118" s="15"/>
    </row>
    <row r="119" spans="1:257" s="14" customFormat="1" ht="15.75" thickBot="1" x14ac:dyDescent="0.3">
      <c r="A119" s="27">
        <v>109</v>
      </c>
      <c r="B119" s="30" t="s">
        <v>1349</v>
      </c>
      <c r="C119" s="2" t="s">
        <v>34</v>
      </c>
      <c r="D119" s="2"/>
      <c r="E119" s="2" t="s">
        <v>42</v>
      </c>
      <c r="F119" s="2" t="s">
        <v>123</v>
      </c>
      <c r="G119" s="2" t="s">
        <v>1193</v>
      </c>
      <c r="H119" s="2" t="s">
        <v>1370</v>
      </c>
      <c r="I119" s="7">
        <v>510</v>
      </c>
      <c r="J119" s="2" t="s">
        <v>45</v>
      </c>
      <c r="K119" s="2" t="s">
        <v>98</v>
      </c>
      <c r="L119" s="7">
        <v>4</v>
      </c>
      <c r="M119" s="7">
        <v>1349993</v>
      </c>
      <c r="N119" s="2" t="s">
        <v>98</v>
      </c>
      <c r="O119" s="2" t="s">
        <v>77</v>
      </c>
      <c r="P119" s="2">
        <v>0</v>
      </c>
      <c r="Q119" s="8">
        <v>43159</v>
      </c>
      <c r="R119" s="2" t="s">
        <v>98</v>
      </c>
      <c r="S119" s="2" t="s">
        <v>77</v>
      </c>
      <c r="T119" s="2">
        <v>0</v>
      </c>
      <c r="U119" s="2">
        <v>0</v>
      </c>
      <c r="V119" s="8">
        <v>43159</v>
      </c>
      <c r="W119" s="2" t="s">
        <v>1546</v>
      </c>
      <c r="IW119" s="15"/>
    </row>
    <row r="120" spans="1:257" s="14" customFormat="1" ht="15.75" thickBot="1" x14ac:dyDescent="0.3">
      <c r="A120" s="27">
        <v>110</v>
      </c>
      <c r="B120" s="30" t="s">
        <v>1350</v>
      </c>
      <c r="C120" s="2" t="s">
        <v>34</v>
      </c>
      <c r="D120" s="2"/>
      <c r="E120" s="2" t="s">
        <v>42</v>
      </c>
      <c r="F120" s="2" t="s">
        <v>123</v>
      </c>
      <c r="G120" s="2" t="s">
        <v>1194</v>
      </c>
      <c r="H120" s="2" t="s">
        <v>1370</v>
      </c>
      <c r="I120" s="7">
        <v>12716</v>
      </c>
      <c r="J120" s="2" t="s">
        <v>45</v>
      </c>
      <c r="K120" s="2" t="s">
        <v>98</v>
      </c>
      <c r="L120" s="7">
        <v>4</v>
      </c>
      <c r="M120" s="7">
        <v>9366868</v>
      </c>
      <c r="N120" s="2" t="s">
        <v>98</v>
      </c>
      <c r="O120" s="2" t="s">
        <v>77</v>
      </c>
      <c r="P120" s="2">
        <v>0</v>
      </c>
      <c r="Q120" s="8">
        <v>43159</v>
      </c>
      <c r="R120" s="2" t="s">
        <v>98</v>
      </c>
      <c r="S120" s="2" t="s">
        <v>77</v>
      </c>
      <c r="T120" s="2">
        <v>0</v>
      </c>
      <c r="U120" s="2">
        <v>0</v>
      </c>
      <c r="V120" s="8">
        <v>43159</v>
      </c>
      <c r="W120" s="2" t="s">
        <v>1546</v>
      </c>
      <c r="IW120" s="15"/>
    </row>
    <row r="121" spans="1:257" s="14" customFormat="1" ht="15.75" thickBot="1" x14ac:dyDescent="0.3">
      <c r="A121" s="27">
        <v>111</v>
      </c>
      <c r="B121" s="30" t="s">
        <v>1351</v>
      </c>
      <c r="C121" s="2" t="s">
        <v>34</v>
      </c>
      <c r="D121" s="2"/>
      <c r="E121" s="2" t="s">
        <v>42</v>
      </c>
      <c r="F121" s="2" t="s">
        <v>123</v>
      </c>
      <c r="G121" s="2" t="s">
        <v>1195</v>
      </c>
      <c r="H121" s="2" t="s">
        <v>1370</v>
      </c>
      <c r="I121" s="7">
        <v>1705</v>
      </c>
      <c r="J121" s="2" t="s">
        <v>45</v>
      </c>
      <c r="K121" s="2" t="s">
        <v>98</v>
      </c>
      <c r="L121" s="7">
        <v>3</v>
      </c>
      <c r="M121" s="7">
        <v>1017604</v>
      </c>
      <c r="N121" s="2" t="s">
        <v>98</v>
      </c>
      <c r="O121" s="2" t="s">
        <v>77</v>
      </c>
      <c r="P121" s="2">
        <v>0</v>
      </c>
      <c r="Q121" s="8">
        <v>43159</v>
      </c>
      <c r="R121" s="2" t="s">
        <v>98</v>
      </c>
      <c r="S121" s="2" t="s">
        <v>77</v>
      </c>
      <c r="T121" s="2">
        <v>0</v>
      </c>
      <c r="U121" s="2">
        <v>0</v>
      </c>
      <c r="V121" s="8">
        <v>43159</v>
      </c>
      <c r="W121" s="2" t="s">
        <v>1546</v>
      </c>
      <c r="IW121" s="15"/>
    </row>
    <row r="122" spans="1:257" s="14" customFormat="1" ht="15.75" thickBot="1" x14ac:dyDescent="0.3">
      <c r="A122" s="27">
        <v>112</v>
      </c>
      <c r="B122" s="30" t="s">
        <v>1352</v>
      </c>
      <c r="C122" s="2" t="s">
        <v>34</v>
      </c>
      <c r="D122" s="2"/>
      <c r="E122" s="2" t="s">
        <v>42</v>
      </c>
      <c r="F122" s="2" t="s">
        <v>123</v>
      </c>
      <c r="G122" s="2" t="s">
        <v>1200</v>
      </c>
      <c r="H122" s="2" t="s">
        <v>1370</v>
      </c>
      <c r="I122" s="7">
        <v>1908</v>
      </c>
      <c r="J122" s="2" t="s">
        <v>45</v>
      </c>
      <c r="K122" s="2" t="s">
        <v>98</v>
      </c>
      <c r="L122" s="7">
        <v>4</v>
      </c>
      <c r="M122" s="7">
        <v>1627980</v>
      </c>
      <c r="N122" s="2" t="s">
        <v>98</v>
      </c>
      <c r="O122" s="2" t="s">
        <v>77</v>
      </c>
      <c r="P122" s="2">
        <v>0</v>
      </c>
      <c r="Q122" s="8">
        <v>43159</v>
      </c>
      <c r="R122" s="2" t="s">
        <v>98</v>
      </c>
      <c r="S122" s="2" t="s">
        <v>77</v>
      </c>
      <c r="T122" s="2">
        <v>0</v>
      </c>
      <c r="U122" s="2">
        <v>0</v>
      </c>
      <c r="V122" s="8">
        <v>43159</v>
      </c>
      <c r="W122" s="2" t="s">
        <v>1546</v>
      </c>
      <c r="IW122" s="15"/>
    </row>
    <row r="123" spans="1:257" s="14" customFormat="1" ht="15.75" thickBot="1" x14ac:dyDescent="0.3">
      <c r="A123" s="27">
        <v>113</v>
      </c>
      <c r="B123" s="30" t="s">
        <v>1353</v>
      </c>
      <c r="C123" s="2" t="s">
        <v>34</v>
      </c>
      <c r="D123" s="2"/>
      <c r="E123" s="2" t="s">
        <v>42</v>
      </c>
      <c r="F123" s="2" t="s">
        <v>123</v>
      </c>
      <c r="G123" s="2" t="s">
        <v>1202</v>
      </c>
      <c r="H123" s="2" t="s">
        <v>1370</v>
      </c>
      <c r="I123" s="7">
        <v>4325120</v>
      </c>
      <c r="J123" s="2" t="s">
        <v>45</v>
      </c>
      <c r="K123" s="2" t="s">
        <v>98</v>
      </c>
      <c r="L123" s="7">
        <v>4</v>
      </c>
      <c r="M123" s="7">
        <v>8353761127</v>
      </c>
      <c r="N123" s="2" t="s">
        <v>98</v>
      </c>
      <c r="O123" s="2" t="s">
        <v>77</v>
      </c>
      <c r="P123" s="2">
        <v>0</v>
      </c>
      <c r="Q123" s="8">
        <v>43159</v>
      </c>
      <c r="R123" s="2" t="s">
        <v>98</v>
      </c>
      <c r="S123" s="2" t="s">
        <v>77</v>
      </c>
      <c r="T123" s="2">
        <v>0</v>
      </c>
      <c r="U123" s="2">
        <v>0</v>
      </c>
      <c r="V123" s="8">
        <v>43159</v>
      </c>
      <c r="W123" s="2" t="s">
        <v>1546</v>
      </c>
      <c r="IW123" s="15"/>
    </row>
    <row r="124" spans="1:257" s="14" customFormat="1" ht="15.75" thickBot="1" x14ac:dyDescent="0.3">
      <c r="A124" s="27">
        <v>114</v>
      </c>
      <c r="B124" s="30" t="s">
        <v>1354</v>
      </c>
      <c r="C124" s="2" t="s">
        <v>34</v>
      </c>
      <c r="D124" s="2"/>
      <c r="E124" s="2" t="s">
        <v>42</v>
      </c>
      <c r="F124" s="2" t="s">
        <v>123</v>
      </c>
      <c r="G124" s="2" t="s">
        <v>1203</v>
      </c>
      <c r="H124" s="2" t="s">
        <v>1370</v>
      </c>
      <c r="I124" s="7">
        <v>1722</v>
      </c>
      <c r="J124" s="2" t="s">
        <v>45</v>
      </c>
      <c r="K124" s="2" t="s">
        <v>98</v>
      </c>
      <c r="L124" s="7">
        <v>4</v>
      </c>
      <c r="M124" s="7">
        <v>1473212</v>
      </c>
      <c r="N124" s="2" t="s">
        <v>98</v>
      </c>
      <c r="O124" s="2" t="s">
        <v>77</v>
      </c>
      <c r="P124" s="2">
        <v>0</v>
      </c>
      <c r="Q124" s="8">
        <v>43159</v>
      </c>
      <c r="R124" s="2" t="s">
        <v>98</v>
      </c>
      <c r="S124" s="2" t="s">
        <v>77</v>
      </c>
      <c r="T124" s="2">
        <v>0</v>
      </c>
      <c r="U124" s="2">
        <v>0</v>
      </c>
      <c r="V124" s="8">
        <v>43159</v>
      </c>
      <c r="W124" s="2" t="s">
        <v>1546</v>
      </c>
      <c r="IW124" s="15"/>
    </row>
    <row r="125" spans="1:257" s="14" customFormat="1" ht="15.75" thickBot="1" x14ac:dyDescent="0.3">
      <c r="A125" s="27">
        <v>115</v>
      </c>
      <c r="B125" s="30" t="s">
        <v>1355</v>
      </c>
      <c r="C125" s="2" t="s">
        <v>34</v>
      </c>
      <c r="D125" s="2"/>
      <c r="E125" s="2" t="s">
        <v>42</v>
      </c>
      <c r="F125" s="2" t="s">
        <v>123</v>
      </c>
      <c r="G125" s="2" t="s">
        <v>1204</v>
      </c>
      <c r="H125" s="2" t="s">
        <v>1370</v>
      </c>
      <c r="I125" s="7">
        <v>3067</v>
      </c>
      <c r="J125" s="2" t="s">
        <v>45</v>
      </c>
      <c r="K125" s="2" t="s">
        <v>98</v>
      </c>
      <c r="L125" s="7">
        <v>9</v>
      </c>
      <c r="M125" s="7">
        <v>5074910</v>
      </c>
      <c r="N125" s="2" t="s">
        <v>98</v>
      </c>
      <c r="O125" s="2" t="s">
        <v>77</v>
      </c>
      <c r="P125" s="2">
        <v>0</v>
      </c>
      <c r="Q125" s="8">
        <v>43159</v>
      </c>
      <c r="R125" s="2" t="s">
        <v>98</v>
      </c>
      <c r="S125" s="2" t="s">
        <v>77</v>
      </c>
      <c r="T125" s="2">
        <v>0</v>
      </c>
      <c r="U125" s="2">
        <v>0</v>
      </c>
      <c r="V125" s="8">
        <v>43159</v>
      </c>
      <c r="W125" s="2" t="s">
        <v>1546</v>
      </c>
      <c r="IW125" s="15"/>
    </row>
    <row r="126" spans="1:257" s="14" customFormat="1" ht="15.75" thickBot="1" x14ac:dyDescent="0.3">
      <c r="A126" s="27">
        <v>116</v>
      </c>
      <c r="B126" s="30" t="s">
        <v>1356</v>
      </c>
      <c r="C126" s="2" t="s">
        <v>34</v>
      </c>
      <c r="D126" s="2"/>
      <c r="E126" s="2" t="s">
        <v>42</v>
      </c>
      <c r="F126" s="2" t="s">
        <v>123</v>
      </c>
      <c r="G126" s="2" t="s">
        <v>1186</v>
      </c>
      <c r="H126" s="2" t="s">
        <v>1370</v>
      </c>
      <c r="I126" s="7">
        <v>6254404</v>
      </c>
      <c r="J126" s="2" t="s">
        <v>45</v>
      </c>
      <c r="K126" s="2" t="s">
        <v>98</v>
      </c>
      <c r="L126" s="7">
        <v>4</v>
      </c>
      <c r="M126" s="7">
        <v>5729304192</v>
      </c>
      <c r="N126" s="2" t="s">
        <v>98</v>
      </c>
      <c r="O126" s="2" t="s">
        <v>77</v>
      </c>
      <c r="P126" s="2">
        <v>0</v>
      </c>
      <c r="Q126" s="8">
        <v>43159</v>
      </c>
      <c r="R126" s="2" t="s">
        <v>98</v>
      </c>
      <c r="S126" s="2" t="s">
        <v>77</v>
      </c>
      <c r="T126" s="2">
        <v>0</v>
      </c>
      <c r="U126" s="2">
        <v>0</v>
      </c>
      <c r="V126" s="8">
        <v>43159</v>
      </c>
      <c r="W126" s="2" t="s">
        <v>1546</v>
      </c>
      <c r="IW126" s="15"/>
    </row>
    <row r="127" spans="1:257" s="14" customFormat="1" ht="15.75" thickBot="1" x14ac:dyDescent="0.3">
      <c r="A127" s="27">
        <v>117</v>
      </c>
      <c r="B127" s="30" t="s">
        <v>1357</v>
      </c>
      <c r="C127" s="2" t="s">
        <v>34</v>
      </c>
      <c r="D127" s="2"/>
      <c r="E127" s="2" t="s">
        <v>42</v>
      </c>
      <c r="F127" s="2" t="s">
        <v>79</v>
      </c>
      <c r="G127" s="2" t="s">
        <v>519</v>
      </c>
      <c r="H127" s="2" t="s">
        <v>1370</v>
      </c>
      <c r="I127" s="7">
        <v>174571</v>
      </c>
      <c r="J127" s="2" t="s">
        <v>45</v>
      </c>
      <c r="K127" s="2" t="s">
        <v>98</v>
      </c>
      <c r="L127" s="7">
        <v>4</v>
      </c>
      <c r="M127" s="7">
        <v>149478361</v>
      </c>
      <c r="N127" s="2" t="s">
        <v>98</v>
      </c>
      <c r="O127" s="2" t="s">
        <v>77</v>
      </c>
      <c r="P127" s="2">
        <v>0</v>
      </c>
      <c r="Q127" s="8">
        <v>43159</v>
      </c>
      <c r="R127" s="2" t="s">
        <v>98</v>
      </c>
      <c r="S127" s="2" t="s">
        <v>77</v>
      </c>
      <c r="T127" s="2">
        <v>0</v>
      </c>
      <c r="U127" s="2">
        <v>0</v>
      </c>
      <c r="V127" s="8">
        <v>43159</v>
      </c>
      <c r="W127" s="2" t="s">
        <v>1546</v>
      </c>
      <c r="IW127" s="15"/>
    </row>
    <row r="128" spans="1:257" s="5" customFormat="1" ht="15.75" thickBot="1" x14ac:dyDescent="0.3">
      <c r="A128" s="27">
        <v>118</v>
      </c>
      <c r="B128" s="30" t="s">
        <v>1358</v>
      </c>
      <c r="C128" s="2" t="s">
        <v>34</v>
      </c>
      <c r="D128" s="2"/>
      <c r="E128" s="2" t="s">
        <v>42</v>
      </c>
      <c r="F128" s="2" t="s">
        <v>79</v>
      </c>
      <c r="G128" s="2" t="s">
        <v>521</v>
      </c>
      <c r="H128" s="2" t="s">
        <v>1370</v>
      </c>
      <c r="I128" s="7">
        <v>109510</v>
      </c>
      <c r="J128" s="2" t="s">
        <v>45</v>
      </c>
      <c r="K128" s="2" t="s">
        <v>98</v>
      </c>
      <c r="L128" s="7">
        <v>4</v>
      </c>
      <c r="M128" s="7">
        <v>76802146</v>
      </c>
      <c r="N128" s="2" t="s">
        <v>98</v>
      </c>
      <c r="O128" s="2" t="s">
        <v>77</v>
      </c>
      <c r="P128" s="2">
        <v>0</v>
      </c>
      <c r="Q128" s="8">
        <v>43159</v>
      </c>
      <c r="R128" s="2" t="s">
        <v>98</v>
      </c>
      <c r="S128" s="2" t="s">
        <v>77</v>
      </c>
      <c r="T128" s="2">
        <v>0</v>
      </c>
      <c r="U128" s="2">
        <v>0</v>
      </c>
      <c r="V128" s="8">
        <v>43159</v>
      </c>
      <c r="W128" s="2" t="s">
        <v>1546</v>
      </c>
      <c r="IW128" s="15"/>
    </row>
    <row r="129" spans="1:257" s="5" customFormat="1" ht="15.75" thickBot="1" x14ac:dyDescent="0.3">
      <c r="A129" s="27">
        <v>119</v>
      </c>
      <c r="B129" s="30" t="s">
        <v>1359</v>
      </c>
      <c r="C129" s="2" t="s">
        <v>34</v>
      </c>
      <c r="D129" s="2"/>
      <c r="E129" s="2" t="s">
        <v>42</v>
      </c>
      <c r="F129" s="2" t="s">
        <v>79</v>
      </c>
      <c r="G129" s="2" t="s">
        <v>525</v>
      </c>
      <c r="H129" s="2" t="s">
        <v>1370</v>
      </c>
      <c r="I129" s="7">
        <v>226</v>
      </c>
      <c r="J129" s="2" t="s">
        <v>45</v>
      </c>
      <c r="K129" s="2" t="s">
        <v>98</v>
      </c>
      <c r="L129" s="7">
        <v>5</v>
      </c>
      <c r="M129" s="7">
        <v>146542</v>
      </c>
      <c r="N129" s="2" t="s">
        <v>98</v>
      </c>
      <c r="O129" s="2" t="s">
        <v>77</v>
      </c>
      <c r="P129" s="2">
        <v>0</v>
      </c>
      <c r="Q129" s="8">
        <v>43159</v>
      </c>
      <c r="R129" s="2" t="s">
        <v>98</v>
      </c>
      <c r="S129" s="2" t="s">
        <v>77</v>
      </c>
      <c r="T129" s="2">
        <v>0</v>
      </c>
      <c r="U129" s="2">
        <v>0</v>
      </c>
      <c r="V129" s="8">
        <v>43159</v>
      </c>
      <c r="W129" s="2" t="s">
        <v>1546</v>
      </c>
      <c r="IW129" s="15"/>
    </row>
    <row r="130" spans="1:257" s="5" customFormat="1" ht="15.75" thickBot="1" x14ac:dyDescent="0.3">
      <c r="A130" s="27">
        <v>120</v>
      </c>
      <c r="B130" s="30" t="s">
        <v>1360</v>
      </c>
      <c r="C130" s="2" t="s">
        <v>34</v>
      </c>
      <c r="D130" s="2"/>
      <c r="E130" s="2" t="s">
        <v>42</v>
      </c>
      <c r="F130" s="2" t="s">
        <v>79</v>
      </c>
      <c r="G130" s="2" t="s">
        <v>528</v>
      </c>
      <c r="H130" s="2" t="s">
        <v>1370</v>
      </c>
      <c r="I130" s="7">
        <v>19167</v>
      </c>
      <c r="J130" s="2" t="s">
        <v>45</v>
      </c>
      <c r="K130" s="2" t="s">
        <v>98</v>
      </c>
      <c r="L130" s="7">
        <v>4</v>
      </c>
      <c r="M130" s="7">
        <v>13224397</v>
      </c>
      <c r="N130" s="2" t="s">
        <v>98</v>
      </c>
      <c r="O130" s="2" t="s">
        <v>77</v>
      </c>
      <c r="P130" s="2">
        <v>0</v>
      </c>
      <c r="Q130" s="8">
        <v>43159</v>
      </c>
      <c r="R130" s="2" t="s">
        <v>98</v>
      </c>
      <c r="S130" s="2" t="s">
        <v>77</v>
      </c>
      <c r="T130" s="2">
        <v>0</v>
      </c>
      <c r="U130" s="2">
        <v>0</v>
      </c>
      <c r="V130" s="8">
        <v>43159</v>
      </c>
      <c r="W130" s="2" t="s">
        <v>1546</v>
      </c>
      <c r="IW130" s="15"/>
    </row>
    <row r="131" spans="1:257" s="5" customFormat="1" ht="15.75" thickBot="1" x14ac:dyDescent="0.3">
      <c r="A131" s="27">
        <v>121</v>
      </c>
      <c r="B131" s="30" t="s">
        <v>1361</v>
      </c>
      <c r="C131" s="2" t="s">
        <v>34</v>
      </c>
      <c r="D131" s="2"/>
      <c r="E131" s="2" t="s">
        <v>42</v>
      </c>
      <c r="F131" s="2" t="s">
        <v>79</v>
      </c>
      <c r="G131" s="2" t="s">
        <v>529</v>
      </c>
      <c r="H131" s="2" t="s">
        <v>1370</v>
      </c>
      <c r="I131" s="7">
        <v>23817</v>
      </c>
      <c r="J131" s="2" t="s">
        <v>45</v>
      </c>
      <c r="K131" s="2" t="s">
        <v>98</v>
      </c>
      <c r="L131" s="7">
        <v>4</v>
      </c>
      <c r="M131" s="7">
        <v>20440254</v>
      </c>
      <c r="N131" s="2" t="s">
        <v>98</v>
      </c>
      <c r="O131" s="2" t="s">
        <v>77</v>
      </c>
      <c r="P131" s="2">
        <v>0</v>
      </c>
      <c r="Q131" s="8">
        <v>43159</v>
      </c>
      <c r="R131" s="2" t="s">
        <v>98</v>
      </c>
      <c r="S131" s="2" t="s">
        <v>77</v>
      </c>
      <c r="T131" s="2">
        <v>0</v>
      </c>
      <c r="U131" s="2">
        <v>0</v>
      </c>
      <c r="V131" s="8">
        <v>43159</v>
      </c>
      <c r="W131" s="2" t="s">
        <v>1546</v>
      </c>
      <c r="IW131" s="15"/>
    </row>
    <row r="132" spans="1:257" s="5" customFormat="1" ht="15.75" thickBot="1" x14ac:dyDescent="0.3">
      <c r="A132" s="27">
        <v>122</v>
      </c>
      <c r="B132" s="30" t="s">
        <v>1362</v>
      </c>
      <c r="C132" s="2" t="s">
        <v>34</v>
      </c>
      <c r="D132" s="2"/>
      <c r="E132" s="2" t="s">
        <v>42</v>
      </c>
      <c r="F132" s="2" t="s">
        <v>79</v>
      </c>
      <c r="G132" s="2" t="s">
        <v>532</v>
      </c>
      <c r="H132" s="2" t="s">
        <v>1370</v>
      </c>
      <c r="I132" s="7">
        <v>968</v>
      </c>
      <c r="J132" s="2" t="s">
        <v>45</v>
      </c>
      <c r="K132" s="2" t="s">
        <v>98</v>
      </c>
      <c r="L132" s="7">
        <v>5</v>
      </c>
      <c r="M132" s="7">
        <v>628800</v>
      </c>
      <c r="N132" s="2" t="s">
        <v>98</v>
      </c>
      <c r="O132" s="2" t="s">
        <v>77</v>
      </c>
      <c r="P132" s="2">
        <v>0</v>
      </c>
      <c r="Q132" s="8">
        <v>43159</v>
      </c>
      <c r="R132" s="2" t="s">
        <v>98</v>
      </c>
      <c r="S132" s="2" t="s">
        <v>77</v>
      </c>
      <c r="T132" s="2">
        <v>0</v>
      </c>
      <c r="U132" s="2">
        <v>0</v>
      </c>
      <c r="V132" s="8">
        <v>43159</v>
      </c>
      <c r="W132" s="2" t="s">
        <v>1546</v>
      </c>
      <c r="IW132" s="15"/>
    </row>
    <row r="133" spans="1:257" s="5" customFormat="1" ht="15.75" thickBot="1" x14ac:dyDescent="0.3">
      <c r="A133" s="27">
        <v>123</v>
      </c>
      <c r="B133" s="30" t="s">
        <v>1363</v>
      </c>
      <c r="C133" s="2" t="s">
        <v>34</v>
      </c>
      <c r="D133" s="2"/>
      <c r="E133" s="2" t="s">
        <v>42</v>
      </c>
      <c r="F133" s="2" t="s">
        <v>79</v>
      </c>
      <c r="G133" s="2" t="s">
        <v>537</v>
      </c>
      <c r="H133" s="2" t="s">
        <v>1370</v>
      </c>
      <c r="I133" s="7">
        <v>310</v>
      </c>
      <c r="J133" s="2" t="s">
        <v>45</v>
      </c>
      <c r="K133" s="2" t="s">
        <v>98</v>
      </c>
      <c r="L133" s="7">
        <v>4</v>
      </c>
      <c r="M133" s="7">
        <v>260587</v>
      </c>
      <c r="N133" s="2" t="s">
        <v>98</v>
      </c>
      <c r="O133" s="2" t="s">
        <v>77</v>
      </c>
      <c r="P133" s="2">
        <v>0</v>
      </c>
      <c r="Q133" s="8">
        <v>43159</v>
      </c>
      <c r="R133" s="2" t="s">
        <v>98</v>
      </c>
      <c r="S133" s="2" t="s">
        <v>77</v>
      </c>
      <c r="T133" s="2">
        <v>0</v>
      </c>
      <c r="U133" s="2">
        <v>0</v>
      </c>
      <c r="V133" s="8">
        <v>43159</v>
      </c>
      <c r="W133" s="2" t="s">
        <v>1546</v>
      </c>
      <c r="IW133" s="15"/>
    </row>
    <row r="134" spans="1:257" s="5" customFormat="1" ht="15.75" thickBot="1" x14ac:dyDescent="0.3">
      <c r="A134" s="27">
        <v>124</v>
      </c>
      <c r="B134" s="30" t="s">
        <v>1364</v>
      </c>
      <c r="C134" s="2" t="s">
        <v>34</v>
      </c>
      <c r="D134" s="2"/>
      <c r="E134" s="2" t="s">
        <v>42</v>
      </c>
      <c r="F134" s="2" t="s">
        <v>79</v>
      </c>
      <c r="G134" s="2" t="s">
        <v>541</v>
      </c>
      <c r="H134" s="2" t="s">
        <v>1370</v>
      </c>
      <c r="I134" s="7">
        <v>137581</v>
      </c>
      <c r="J134" s="2" t="s">
        <v>45</v>
      </c>
      <c r="K134" s="2" t="s">
        <v>98</v>
      </c>
      <c r="L134" s="7">
        <v>4</v>
      </c>
      <c r="M134" s="7">
        <v>228231446</v>
      </c>
      <c r="N134" s="2" t="s">
        <v>98</v>
      </c>
      <c r="O134" s="2" t="s">
        <v>77</v>
      </c>
      <c r="P134" s="2">
        <v>0</v>
      </c>
      <c r="Q134" s="8">
        <v>43159</v>
      </c>
      <c r="R134" s="2" t="s">
        <v>98</v>
      </c>
      <c r="S134" s="2" t="s">
        <v>77</v>
      </c>
      <c r="T134" s="2">
        <v>0</v>
      </c>
      <c r="U134" s="2">
        <v>0</v>
      </c>
      <c r="V134" s="8">
        <v>43159</v>
      </c>
      <c r="W134" s="2" t="s">
        <v>1546</v>
      </c>
      <c r="IW134" s="15"/>
    </row>
    <row r="135" spans="1:257" s="5" customFormat="1" ht="15.75" thickBot="1" x14ac:dyDescent="0.3">
      <c r="A135" s="27">
        <v>125</v>
      </c>
      <c r="B135" s="30" t="s">
        <v>1365</v>
      </c>
      <c r="C135" s="2" t="s">
        <v>34</v>
      </c>
      <c r="D135" s="2"/>
      <c r="E135" s="2" t="s">
        <v>42</v>
      </c>
      <c r="F135" s="2" t="s">
        <v>84</v>
      </c>
      <c r="G135" s="2" t="s">
        <v>560</v>
      </c>
      <c r="H135" s="2" t="s">
        <v>1370</v>
      </c>
      <c r="I135" s="7">
        <v>1597764</v>
      </c>
      <c r="J135" s="2" t="s">
        <v>45</v>
      </c>
      <c r="K135" s="2" t="s">
        <v>98</v>
      </c>
      <c r="L135" s="7">
        <v>4</v>
      </c>
      <c r="M135" s="7">
        <v>1514619440</v>
      </c>
      <c r="N135" s="2" t="s">
        <v>98</v>
      </c>
      <c r="O135" s="2" t="s">
        <v>77</v>
      </c>
      <c r="P135" s="2">
        <v>0</v>
      </c>
      <c r="Q135" s="8">
        <v>43159</v>
      </c>
      <c r="R135" s="2" t="s">
        <v>98</v>
      </c>
      <c r="S135" s="2" t="s">
        <v>77</v>
      </c>
      <c r="T135" s="2">
        <v>0</v>
      </c>
      <c r="U135" s="2">
        <v>0</v>
      </c>
      <c r="V135" s="8">
        <v>43159</v>
      </c>
      <c r="W135" s="2" t="s">
        <v>1546</v>
      </c>
      <c r="IW135" s="15"/>
    </row>
    <row r="136" spans="1:257" s="5" customFormat="1" ht="15.75" thickBot="1" x14ac:dyDescent="0.3">
      <c r="A136" s="27">
        <v>126</v>
      </c>
      <c r="B136" s="30" t="s">
        <v>1366</v>
      </c>
      <c r="C136" s="2" t="s">
        <v>34</v>
      </c>
      <c r="D136" s="2"/>
      <c r="E136" s="2" t="s">
        <v>42</v>
      </c>
      <c r="F136" s="2" t="s">
        <v>84</v>
      </c>
      <c r="G136" s="2" t="s">
        <v>564</v>
      </c>
      <c r="H136" s="2" t="s">
        <v>1370</v>
      </c>
      <c r="I136" s="7">
        <v>398561</v>
      </c>
      <c r="J136" s="2" t="s">
        <v>45</v>
      </c>
      <c r="K136" s="2" t="s">
        <v>98</v>
      </c>
      <c r="L136" s="7">
        <v>5</v>
      </c>
      <c r="M136" s="7">
        <v>345075820</v>
      </c>
      <c r="N136" s="2" t="s">
        <v>98</v>
      </c>
      <c r="O136" s="2" t="s">
        <v>77</v>
      </c>
      <c r="P136" s="2">
        <v>0</v>
      </c>
      <c r="Q136" s="8">
        <v>43159</v>
      </c>
      <c r="R136" s="2" t="s">
        <v>98</v>
      </c>
      <c r="S136" s="2" t="s">
        <v>77</v>
      </c>
      <c r="T136" s="2">
        <v>0</v>
      </c>
      <c r="U136" s="2">
        <v>0</v>
      </c>
      <c r="V136" s="8">
        <v>43159</v>
      </c>
      <c r="W136" s="2" t="s">
        <v>1546</v>
      </c>
      <c r="IW136" s="15"/>
    </row>
    <row r="137" spans="1:257" s="5" customFormat="1" ht="15.75" thickBot="1" x14ac:dyDescent="0.3">
      <c r="A137" s="27">
        <v>127</v>
      </c>
      <c r="B137" s="30" t="s">
        <v>1367</v>
      </c>
      <c r="C137" s="2" t="s">
        <v>34</v>
      </c>
      <c r="D137" s="2"/>
      <c r="E137" s="2" t="s">
        <v>42</v>
      </c>
      <c r="F137" s="2" t="s">
        <v>88</v>
      </c>
      <c r="G137" s="2" t="s">
        <v>613</v>
      </c>
      <c r="H137" s="2" t="s">
        <v>1370</v>
      </c>
      <c r="I137" s="7">
        <v>21850</v>
      </c>
      <c r="J137" s="2" t="s">
        <v>45</v>
      </c>
      <c r="K137" s="2" t="s">
        <v>98</v>
      </c>
      <c r="L137" s="7">
        <v>4</v>
      </c>
      <c r="M137" s="7">
        <v>46362987</v>
      </c>
      <c r="N137" s="2" t="s">
        <v>98</v>
      </c>
      <c r="O137" s="2" t="s">
        <v>77</v>
      </c>
      <c r="P137" s="2">
        <v>0</v>
      </c>
      <c r="Q137" s="8">
        <v>43159</v>
      </c>
      <c r="R137" s="2" t="s">
        <v>98</v>
      </c>
      <c r="S137" s="2" t="s">
        <v>77</v>
      </c>
      <c r="T137" s="2">
        <v>0</v>
      </c>
      <c r="U137" s="2">
        <v>0</v>
      </c>
      <c r="V137" s="8">
        <v>43159</v>
      </c>
      <c r="W137" s="2" t="s">
        <v>1546</v>
      </c>
      <c r="IW137" s="15"/>
    </row>
    <row r="138" spans="1:257" s="5" customFormat="1" ht="15.75" thickBot="1" x14ac:dyDescent="0.3">
      <c r="A138" s="27">
        <v>128</v>
      </c>
      <c r="B138" s="30" t="s">
        <v>1368</v>
      </c>
      <c r="C138" s="2" t="s">
        <v>34</v>
      </c>
      <c r="D138" s="2"/>
      <c r="E138" s="2" t="s">
        <v>42</v>
      </c>
      <c r="F138" s="2" t="s">
        <v>88</v>
      </c>
      <c r="G138" s="2" t="s">
        <v>645</v>
      </c>
      <c r="H138" s="2" t="s">
        <v>1370</v>
      </c>
      <c r="I138" s="7">
        <v>19003</v>
      </c>
      <c r="J138" s="2" t="s">
        <v>45</v>
      </c>
      <c r="K138" s="2" t="s">
        <v>98</v>
      </c>
      <c r="L138" s="7">
        <v>4</v>
      </c>
      <c r="M138" s="7">
        <v>67063771</v>
      </c>
      <c r="N138" s="2" t="s">
        <v>98</v>
      </c>
      <c r="O138" s="2" t="s">
        <v>77</v>
      </c>
      <c r="P138" s="2">
        <v>0</v>
      </c>
      <c r="Q138" s="8">
        <v>43159</v>
      </c>
      <c r="R138" s="2" t="s">
        <v>98</v>
      </c>
      <c r="S138" s="2" t="s">
        <v>77</v>
      </c>
      <c r="T138" s="2">
        <v>0</v>
      </c>
      <c r="U138" s="2">
        <v>0</v>
      </c>
      <c r="V138" s="8">
        <v>43159</v>
      </c>
      <c r="W138" s="2" t="s">
        <v>1546</v>
      </c>
      <c r="IW138" s="15"/>
    </row>
    <row r="139" spans="1:257" s="5" customFormat="1" ht="15.75" thickBot="1" x14ac:dyDescent="0.3">
      <c r="A139" s="27">
        <v>129</v>
      </c>
      <c r="B139" s="30" t="s">
        <v>1369</v>
      </c>
      <c r="C139" s="2" t="s">
        <v>34</v>
      </c>
      <c r="D139" s="2"/>
      <c r="E139" s="2" t="s">
        <v>42</v>
      </c>
      <c r="F139" s="2" t="s">
        <v>99</v>
      </c>
      <c r="G139" s="2" t="s">
        <v>764</v>
      </c>
      <c r="H139" s="2" t="s">
        <v>1370</v>
      </c>
      <c r="I139" s="7">
        <v>432244</v>
      </c>
      <c r="J139" s="2" t="s">
        <v>45</v>
      </c>
      <c r="K139" s="2" t="s">
        <v>98</v>
      </c>
      <c r="L139" s="7">
        <v>5</v>
      </c>
      <c r="M139" s="7">
        <v>1273307684</v>
      </c>
      <c r="N139" s="2" t="s">
        <v>98</v>
      </c>
      <c r="O139" s="2" t="s">
        <v>77</v>
      </c>
      <c r="P139" s="2">
        <v>0</v>
      </c>
      <c r="Q139" s="8">
        <v>43159</v>
      </c>
      <c r="R139" s="2" t="s">
        <v>98</v>
      </c>
      <c r="S139" s="2" t="s">
        <v>77</v>
      </c>
      <c r="T139" s="2">
        <v>0</v>
      </c>
      <c r="U139" s="2">
        <v>0</v>
      </c>
      <c r="V139" s="8">
        <v>43159</v>
      </c>
      <c r="W139" s="2" t="s">
        <v>1546</v>
      </c>
      <c r="IW139" s="15"/>
    </row>
    <row r="140" spans="1:257" s="5" customFormat="1" ht="15.75" thickBot="1" x14ac:dyDescent="0.3">
      <c r="A140" s="27">
        <v>130</v>
      </c>
      <c r="B140" s="30" t="s">
        <v>1371</v>
      </c>
      <c r="C140" s="2" t="s">
        <v>34</v>
      </c>
      <c r="D140" s="2"/>
      <c r="E140" s="2" t="s">
        <v>42</v>
      </c>
      <c r="F140" s="2" t="s">
        <v>99</v>
      </c>
      <c r="G140" s="2" t="s">
        <v>771</v>
      </c>
      <c r="H140" s="2" t="s">
        <v>1370</v>
      </c>
      <c r="I140" s="7">
        <v>4123367</v>
      </c>
      <c r="J140" s="2" t="s">
        <v>45</v>
      </c>
      <c r="K140" s="2" t="s">
        <v>98</v>
      </c>
      <c r="L140" s="7">
        <v>5</v>
      </c>
      <c r="M140" s="7">
        <v>12146642143</v>
      </c>
      <c r="N140" s="2" t="s">
        <v>98</v>
      </c>
      <c r="O140" s="2" t="s">
        <v>77</v>
      </c>
      <c r="P140" s="2">
        <v>0</v>
      </c>
      <c r="Q140" s="8">
        <v>43159</v>
      </c>
      <c r="R140" s="2" t="s">
        <v>98</v>
      </c>
      <c r="S140" s="2" t="s">
        <v>77</v>
      </c>
      <c r="T140" s="2">
        <v>0</v>
      </c>
      <c r="U140" s="2">
        <v>0</v>
      </c>
      <c r="V140" s="8">
        <v>43159</v>
      </c>
      <c r="W140" s="2" t="s">
        <v>1546</v>
      </c>
      <c r="IW140" s="15"/>
    </row>
    <row r="141" spans="1:257" s="5" customFormat="1" ht="15.75" thickBot="1" x14ac:dyDescent="0.3">
      <c r="A141" s="27">
        <v>131</v>
      </c>
      <c r="B141" s="30" t="s">
        <v>1372</v>
      </c>
      <c r="C141" s="2" t="s">
        <v>34</v>
      </c>
      <c r="D141" s="2"/>
      <c r="E141" s="2" t="s">
        <v>42</v>
      </c>
      <c r="F141" s="2" t="s">
        <v>99</v>
      </c>
      <c r="G141" s="2" t="s">
        <v>761</v>
      </c>
      <c r="H141" s="2" t="s">
        <v>1370</v>
      </c>
      <c r="I141" s="7">
        <v>1803354</v>
      </c>
      <c r="J141" s="2" t="s">
        <v>45</v>
      </c>
      <c r="K141" s="2" t="s">
        <v>98</v>
      </c>
      <c r="L141" s="7">
        <v>5</v>
      </c>
      <c r="M141" s="7">
        <v>5312331554</v>
      </c>
      <c r="N141" s="2" t="s">
        <v>98</v>
      </c>
      <c r="O141" s="2" t="s">
        <v>77</v>
      </c>
      <c r="P141" s="2">
        <v>0</v>
      </c>
      <c r="Q141" s="8">
        <v>43159</v>
      </c>
      <c r="R141" s="2" t="s">
        <v>98</v>
      </c>
      <c r="S141" s="2" t="s">
        <v>77</v>
      </c>
      <c r="T141" s="2">
        <v>0</v>
      </c>
      <c r="U141" s="2">
        <v>0</v>
      </c>
      <c r="V141" s="8">
        <v>43159</v>
      </c>
      <c r="W141" s="2" t="s">
        <v>1546</v>
      </c>
      <c r="IW141" s="15"/>
    </row>
    <row r="142" spans="1:257" s="5" customFormat="1" ht="15.75" thickBot="1" x14ac:dyDescent="0.3">
      <c r="A142" s="27">
        <v>132</v>
      </c>
      <c r="B142" s="30" t="s">
        <v>1373</v>
      </c>
      <c r="C142" s="2" t="s">
        <v>34</v>
      </c>
      <c r="D142" s="2"/>
      <c r="E142" s="2" t="s">
        <v>42</v>
      </c>
      <c r="F142" s="2" t="s">
        <v>99</v>
      </c>
      <c r="G142" s="2" t="s">
        <v>773</v>
      </c>
      <c r="H142" s="2" t="s">
        <v>1370</v>
      </c>
      <c r="I142" s="7">
        <v>1933991</v>
      </c>
      <c r="J142" s="2" t="s">
        <v>45</v>
      </c>
      <c r="K142" s="2" t="s">
        <v>98</v>
      </c>
      <c r="L142" s="7">
        <v>5</v>
      </c>
      <c r="M142" s="7">
        <v>5697163711</v>
      </c>
      <c r="N142" s="2" t="s">
        <v>98</v>
      </c>
      <c r="O142" s="2" t="s">
        <v>77</v>
      </c>
      <c r="P142" s="2">
        <v>0</v>
      </c>
      <c r="Q142" s="8">
        <v>43159</v>
      </c>
      <c r="R142" s="2" t="s">
        <v>98</v>
      </c>
      <c r="S142" s="2" t="s">
        <v>77</v>
      </c>
      <c r="T142" s="2">
        <v>0</v>
      </c>
      <c r="U142" s="2">
        <v>0</v>
      </c>
      <c r="V142" s="8">
        <v>43159</v>
      </c>
      <c r="W142" s="2" t="s">
        <v>1546</v>
      </c>
      <c r="IW142" s="15"/>
    </row>
    <row r="143" spans="1:257" s="5" customFormat="1" ht="15.75" thickBot="1" x14ac:dyDescent="0.3">
      <c r="A143" s="27">
        <v>133</v>
      </c>
      <c r="B143" s="30" t="s">
        <v>1374</v>
      </c>
      <c r="C143" s="2" t="s">
        <v>34</v>
      </c>
      <c r="D143" s="2"/>
      <c r="E143" s="2" t="s">
        <v>42</v>
      </c>
      <c r="F143" s="2" t="s">
        <v>96</v>
      </c>
      <c r="G143" s="2" t="s">
        <v>726</v>
      </c>
      <c r="H143" s="2" t="s">
        <v>1370</v>
      </c>
      <c r="I143" s="7">
        <v>57217</v>
      </c>
      <c r="J143" s="2" t="s">
        <v>45</v>
      </c>
      <c r="K143" s="2" t="s">
        <v>98</v>
      </c>
      <c r="L143" s="7">
        <v>4</v>
      </c>
      <c r="M143" s="7">
        <v>141356958</v>
      </c>
      <c r="N143" s="2" t="s">
        <v>98</v>
      </c>
      <c r="O143" s="2" t="s">
        <v>77</v>
      </c>
      <c r="P143" s="2">
        <v>0</v>
      </c>
      <c r="Q143" s="8">
        <v>43159</v>
      </c>
      <c r="R143" s="2" t="s">
        <v>98</v>
      </c>
      <c r="S143" s="2" t="s">
        <v>77</v>
      </c>
      <c r="T143" s="2">
        <v>0</v>
      </c>
      <c r="U143" s="2">
        <v>0</v>
      </c>
      <c r="V143" s="8">
        <v>43159</v>
      </c>
      <c r="W143" s="2" t="s">
        <v>1546</v>
      </c>
      <c r="IW143" s="15"/>
    </row>
    <row r="144" spans="1:257" s="5" customFormat="1" ht="15.75" thickBot="1" x14ac:dyDescent="0.3">
      <c r="A144" s="27">
        <v>134</v>
      </c>
      <c r="B144" s="30" t="s">
        <v>1375</v>
      </c>
      <c r="C144" s="2" t="s">
        <v>34</v>
      </c>
      <c r="D144" s="2"/>
      <c r="E144" s="2" t="s">
        <v>42</v>
      </c>
      <c r="F144" s="2" t="s">
        <v>96</v>
      </c>
      <c r="G144" s="2" t="s">
        <v>733</v>
      </c>
      <c r="H144" s="2" t="s">
        <v>1370</v>
      </c>
      <c r="I144" s="7">
        <v>449</v>
      </c>
      <c r="J144" s="2" t="s">
        <v>45</v>
      </c>
      <c r="K144" s="2" t="s">
        <v>98</v>
      </c>
      <c r="L144" s="7">
        <v>6</v>
      </c>
      <c r="M144" s="7">
        <v>512891</v>
      </c>
      <c r="N144" s="2" t="s">
        <v>98</v>
      </c>
      <c r="O144" s="2" t="s">
        <v>77</v>
      </c>
      <c r="P144" s="2">
        <v>0</v>
      </c>
      <c r="Q144" s="8">
        <v>43159</v>
      </c>
      <c r="R144" s="2" t="s">
        <v>98</v>
      </c>
      <c r="S144" s="2" t="s">
        <v>77</v>
      </c>
      <c r="T144" s="2">
        <v>0</v>
      </c>
      <c r="U144" s="2">
        <v>0</v>
      </c>
      <c r="V144" s="8">
        <v>43159</v>
      </c>
      <c r="W144" s="2" t="s">
        <v>1546</v>
      </c>
      <c r="IW144" s="15"/>
    </row>
    <row r="145" spans="1:257" s="5" customFormat="1" ht="15.75" thickBot="1" x14ac:dyDescent="0.3">
      <c r="A145" s="27">
        <v>135</v>
      </c>
      <c r="B145" s="30" t="s">
        <v>1376</v>
      </c>
      <c r="C145" s="2" t="s">
        <v>34</v>
      </c>
      <c r="D145" s="2"/>
      <c r="E145" s="2" t="s">
        <v>42</v>
      </c>
      <c r="F145" s="2" t="s">
        <v>96</v>
      </c>
      <c r="G145" s="2" t="s">
        <v>734</v>
      </c>
      <c r="H145" s="2" t="s">
        <v>1370</v>
      </c>
      <c r="I145" s="7">
        <v>59</v>
      </c>
      <c r="J145" s="2" t="s">
        <v>45</v>
      </c>
      <c r="K145" s="2" t="s">
        <v>98</v>
      </c>
      <c r="L145" s="7">
        <v>6</v>
      </c>
      <c r="M145" s="7">
        <v>67956</v>
      </c>
      <c r="N145" s="2" t="s">
        <v>98</v>
      </c>
      <c r="O145" s="2" t="s">
        <v>77</v>
      </c>
      <c r="P145" s="2">
        <v>0</v>
      </c>
      <c r="Q145" s="8">
        <v>43159</v>
      </c>
      <c r="R145" s="2" t="s">
        <v>98</v>
      </c>
      <c r="S145" s="2" t="s">
        <v>77</v>
      </c>
      <c r="T145" s="2">
        <v>0</v>
      </c>
      <c r="U145" s="2">
        <v>0</v>
      </c>
      <c r="V145" s="8">
        <v>43159</v>
      </c>
      <c r="W145" s="2" t="s">
        <v>1546</v>
      </c>
      <c r="IW145" s="15"/>
    </row>
    <row r="146" spans="1:257" s="5" customFormat="1" ht="15.75" thickBot="1" x14ac:dyDescent="0.3">
      <c r="A146" s="27">
        <v>136</v>
      </c>
      <c r="B146" s="30" t="s">
        <v>1377</v>
      </c>
      <c r="C146" s="2" t="s">
        <v>34</v>
      </c>
      <c r="D146" s="2"/>
      <c r="E146" s="2" t="s">
        <v>42</v>
      </c>
      <c r="F146" s="2" t="s">
        <v>96</v>
      </c>
      <c r="G146" s="2" t="s">
        <v>723</v>
      </c>
      <c r="H146" s="2" t="s">
        <v>1370</v>
      </c>
      <c r="I146" s="7">
        <v>42409</v>
      </c>
      <c r="J146" s="2" t="s">
        <v>45</v>
      </c>
      <c r="K146" s="2" t="s">
        <v>98</v>
      </c>
      <c r="L146" s="7">
        <v>4</v>
      </c>
      <c r="M146" s="7">
        <v>124242841</v>
      </c>
      <c r="N146" s="2" t="s">
        <v>98</v>
      </c>
      <c r="O146" s="2" t="s">
        <v>77</v>
      </c>
      <c r="P146" s="2">
        <v>0</v>
      </c>
      <c r="Q146" s="8">
        <v>43159</v>
      </c>
      <c r="R146" s="2" t="s">
        <v>98</v>
      </c>
      <c r="S146" s="2" t="s">
        <v>77</v>
      </c>
      <c r="T146" s="2">
        <v>0</v>
      </c>
      <c r="U146" s="2">
        <v>0</v>
      </c>
      <c r="V146" s="8">
        <v>43159</v>
      </c>
      <c r="W146" s="2" t="s">
        <v>1546</v>
      </c>
      <c r="IW146" s="15"/>
    </row>
    <row r="147" spans="1:257" s="5" customFormat="1" ht="15.75" thickBot="1" x14ac:dyDescent="0.3">
      <c r="A147" s="27">
        <v>137</v>
      </c>
      <c r="B147" s="30" t="s">
        <v>1378</v>
      </c>
      <c r="C147" s="2" t="s">
        <v>34</v>
      </c>
      <c r="D147" s="2"/>
      <c r="E147" s="2" t="s">
        <v>42</v>
      </c>
      <c r="F147" s="2" t="s">
        <v>96</v>
      </c>
      <c r="G147" s="2" t="s">
        <v>743</v>
      </c>
      <c r="H147" s="2" t="s">
        <v>1370</v>
      </c>
      <c r="I147" s="7">
        <v>37582</v>
      </c>
      <c r="J147" s="2" t="s">
        <v>45</v>
      </c>
      <c r="K147" s="2" t="s">
        <v>98</v>
      </c>
      <c r="L147" s="7">
        <v>4</v>
      </c>
      <c r="M147" s="7">
        <v>31356870</v>
      </c>
      <c r="N147" s="2" t="s">
        <v>98</v>
      </c>
      <c r="O147" s="2" t="s">
        <v>77</v>
      </c>
      <c r="P147" s="2">
        <v>0</v>
      </c>
      <c r="Q147" s="8">
        <v>43159</v>
      </c>
      <c r="R147" s="2" t="s">
        <v>98</v>
      </c>
      <c r="S147" s="2" t="s">
        <v>77</v>
      </c>
      <c r="T147" s="2">
        <v>0</v>
      </c>
      <c r="U147" s="2">
        <v>0</v>
      </c>
      <c r="V147" s="8">
        <v>43159</v>
      </c>
      <c r="W147" s="2" t="s">
        <v>1546</v>
      </c>
      <c r="IW147" s="15"/>
    </row>
    <row r="148" spans="1:257" s="5" customFormat="1" ht="15.75" thickBot="1" x14ac:dyDescent="0.3">
      <c r="A148" s="27">
        <v>138</v>
      </c>
      <c r="B148" s="30" t="s">
        <v>1379</v>
      </c>
      <c r="C148" s="2" t="s">
        <v>34</v>
      </c>
      <c r="D148" s="2"/>
      <c r="E148" s="2" t="s">
        <v>42</v>
      </c>
      <c r="F148" s="2" t="s">
        <v>96</v>
      </c>
      <c r="G148" s="2" t="s">
        <v>744</v>
      </c>
      <c r="H148" s="2" t="s">
        <v>1370</v>
      </c>
      <c r="I148" s="7">
        <v>20773</v>
      </c>
      <c r="J148" s="2" t="s">
        <v>45</v>
      </c>
      <c r="K148" s="2" t="s">
        <v>98</v>
      </c>
      <c r="L148" s="7">
        <v>3</v>
      </c>
      <c r="M148" s="7">
        <v>62139322</v>
      </c>
      <c r="N148" s="2" t="s">
        <v>98</v>
      </c>
      <c r="O148" s="2" t="s">
        <v>77</v>
      </c>
      <c r="P148" s="2">
        <v>0</v>
      </c>
      <c r="Q148" s="8">
        <v>43159</v>
      </c>
      <c r="R148" s="2" t="s">
        <v>98</v>
      </c>
      <c r="S148" s="2" t="s">
        <v>77</v>
      </c>
      <c r="T148" s="2">
        <v>0</v>
      </c>
      <c r="U148" s="2">
        <v>0</v>
      </c>
      <c r="V148" s="8">
        <v>43159</v>
      </c>
      <c r="W148" s="2" t="s">
        <v>1546</v>
      </c>
      <c r="IW148" s="15"/>
    </row>
    <row r="149" spans="1:257" s="5" customFormat="1" ht="15.75" thickBot="1" x14ac:dyDescent="0.3">
      <c r="A149" s="27">
        <v>139</v>
      </c>
      <c r="B149" s="30" t="s">
        <v>1380</v>
      </c>
      <c r="C149" s="2" t="s">
        <v>34</v>
      </c>
      <c r="D149" s="2"/>
      <c r="E149" s="2" t="s">
        <v>42</v>
      </c>
      <c r="F149" s="2" t="s">
        <v>96</v>
      </c>
      <c r="G149" s="2" t="s">
        <v>758</v>
      </c>
      <c r="H149" s="2" t="s">
        <v>1370</v>
      </c>
      <c r="I149" s="7">
        <v>4310</v>
      </c>
      <c r="J149" s="2" t="s">
        <v>45</v>
      </c>
      <c r="K149" s="2" t="s">
        <v>98</v>
      </c>
      <c r="L149" s="7">
        <v>3</v>
      </c>
      <c r="M149" s="7">
        <v>2705682</v>
      </c>
      <c r="N149" s="2" t="s">
        <v>98</v>
      </c>
      <c r="O149" s="2" t="s">
        <v>77</v>
      </c>
      <c r="P149" s="2">
        <v>0</v>
      </c>
      <c r="Q149" s="8">
        <v>43159</v>
      </c>
      <c r="R149" s="2" t="s">
        <v>98</v>
      </c>
      <c r="S149" s="2" t="s">
        <v>77</v>
      </c>
      <c r="T149" s="2">
        <v>0</v>
      </c>
      <c r="U149" s="2">
        <v>0</v>
      </c>
      <c r="V149" s="8">
        <v>43159</v>
      </c>
      <c r="W149" s="2" t="s">
        <v>1546</v>
      </c>
      <c r="IW149" s="15"/>
    </row>
    <row r="150" spans="1:257" s="5" customFormat="1" ht="15.75" thickBot="1" x14ac:dyDescent="0.3">
      <c r="A150" s="27">
        <v>140</v>
      </c>
      <c r="B150" s="30" t="s">
        <v>1381</v>
      </c>
      <c r="C150" s="2" t="s">
        <v>34</v>
      </c>
      <c r="D150" s="2"/>
      <c r="E150" s="2" t="s">
        <v>42</v>
      </c>
      <c r="F150" s="2" t="s">
        <v>96</v>
      </c>
      <c r="G150" s="2" t="s">
        <v>759</v>
      </c>
      <c r="H150" s="2" t="s">
        <v>1370</v>
      </c>
      <c r="I150" s="7">
        <v>5</v>
      </c>
      <c r="J150" s="2" t="s">
        <v>45</v>
      </c>
      <c r="K150" s="2" t="s">
        <v>98</v>
      </c>
      <c r="L150" s="7">
        <v>3</v>
      </c>
      <c r="M150" s="7">
        <v>15693</v>
      </c>
      <c r="N150" s="2" t="s">
        <v>98</v>
      </c>
      <c r="O150" s="2" t="s">
        <v>77</v>
      </c>
      <c r="P150" s="2">
        <v>0</v>
      </c>
      <c r="Q150" s="8">
        <v>43159</v>
      </c>
      <c r="R150" s="2" t="s">
        <v>98</v>
      </c>
      <c r="S150" s="2" t="s">
        <v>77</v>
      </c>
      <c r="T150" s="2">
        <v>0</v>
      </c>
      <c r="U150" s="2">
        <v>0</v>
      </c>
      <c r="V150" s="8">
        <v>43159</v>
      </c>
      <c r="W150" s="2" t="s">
        <v>1546</v>
      </c>
      <c r="IW150" s="15"/>
    </row>
    <row r="151" spans="1:257" s="5" customFormat="1" ht="15.75" thickBot="1" x14ac:dyDescent="0.3">
      <c r="A151" s="27">
        <v>141</v>
      </c>
      <c r="B151" s="30" t="s">
        <v>1382</v>
      </c>
      <c r="C151" s="2" t="s">
        <v>34</v>
      </c>
      <c r="D151" s="2"/>
      <c r="E151" s="2" t="s">
        <v>42</v>
      </c>
      <c r="F151" s="2" t="s">
        <v>101</v>
      </c>
      <c r="G151" s="2" t="s">
        <v>780</v>
      </c>
      <c r="H151" s="2" t="s">
        <v>1370</v>
      </c>
      <c r="I151" s="7">
        <v>434142</v>
      </c>
      <c r="J151" s="2" t="s">
        <v>45</v>
      </c>
      <c r="K151" s="2" t="s">
        <v>98</v>
      </c>
      <c r="L151" s="7">
        <v>4</v>
      </c>
      <c r="M151" s="7">
        <v>913837906</v>
      </c>
      <c r="N151" s="2" t="s">
        <v>98</v>
      </c>
      <c r="O151" s="2" t="s">
        <v>77</v>
      </c>
      <c r="P151" s="2">
        <v>0</v>
      </c>
      <c r="Q151" s="8">
        <v>43159</v>
      </c>
      <c r="R151" s="2" t="s">
        <v>98</v>
      </c>
      <c r="S151" s="2" t="s">
        <v>77</v>
      </c>
      <c r="T151" s="2">
        <v>0</v>
      </c>
      <c r="U151" s="2">
        <v>0</v>
      </c>
      <c r="V151" s="8">
        <v>43159</v>
      </c>
      <c r="W151" s="2" t="s">
        <v>1546</v>
      </c>
      <c r="IW151" s="15"/>
    </row>
    <row r="152" spans="1:257" s="5" customFormat="1" ht="15.75" thickBot="1" x14ac:dyDescent="0.3">
      <c r="A152" s="27">
        <v>142</v>
      </c>
      <c r="B152" s="30" t="s">
        <v>1383</v>
      </c>
      <c r="C152" s="2" t="s">
        <v>34</v>
      </c>
      <c r="D152" s="2"/>
      <c r="E152" s="2" t="s">
        <v>42</v>
      </c>
      <c r="F152" s="2" t="s">
        <v>101</v>
      </c>
      <c r="G152" s="2" t="s">
        <v>801</v>
      </c>
      <c r="H152" s="2" t="s">
        <v>1370</v>
      </c>
      <c r="I152" s="7">
        <v>15124</v>
      </c>
      <c r="J152" s="2" t="s">
        <v>45</v>
      </c>
      <c r="K152" s="2" t="s">
        <v>98</v>
      </c>
      <c r="L152" s="7">
        <v>3</v>
      </c>
      <c r="M152" s="7">
        <v>7618859</v>
      </c>
      <c r="N152" s="2" t="s">
        <v>98</v>
      </c>
      <c r="O152" s="2" t="s">
        <v>77</v>
      </c>
      <c r="P152" s="2">
        <v>0</v>
      </c>
      <c r="Q152" s="8">
        <v>43159</v>
      </c>
      <c r="R152" s="2" t="s">
        <v>98</v>
      </c>
      <c r="S152" s="2" t="s">
        <v>77</v>
      </c>
      <c r="T152" s="2">
        <v>0</v>
      </c>
      <c r="U152" s="2">
        <v>0</v>
      </c>
      <c r="V152" s="8">
        <v>43159</v>
      </c>
      <c r="W152" s="2" t="s">
        <v>1546</v>
      </c>
      <c r="IW152" s="15"/>
    </row>
    <row r="153" spans="1:257" s="5" customFormat="1" ht="15.75" thickBot="1" x14ac:dyDescent="0.3">
      <c r="A153" s="27">
        <v>143</v>
      </c>
      <c r="B153" s="30" t="s">
        <v>1384</v>
      </c>
      <c r="C153" s="2" t="s">
        <v>34</v>
      </c>
      <c r="D153" s="2"/>
      <c r="E153" s="2" t="s">
        <v>42</v>
      </c>
      <c r="F153" s="2" t="s">
        <v>103</v>
      </c>
      <c r="G153" s="2" t="s">
        <v>809</v>
      </c>
      <c r="H153" s="2" t="s">
        <v>1370</v>
      </c>
      <c r="I153" s="7">
        <v>78841</v>
      </c>
      <c r="J153" s="2" t="s">
        <v>45</v>
      </c>
      <c r="K153" s="2" t="s">
        <v>98</v>
      </c>
      <c r="L153" s="7">
        <v>3</v>
      </c>
      <c r="M153" s="7">
        <v>131785707</v>
      </c>
      <c r="N153" s="2" t="s">
        <v>98</v>
      </c>
      <c r="O153" s="2" t="s">
        <v>77</v>
      </c>
      <c r="P153" s="2">
        <v>0</v>
      </c>
      <c r="Q153" s="8">
        <v>43159</v>
      </c>
      <c r="R153" s="2" t="s">
        <v>98</v>
      </c>
      <c r="S153" s="2" t="s">
        <v>77</v>
      </c>
      <c r="T153" s="2">
        <v>0</v>
      </c>
      <c r="U153" s="2">
        <v>0</v>
      </c>
      <c r="V153" s="8">
        <v>43159</v>
      </c>
      <c r="W153" s="2" t="s">
        <v>1546</v>
      </c>
      <c r="IW153" s="15"/>
    </row>
    <row r="154" spans="1:257" s="5" customFormat="1" ht="15.75" thickBot="1" x14ac:dyDescent="0.3">
      <c r="A154" s="27">
        <v>144</v>
      </c>
      <c r="B154" s="30" t="s">
        <v>1385</v>
      </c>
      <c r="C154" s="2" t="s">
        <v>34</v>
      </c>
      <c r="D154" s="2"/>
      <c r="E154" s="2" t="s">
        <v>42</v>
      </c>
      <c r="F154" s="2" t="s">
        <v>103</v>
      </c>
      <c r="G154" s="2" t="s">
        <v>810</v>
      </c>
      <c r="H154" s="2" t="s">
        <v>1370</v>
      </c>
      <c r="I154" s="7">
        <v>10056</v>
      </c>
      <c r="J154" s="2" t="s">
        <v>45</v>
      </c>
      <c r="K154" s="2" t="s">
        <v>98</v>
      </c>
      <c r="L154" s="7">
        <v>7</v>
      </c>
      <c r="M154" s="7">
        <v>13421917</v>
      </c>
      <c r="N154" s="2" t="s">
        <v>98</v>
      </c>
      <c r="O154" s="2" t="s">
        <v>77</v>
      </c>
      <c r="P154" s="2">
        <v>0</v>
      </c>
      <c r="Q154" s="8">
        <v>43159</v>
      </c>
      <c r="R154" s="2" t="s">
        <v>98</v>
      </c>
      <c r="S154" s="2" t="s">
        <v>77</v>
      </c>
      <c r="T154" s="2">
        <v>0</v>
      </c>
      <c r="U154" s="2">
        <v>0</v>
      </c>
      <c r="V154" s="8">
        <v>43159</v>
      </c>
      <c r="W154" s="2" t="s">
        <v>1546</v>
      </c>
      <c r="IW154" s="15"/>
    </row>
    <row r="155" spans="1:257" s="5" customFormat="1" ht="15.75" thickBot="1" x14ac:dyDescent="0.3">
      <c r="A155" s="27">
        <v>145</v>
      </c>
      <c r="B155" s="30" t="s">
        <v>1386</v>
      </c>
      <c r="C155" s="2" t="s">
        <v>34</v>
      </c>
      <c r="D155" s="2"/>
      <c r="E155" s="2" t="s">
        <v>42</v>
      </c>
      <c r="F155" s="2" t="s">
        <v>103</v>
      </c>
      <c r="G155" s="2" t="s">
        <v>811</v>
      </c>
      <c r="H155" s="2" t="s">
        <v>1370</v>
      </c>
      <c r="I155" s="7">
        <v>47933</v>
      </c>
      <c r="J155" s="2" t="s">
        <v>45</v>
      </c>
      <c r="K155" s="2" t="s">
        <v>98</v>
      </c>
      <c r="L155" s="7">
        <v>7</v>
      </c>
      <c r="M155" s="7">
        <v>60685684</v>
      </c>
      <c r="N155" s="2" t="s">
        <v>98</v>
      </c>
      <c r="O155" s="2" t="s">
        <v>77</v>
      </c>
      <c r="P155" s="2">
        <v>0</v>
      </c>
      <c r="Q155" s="8">
        <v>43159</v>
      </c>
      <c r="R155" s="2" t="s">
        <v>98</v>
      </c>
      <c r="S155" s="2" t="s">
        <v>77</v>
      </c>
      <c r="T155" s="2">
        <v>0</v>
      </c>
      <c r="U155" s="2">
        <v>0</v>
      </c>
      <c r="V155" s="8">
        <v>43159</v>
      </c>
      <c r="W155" s="2" t="s">
        <v>1546</v>
      </c>
      <c r="IW155" s="15"/>
    </row>
    <row r="156" spans="1:257" s="5" customFormat="1" ht="15.75" thickBot="1" x14ac:dyDescent="0.3">
      <c r="A156" s="27">
        <v>146</v>
      </c>
      <c r="B156" s="30" t="s">
        <v>1387</v>
      </c>
      <c r="C156" s="2" t="s">
        <v>34</v>
      </c>
      <c r="D156" s="2"/>
      <c r="E156" s="2" t="s">
        <v>42</v>
      </c>
      <c r="F156" s="2" t="s">
        <v>103</v>
      </c>
      <c r="G156" s="2" t="s">
        <v>812</v>
      </c>
      <c r="H156" s="2" t="s">
        <v>1370</v>
      </c>
      <c r="I156" s="7">
        <v>4000</v>
      </c>
      <c r="J156" s="2" t="s">
        <v>45</v>
      </c>
      <c r="K156" s="2" t="s">
        <v>98</v>
      </c>
      <c r="L156" s="7">
        <v>3</v>
      </c>
      <c r="M156" s="7">
        <v>5748797</v>
      </c>
      <c r="N156" s="2" t="s">
        <v>98</v>
      </c>
      <c r="O156" s="2" t="s">
        <v>77</v>
      </c>
      <c r="P156" s="2">
        <v>0</v>
      </c>
      <c r="Q156" s="8">
        <v>43159</v>
      </c>
      <c r="R156" s="2" t="s">
        <v>98</v>
      </c>
      <c r="S156" s="2" t="s">
        <v>77</v>
      </c>
      <c r="T156" s="2">
        <v>0</v>
      </c>
      <c r="U156" s="2">
        <v>0</v>
      </c>
      <c r="V156" s="8">
        <v>43159</v>
      </c>
      <c r="W156" s="2" t="s">
        <v>1546</v>
      </c>
      <c r="IW156" s="15"/>
    </row>
    <row r="157" spans="1:257" s="5" customFormat="1" ht="15.75" thickBot="1" x14ac:dyDescent="0.3">
      <c r="A157" s="27">
        <v>147</v>
      </c>
      <c r="B157" s="30" t="s">
        <v>1388</v>
      </c>
      <c r="C157" s="2" t="s">
        <v>34</v>
      </c>
      <c r="D157" s="2"/>
      <c r="E157" s="2" t="s">
        <v>42</v>
      </c>
      <c r="F157" s="2" t="s">
        <v>103</v>
      </c>
      <c r="G157" s="2" t="s">
        <v>820</v>
      </c>
      <c r="H157" s="2" t="s">
        <v>1370</v>
      </c>
      <c r="I157" s="7">
        <v>31219</v>
      </c>
      <c r="J157" s="2" t="s">
        <v>45</v>
      </c>
      <c r="K157" s="2" t="s">
        <v>98</v>
      </c>
      <c r="L157" s="7">
        <v>3</v>
      </c>
      <c r="M157" s="7">
        <v>31183196</v>
      </c>
      <c r="N157" s="2" t="s">
        <v>98</v>
      </c>
      <c r="O157" s="2" t="s">
        <v>77</v>
      </c>
      <c r="P157" s="2">
        <v>0</v>
      </c>
      <c r="Q157" s="8">
        <v>43159</v>
      </c>
      <c r="R157" s="2" t="s">
        <v>98</v>
      </c>
      <c r="S157" s="2" t="s">
        <v>77</v>
      </c>
      <c r="T157" s="2">
        <v>0</v>
      </c>
      <c r="U157" s="2">
        <v>0</v>
      </c>
      <c r="V157" s="8">
        <v>43159</v>
      </c>
      <c r="W157" s="2" t="s">
        <v>1546</v>
      </c>
      <c r="IW157" s="15"/>
    </row>
    <row r="158" spans="1:257" s="5" customFormat="1" ht="15.75" thickBot="1" x14ac:dyDescent="0.3">
      <c r="A158" s="27">
        <v>148</v>
      </c>
      <c r="B158" s="30" t="s">
        <v>1389</v>
      </c>
      <c r="C158" s="2" t="s">
        <v>34</v>
      </c>
      <c r="D158" s="2"/>
      <c r="E158" s="2" t="s">
        <v>42</v>
      </c>
      <c r="F158" s="2" t="s">
        <v>103</v>
      </c>
      <c r="G158" s="2" t="s">
        <v>827</v>
      </c>
      <c r="H158" s="2" t="s">
        <v>1370</v>
      </c>
      <c r="I158" s="7">
        <v>16072</v>
      </c>
      <c r="J158" s="2" t="s">
        <v>45</v>
      </c>
      <c r="K158" s="2" t="s">
        <v>98</v>
      </c>
      <c r="L158" s="7">
        <v>4</v>
      </c>
      <c r="M158" s="7">
        <v>13509947</v>
      </c>
      <c r="N158" s="2" t="s">
        <v>98</v>
      </c>
      <c r="O158" s="2" t="s">
        <v>77</v>
      </c>
      <c r="P158" s="2">
        <v>0</v>
      </c>
      <c r="Q158" s="8">
        <v>43159</v>
      </c>
      <c r="R158" s="2" t="s">
        <v>98</v>
      </c>
      <c r="S158" s="2" t="s">
        <v>77</v>
      </c>
      <c r="T158" s="2">
        <v>0</v>
      </c>
      <c r="U158" s="2">
        <v>0</v>
      </c>
      <c r="V158" s="8">
        <v>43159</v>
      </c>
      <c r="W158" s="2" t="s">
        <v>1546</v>
      </c>
      <c r="IW158" s="15"/>
    </row>
    <row r="159" spans="1:257" s="5" customFormat="1" ht="15.75" thickBot="1" x14ac:dyDescent="0.3">
      <c r="A159" s="27">
        <v>149</v>
      </c>
      <c r="B159" s="30" t="s">
        <v>1390</v>
      </c>
      <c r="C159" s="2" t="s">
        <v>34</v>
      </c>
      <c r="D159" s="2"/>
      <c r="E159" s="2" t="s">
        <v>42</v>
      </c>
      <c r="F159" s="2" t="s">
        <v>103</v>
      </c>
      <c r="G159" s="2" t="s">
        <v>808</v>
      </c>
      <c r="H159" s="2" t="s">
        <v>1370</v>
      </c>
      <c r="I159" s="7">
        <v>133116</v>
      </c>
      <c r="J159" s="2" t="s">
        <v>45</v>
      </c>
      <c r="K159" s="2" t="s">
        <v>98</v>
      </c>
      <c r="L159" s="7">
        <v>5</v>
      </c>
      <c r="M159" s="7">
        <v>123982175</v>
      </c>
      <c r="N159" s="2" t="s">
        <v>98</v>
      </c>
      <c r="O159" s="2" t="s">
        <v>77</v>
      </c>
      <c r="P159" s="2">
        <v>0</v>
      </c>
      <c r="Q159" s="8">
        <v>43159</v>
      </c>
      <c r="R159" s="2" t="s">
        <v>98</v>
      </c>
      <c r="S159" s="2" t="s">
        <v>77</v>
      </c>
      <c r="T159" s="2">
        <v>0</v>
      </c>
      <c r="U159" s="2">
        <v>0</v>
      </c>
      <c r="V159" s="8">
        <v>43159</v>
      </c>
      <c r="W159" s="2" t="s">
        <v>1546</v>
      </c>
      <c r="IW159" s="15"/>
    </row>
    <row r="160" spans="1:257" s="5" customFormat="1" ht="15.75" thickBot="1" x14ac:dyDescent="0.3">
      <c r="A160" s="27">
        <v>150</v>
      </c>
      <c r="B160" s="30" t="s">
        <v>1391</v>
      </c>
      <c r="C160" s="2" t="s">
        <v>34</v>
      </c>
      <c r="D160" s="2"/>
      <c r="E160" s="2" t="s">
        <v>42</v>
      </c>
      <c r="F160" s="2" t="s">
        <v>105</v>
      </c>
      <c r="G160" s="2" t="s">
        <v>865</v>
      </c>
      <c r="H160" s="2" t="s">
        <v>1370</v>
      </c>
      <c r="I160" s="7">
        <v>16632</v>
      </c>
      <c r="J160" s="2" t="s">
        <v>45</v>
      </c>
      <c r="K160" s="2" t="s">
        <v>98</v>
      </c>
      <c r="L160" s="7">
        <v>1</v>
      </c>
      <c r="M160" s="7">
        <v>6082534</v>
      </c>
      <c r="N160" s="2" t="s">
        <v>98</v>
      </c>
      <c r="O160" s="2" t="s">
        <v>77</v>
      </c>
      <c r="P160" s="2">
        <v>0</v>
      </c>
      <c r="Q160" s="8">
        <v>43159</v>
      </c>
      <c r="R160" s="2" t="s">
        <v>98</v>
      </c>
      <c r="S160" s="2" t="s">
        <v>77</v>
      </c>
      <c r="T160" s="2">
        <v>0</v>
      </c>
      <c r="U160" s="2">
        <v>0</v>
      </c>
      <c r="V160" s="8">
        <v>43159</v>
      </c>
      <c r="W160" s="2" t="s">
        <v>1546</v>
      </c>
      <c r="IW160" s="15"/>
    </row>
    <row r="161" spans="1:257" s="5" customFormat="1" ht="15.75" thickBot="1" x14ac:dyDescent="0.3">
      <c r="A161" s="27">
        <v>151</v>
      </c>
      <c r="B161" s="30" t="s">
        <v>1392</v>
      </c>
      <c r="C161" s="2" t="s">
        <v>34</v>
      </c>
      <c r="D161" s="2"/>
      <c r="E161" s="2" t="s">
        <v>42</v>
      </c>
      <c r="F161" s="2" t="s">
        <v>107</v>
      </c>
      <c r="G161" s="2" t="s">
        <v>903</v>
      </c>
      <c r="H161" s="2" t="s">
        <v>1370</v>
      </c>
      <c r="I161" s="7">
        <v>87570</v>
      </c>
      <c r="J161" s="2" t="s">
        <v>45</v>
      </c>
      <c r="K161" s="2" t="s">
        <v>98</v>
      </c>
      <c r="L161" s="7">
        <v>4</v>
      </c>
      <c r="M161" s="7">
        <v>77735101</v>
      </c>
      <c r="N161" s="2" t="s">
        <v>98</v>
      </c>
      <c r="O161" s="2" t="s">
        <v>77</v>
      </c>
      <c r="P161" s="2">
        <v>0</v>
      </c>
      <c r="Q161" s="8">
        <v>43159</v>
      </c>
      <c r="R161" s="2" t="s">
        <v>98</v>
      </c>
      <c r="S161" s="2" t="s">
        <v>77</v>
      </c>
      <c r="T161" s="2">
        <v>0</v>
      </c>
      <c r="U161" s="2">
        <v>0</v>
      </c>
      <c r="V161" s="8">
        <v>43159</v>
      </c>
      <c r="W161" s="2" t="s">
        <v>1546</v>
      </c>
      <c r="IW161" s="15"/>
    </row>
    <row r="162" spans="1:257" s="5" customFormat="1" ht="15.75" thickBot="1" x14ac:dyDescent="0.3">
      <c r="A162" s="27">
        <v>152</v>
      </c>
      <c r="B162" s="30" t="s">
        <v>1393</v>
      </c>
      <c r="C162" s="2" t="s">
        <v>34</v>
      </c>
      <c r="D162" s="2"/>
      <c r="E162" s="2" t="s">
        <v>42</v>
      </c>
      <c r="F162" s="2" t="s">
        <v>107</v>
      </c>
      <c r="G162" s="2" t="s">
        <v>936</v>
      </c>
      <c r="H162" s="2" t="s">
        <v>1370</v>
      </c>
      <c r="I162" s="7">
        <v>16123</v>
      </c>
      <c r="J162" s="2" t="s">
        <v>45</v>
      </c>
      <c r="K162" s="2" t="s">
        <v>98</v>
      </c>
      <c r="L162" s="7">
        <v>4</v>
      </c>
      <c r="M162" s="7">
        <v>11915579</v>
      </c>
      <c r="N162" s="2" t="s">
        <v>98</v>
      </c>
      <c r="O162" s="2" t="s">
        <v>77</v>
      </c>
      <c r="P162" s="2">
        <v>0</v>
      </c>
      <c r="Q162" s="8">
        <v>43159</v>
      </c>
      <c r="R162" s="2" t="s">
        <v>98</v>
      </c>
      <c r="S162" s="2" t="s">
        <v>77</v>
      </c>
      <c r="T162" s="2">
        <v>0</v>
      </c>
      <c r="U162" s="2">
        <v>0</v>
      </c>
      <c r="V162" s="8">
        <v>43159</v>
      </c>
      <c r="W162" s="2" t="s">
        <v>1546</v>
      </c>
      <c r="IW162" s="15"/>
    </row>
    <row r="163" spans="1:257" s="5" customFormat="1" ht="15.75" thickBot="1" x14ac:dyDescent="0.3">
      <c r="A163" s="27">
        <v>153</v>
      </c>
      <c r="B163" s="30" t="s">
        <v>1394</v>
      </c>
      <c r="C163" s="2" t="s">
        <v>34</v>
      </c>
      <c r="D163" s="2"/>
      <c r="E163" s="2" t="s">
        <v>42</v>
      </c>
      <c r="F163" s="2" t="s">
        <v>107</v>
      </c>
      <c r="G163" s="2" t="s">
        <v>939</v>
      </c>
      <c r="H163" s="2" t="s">
        <v>1370</v>
      </c>
      <c r="I163" s="7">
        <v>27963</v>
      </c>
      <c r="J163" s="2" t="s">
        <v>45</v>
      </c>
      <c r="K163" s="2" t="s">
        <v>98</v>
      </c>
      <c r="L163" s="7">
        <v>4</v>
      </c>
      <c r="M163" s="7">
        <v>69190187</v>
      </c>
      <c r="N163" s="2" t="s">
        <v>98</v>
      </c>
      <c r="O163" s="2" t="s">
        <v>77</v>
      </c>
      <c r="P163" s="2">
        <v>0</v>
      </c>
      <c r="Q163" s="8">
        <v>43159</v>
      </c>
      <c r="R163" s="2" t="s">
        <v>98</v>
      </c>
      <c r="S163" s="2" t="s">
        <v>77</v>
      </c>
      <c r="T163" s="2">
        <v>0</v>
      </c>
      <c r="U163" s="2">
        <v>0</v>
      </c>
      <c r="V163" s="8">
        <v>43159</v>
      </c>
      <c r="W163" s="2" t="s">
        <v>1546</v>
      </c>
      <c r="IW163" s="15"/>
    </row>
    <row r="164" spans="1:257" s="5" customFormat="1" ht="15.75" thickBot="1" x14ac:dyDescent="0.3">
      <c r="A164" s="27">
        <v>154</v>
      </c>
      <c r="B164" s="30" t="s">
        <v>1395</v>
      </c>
      <c r="C164" s="2" t="s">
        <v>34</v>
      </c>
      <c r="D164" s="2"/>
      <c r="E164" s="2" t="s">
        <v>42</v>
      </c>
      <c r="F164" s="2" t="s">
        <v>125</v>
      </c>
      <c r="G164" s="2" t="s">
        <v>1206</v>
      </c>
      <c r="H164" s="2" t="s">
        <v>1370</v>
      </c>
      <c r="I164" s="7">
        <v>60588</v>
      </c>
      <c r="J164" s="2" t="s">
        <v>45</v>
      </c>
      <c r="K164" s="2" t="s">
        <v>98</v>
      </c>
      <c r="L164" s="7">
        <v>4</v>
      </c>
      <c r="M164" s="7">
        <v>46789083</v>
      </c>
      <c r="N164" s="2" t="s">
        <v>98</v>
      </c>
      <c r="O164" s="2" t="s">
        <v>77</v>
      </c>
      <c r="P164" s="2">
        <v>0</v>
      </c>
      <c r="Q164" s="8">
        <v>43159</v>
      </c>
      <c r="R164" s="2" t="s">
        <v>98</v>
      </c>
      <c r="S164" s="2" t="s">
        <v>77</v>
      </c>
      <c r="T164" s="2">
        <v>0</v>
      </c>
      <c r="U164" s="2">
        <v>0</v>
      </c>
      <c r="V164" s="8">
        <v>43159</v>
      </c>
      <c r="W164" s="2" t="s">
        <v>1546</v>
      </c>
      <c r="IW164" s="15"/>
    </row>
    <row r="165" spans="1:257" s="5" customFormat="1" ht="15.75" thickBot="1" x14ac:dyDescent="0.3">
      <c r="A165" s="27">
        <v>155</v>
      </c>
      <c r="B165" s="30" t="s">
        <v>1396</v>
      </c>
      <c r="C165" s="2" t="s">
        <v>34</v>
      </c>
      <c r="D165" s="2"/>
      <c r="E165" s="2" t="s">
        <v>42</v>
      </c>
      <c r="F165" s="2" t="s">
        <v>125</v>
      </c>
      <c r="G165" s="2" t="s">
        <v>1208</v>
      </c>
      <c r="H165" s="2" t="s">
        <v>1370</v>
      </c>
      <c r="I165" s="7">
        <v>106864</v>
      </c>
      <c r="J165" s="2" t="s">
        <v>45</v>
      </c>
      <c r="K165" s="2" t="s">
        <v>98</v>
      </c>
      <c r="L165" s="7">
        <v>3</v>
      </c>
      <c r="M165" s="7">
        <v>262008670</v>
      </c>
      <c r="N165" s="2" t="s">
        <v>98</v>
      </c>
      <c r="O165" s="2" t="s">
        <v>77</v>
      </c>
      <c r="P165" s="2">
        <v>0</v>
      </c>
      <c r="Q165" s="8">
        <v>43159</v>
      </c>
      <c r="R165" s="2" t="s">
        <v>98</v>
      </c>
      <c r="S165" s="2" t="s">
        <v>77</v>
      </c>
      <c r="T165" s="2">
        <v>0</v>
      </c>
      <c r="U165" s="2">
        <v>0</v>
      </c>
      <c r="V165" s="8">
        <v>43159</v>
      </c>
      <c r="W165" s="2" t="s">
        <v>1546</v>
      </c>
      <c r="IW165" s="15"/>
    </row>
    <row r="166" spans="1:257" s="12" customFormat="1" ht="15.75" thickBot="1" x14ac:dyDescent="0.3">
      <c r="A166" s="27">
        <v>156</v>
      </c>
      <c r="B166" s="30" t="s">
        <v>1397</v>
      </c>
      <c r="C166" s="2" t="s">
        <v>34</v>
      </c>
      <c r="D166" s="2"/>
      <c r="E166" s="2" t="s">
        <v>42</v>
      </c>
      <c r="F166" s="2" t="s">
        <v>125</v>
      </c>
      <c r="G166" s="2" t="s">
        <v>1209</v>
      </c>
      <c r="H166" s="2" t="s">
        <v>1370</v>
      </c>
      <c r="I166" s="7">
        <v>34404</v>
      </c>
      <c r="J166" s="2" t="s">
        <v>45</v>
      </c>
      <c r="K166" s="2" t="s">
        <v>98</v>
      </c>
      <c r="L166" s="7">
        <v>5</v>
      </c>
      <c r="M166" s="7">
        <v>38523838</v>
      </c>
      <c r="N166" s="2" t="s">
        <v>98</v>
      </c>
      <c r="O166" s="2" t="s">
        <v>77</v>
      </c>
      <c r="P166" s="2">
        <v>0</v>
      </c>
      <c r="Q166" s="8">
        <v>43159</v>
      </c>
      <c r="R166" s="2" t="s">
        <v>98</v>
      </c>
      <c r="S166" s="2" t="s">
        <v>77</v>
      </c>
      <c r="T166" s="2">
        <v>0</v>
      </c>
      <c r="U166" s="2">
        <v>0</v>
      </c>
      <c r="V166" s="8">
        <v>43159</v>
      </c>
      <c r="W166" s="2" t="s">
        <v>1546</v>
      </c>
      <c r="IW166" s="15"/>
    </row>
    <row r="167" spans="1:257" s="12" customFormat="1" ht="15.75" thickBot="1" x14ac:dyDescent="0.3">
      <c r="A167" s="27">
        <v>157</v>
      </c>
      <c r="B167" s="30" t="s">
        <v>1398</v>
      </c>
      <c r="C167" s="2" t="s">
        <v>34</v>
      </c>
      <c r="D167" s="2"/>
      <c r="E167" s="2" t="s">
        <v>42</v>
      </c>
      <c r="F167" s="2" t="s">
        <v>125</v>
      </c>
      <c r="G167" s="2" t="s">
        <v>1215</v>
      </c>
      <c r="H167" s="2" t="s">
        <v>1370</v>
      </c>
      <c r="I167" s="7">
        <v>7941</v>
      </c>
      <c r="J167" s="2" t="s">
        <v>45</v>
      </c>
      <c r="K167" s="2" t="s">
        <v>98</v>
      </c>
      <c r="L167" s="7">
        <v>4</v>
      </c>
      <c r="M167" s="7">
        <v>18368975</v>
      </c>
      <c r="N167" s="2" t="s">
        <v>98</v>
      </c>
      <c r="O167" s="2" t="s">
        <v>77</v>
      </c>
      <c r="P167" s="2">
        <v>0</v>
      </c>
      <c r="Q167" s="8">
        <v>43159</v>
      </c>
      <c r="R167" s="2" t="s">
        <v>98</v>
      </c>
      <c r="S167" s="2" t="s">
        <v>77</v>
      </c>
      <c r="T167" s="2">
        <v>0</v>
      </c>
      <c r="U167" s="2">
        <v>0</v>
      </c>
      <c r="V167" s="8">
        <v>43159</v>
      </c>
      <c r="W167" s="2" t="s">
        <v>1546</v>
      </c>
      <c r="IW167" s="15"/>
    </row>
    <row r="168" spans="1:257" s="12" customFormat="1" ht="15.75" thickBot="1" x14ac:dyDescent="0.3">
      <c r="A168" s="27">
        <v>158</v>
      </c>
      <c r="B168" s="30" t="s">
        <v>1399</v>
      </c>
      <c r="C168" s="2" t="s">
        <v>34</v>
      </c>
      <c r="D168" s="2"/>
      <c r="E168" s="2" t="s">
        <v>42</v>
      </c>
      <c r="F168" s="2" t="s">
        <v>125</v>
      </c>
      <c r="G168" s="2" t="s">
        <v>1217</v>
      </c>
      <c r="H168" s="2" t="s">
        <v>1370</v>
      </c>
      <c r="I168" s="7">
        <v>3760</v>
      </c>
      <c r="J168" s="2" t="s">
        <v>45</v>
      </c>
      <c r="K168" s="2" t="s">
        <v>98</v>
      </c>
      <c r="L168" s="7">
        <v>4</v>
      </c>
      <c r="M168" s="7">
        <v>8147797</v>
      </c>
      <c r="N168" s="2" t="s">
        <v>98</v>
      </c>
      <c r="O168" s="2" t="s">
        <v>77</v>
      </c>
      <c r="P168" s="2">
        <v>0</v>
      </c>
      <c r="Q168" s="8">
        <v>43159</v>
      </c>
      <c r="R168" s="2" t="s">
        <v>98</v>
      </c>
      <c r="S168" s="2" t="s">
        <v>77</v>
      </c>
      <c r="T168" s="2">
        <v>0</v>
      </c>
      <c r="U168" s="2">
        <v>0</v>
      </c>
      <c r="V168" s="8">
        <v>43159</v>
      </c>
      <c r="W168" s="2" t="s">
        <v>1546</v>
      </c>
      <c r="IW168" s="15"/>
    </row>
    <row r="169" spans="1:257" s="12" customFormat="1" ht="15.75" thickBot="1" x14ac:dyDescent="0.3">
      <c r="A169" s="27">
        <v>159</v>
      </c>
      <c r="B169" s="30" t="s">
        <v>1400</v>
      </c>
      <c r="C169" s="2" t="s">
        <v>34</v>
      </c>
      <c r="D169" s="2"/>
      <c r="E169" s="2" t="s">
        <v>42</v>
      </c>
      <c r="F169" s="2" t="s">
        <v>125</v>
      </c>
      <c r="G169" s="2" t="s">
        <v>1218</v>
      </c>
      <c r="H169" s="2" t="s">
        <v>1370</v>
      </c>
      <c r="I169" s="7">
        <v>29631</v>
      </c>
      <c r="J169" s="2" t="s">
        <v>45</v>
      </c>
      <c r="K169" s="2" t="s">
        <v>98</v>
      </c>
      <c r="L169" s="7">
        <v>5</v>
      </c>
      <c r="M169" s="7">
        <v>29455784</v>
      </c>
      <c r="N169" s="2" t="s">
        <v>98</v>
      </c>
      <c r="O169" s="2" t="s">
        <v>77</v>
      </c>
      <c r="P169" s="2">
        <v>0</v>
      </c>
      <c r="Q169" s="8">
        <v>43159</v>
      </c>
      <c r="R169" s="2" t="s">
        <v>98</v>
      </c>
      <c r="S169" s="2" t="s">
        <v>77</v>
      </c>
      <c r="T169" s="2">
        <v>0</v>
      </c>
      <c r="U169" s="2">
        <v>0</v>
      </c>
      <c r="V169" s="8">
        <v>43159</v>
      </c>
      <c r="W169" s="2" t="s">
        <v>1546</v>
      </c>
      <c r="IW169" s="15"/>
    </row>
    <row r="170" spans="1:257" s="12" customFormat="1" ht="15.75" thickBot="1" x14ac:dyDescent="0.3">
      <c r="A170" s="27">
        <v>160</v>
      </c>
      <c r="B170" s="30" t="s">
        <v>1401</v>
      </c>
      <c r="C170" s="2" t="s">
        <v>34</v>
      </c>
      <c r="D170" s="2"/>
      <c r="E170" s="2" t="s">
        <v>42</v>
      </c>
      <c r="F170" s="2" t="s">
        <v>113</v>
      </c>
      <c r="G170" s="2" t="s">
        <v>978</v>
      </c>
      <c r="H170" s="2" t="s">
        <v>1370</v>
      </c>
      <c r="I170" s="7">
        <v>80366</v>
      </c>
      <c r="J170" s="2" t="s">
        <v>45</v>
      </c>
      <c r="K170" s="2" t="s">
        <v>98</v>
      </c>
      <c r="L170" s="7">
        <v>4</v>
      </c>
      <c r="M170" s="7">
        <v>105089713</v>
      </c>
      <c r="N170" s="2" t="s">
        <v>98</v>
      </c>
      <c r="O170" s="2" t="s">
        <v>77</v>
      </c>
      <c r="P170" s="2">
        <v>0</v>
      </c>
      <c r="Q170" s="8">
        <v>43159</v>
      </c>
      <c r="R170" s="2" t="s">
        <v>98</v>
      </c>
      <c r="S170" s="2" t="s">
        <v>77</v>
      </c>
      <c r="T170" s="2">
        <v>0</v>
      </c>
      <c r="U170" s="2">
        <v>0</v>
      </c>
      <c r="V170" s="8">
        <v>43159</v>
      </c>
      <c r="W170" s="2" t="s">
        <v>1546</v>
      </c>
      <c r="IW170" s="15"/>
    </row>
    <row r="171" spans="1:257" s="17" customFormat="1" ht="15.75" thickBot="1" x14ac:dyDescent="0.3">
      <c r="A171" s="27">
        <v>161</v>
      </c>
      <c r="B171" s="30" t="s">
        <v>1402</v>
      </c>
      <c r="C171" s="2" t="s">
        <v>34</v>
      </c>
      <c r="D171" s="2"/>
      <c r="E171" s="2" t="s">
        <v>42</v>
      </c>
      <c r="F171" s="2" t="s">
        <v>113</v>
      </c>
      <c r="G171" s="2" t="s">
        <v>991</v>
      </c>
      <c r="H171" s="2" t="s">
        <v>1370</v>
      </c>
      <c r="I171" s="7">
        <v>18047</v>
      </c>
      <c r="J171" s="2" t="s">
        <v>45</v>
      </c>
      <c r="K171" s="2" t="s">
        <v>98</v>
      </c>
      <c r="L171" s="7">
        <v>4</v>
      </c>
      <c r="M171" s="7">
        <v>38323393</v>
      </c>
      <c r="N171" s="2" t="s">
        <v>98</v>
      </c>
      <c r="O171" s="2" t="s">
        <v>77</v>
      </c>
      <c r="P171" s="2">
        <v>0</v>
      </c>
      <c r="Q171" s="8">
        <v>43159</v>
      </c>
      <c r="R171" s="2" t="s">
        <v>98</v>
      </c>
      <c r="S171" s="2" t="s">
        <v>77</v>
      </c>
      <c r="T171" s="2">
        <v>0</v>
      </c>
      <c r="U171" s="2">
        <v>0</v>
      </c>
      <c r="V171" s="8">
        <v>43159</v>
      </c>
      <c r="W171" s="2" t="s">
        <v>1546</v>
      </c>
      <c r="IW171" s="15"/>
    </row>
    <row r="172" spans="1:257" s="17" customFormat="1" ht="15.75" thickBot="1" x14ac:dyDescent="0.3">
      <c r="A172" s="27">
        <v>162</v>
      </c>
      <c r="B172" s="30" t="s">
        <v>1403</v>
      </c>
      <c r="C172" s="2" t="s">
        <v>34</v>
      </c>
      <c r="D172" s="2"/>
      <c r="E172" s="2" t="s">
        <v>42</v>
      </c>
      <c r="F172" s="2" t="s">
        <v>113</v>
      </c>
      <c r="G172" s="2" t="s">
        <v>1036</v>
      </c>
      <c r="H172" s="2" t="s">
        <v>1370</v>
      </c>
      <c r="I172" s="7">
        <v>18698</v>
      </c>
      <c r="J172" s="2" t="s">
        <v>45</v>
      </c>
      <c r="K172" s="2" t="s">
        <v>98</v>
      </c>
      <c r="L172" s="7">
        <v>2</v>
      </c>
      <c r="M172" s="7">
        <v>11959866</v>
      </c>
      <c r="N172" s="2" t="s">
        <v>98</v>
      </c>
      <c r="O172" s="2" t="s">
        <v>77</v>
      </c>
      <c r="P172" s="2">
        <v>0</v>
      </c>
      <c r="Q172" s="8">
        <v>43159</v>
      </c>
      <c r="R172" s="2" t="s">
        <v>98</v>
      </c>
      <c r="S172" s="2" t="s">
        <v>77</v>
      </c>
      <c r="T172" s="2">
        <v>0</v>
      </c>
      <c r="U172" s="2">
        <v>0</v>
      </c>
      <c r="V172" s="8">
        <v>43159</v>
      </c>
      <c r="W172" s="2" t="s">
        <v>1546</v>
      </c>
      <c r="IW172" s="15"/>
    </row>
    <row r="173" spans="1:257" s="17" customFormat="1" ht="15.75" thickBot="1" x14ac:dyDescent="0.3">
      <c r="A173" s="27">
        <v>163</v>
      </c>
      <c r="B173" s="30" t="s">
        <v>1404</v>
      </c>
      <c r="C173" s="2" t="s">
        <v>34</v>
      </c>
      <c r="D173" s="2"/>
      <c r="E173" s="2" t="s">
        <v>42</v>
      </c>
      <c r="F173" s="2" t="s">
        <v>113</v>
      </c>
      <c r="G173" s="2" t="s">
        <v>1037</v>
      </c>
      <c r="H173" s="2" t="s">
        <v>1370</v>
      </c>
      <c r="I173" s="7">
        <v>109782</v>
      </c>
      <c r="J173" s="2" t="s">
        <v>45</v>
      </c>
      <c r="K173" s="2" t="s">
        <v>98</v>
      </c>
      <c r="L173" s="7">
        <v>4</v>
      </c>
      <c r="M173" s="7">
        <v>100147980</v>
      </c>
      <c r="N173" s="2" t="s">
        <v>98</v>
      </c>
      <c r="O173" s="2" t="s">
        <v>77</v>
      </c>
      <c r="P173" s="2">
        <v>0</v>
      </c>
      <c r="Q173" s="8">
        <v>43159</v>
      </c>
      <c r="R173" s="2" t="s">
        <v>98</v>
      </c>
      <c r="S173" s="2" t="s">
        <v>77</v>
      </c>
      <c r="T173" s="2">
        <v>0</v>
      </c>
      <c r="U173" s="2">
        <v>0</v>
      </c>
      <c r="V173" s="8">
        <v>43159</v>
      </c>
      <c r="W173" s="2" t="s">
        <v>1546</v>
      </c>
      <c r="IW173" s="15"/>
    </row>
    <row r="174" spans="1:257" s="17" customFormat="1" ht="15.75" thickBot="1" x14ac:dyDescent="0.3">
      <c r="A174" s="27">
        <v>164</v>
      </c>
      <c r="B174" s="30" t="s">
        <v>1405</v>
      </c>
      <c r="C174" s="2" t="s">
        <v>34</v>
      </c>
      <c r="D174" s="2"/>
      <c r="E174" s="2" t="s">
        <v>42</v>
      </c>
      <c r="F174" s="2" t="s">
        <v>113</v>
      </c>
      <c r="G174" s="2" t="s">
        <v>1038</v>
      </c>
      <c r="H174" s="2" t="s">
        <v>1370</v>
      </c>
      <c r="I174" s="7">
        <v>721453</v>
      </c>
      <c r="J174" s="2" t="s">
        <v>45</v>
      </c>
      <c r="K174" s="2" t="s">
        <v>98</v>
      </c>
      <c r="L174" s="7">
        <v>5</v>
      </c>
      <c r="M174" s="7">
        <v>1902320737</v>
      </c>
      <c r="N174" s="2" t="s">
        <v>98</v>
      </c>
      <c r="O174" s="2" t="s">
        <v>77</v>
      </c>
      <c r="P174" s="2">
        <v>0</v>
      </c>
      <c r="Q174" s="8">
        <v>43159</v>
      </c>
      <c r="R174" s="2" t="s">
        <v>98</v>
      </c>
      <c r="S174" s="2" t="s">
        <v>77</v>
      </c>
      <c r="T174" s="2">
        <v>0</v>
      </c>
      <c r="U174" s="2">
        <v>0</v>
      </c>
      <c r="V174" s="8">
        <v>43159</v>
      </c>
      <c r="W174" s="2" t="s">
        <v>1546</v>
      </c>
      <c r="IW174" s="15"/>
    </row>
    <row r="175" spans="1:257" s="17" customFormat="1" ht="15.75" thickBot="1" x14ac:dyDescent="0.3">
      <c r="A175" s="27">
        <v>165</v>
      </c>
      <c r="B175" s="30" t="s">
        <v>1406</v>
      </c>
      <c r="C175" s="2" t="s">
        <v>34</v>
      </c>
      <c r="D175" s="2"/>
      <c r="E175" s="2" t="s">
        <v>42</v>
      </c>
      <c r="F175" s="2" t="s">
        <v>113</v>
      </c>
      <c r="G175" s="2" t="s">
        <v>1045</v>
      </c>
      <c r="H175" s="2" t="s">
        <v>1370</v>
      </c>
      <c r="I175" s="7">
        <v>134815</v>
      </c>
      <c r="J175" s="2" t="s">
        <v>45</v>
      </c>
      <c r="K175" s="2" t="s">
        <v>98</v>
      </c>
      <c r="L175" s="7">
        <v>4</v>
      </c>
      <c r="M175" s="7">
        <v>346624304</v>
      </c>
      <c r="N175" s="2" t="s">
        <v>98</v>
      </c>
      <c r="O175" s="2" t="s">
        <v>77</v>
      </c>
      <c r="P175" s="2">
        <v>0</v>
      </c>
      <c r="Q175" s="8">
        <v>43159</v>
      </c>
      <c r="R175" s="2" t="s">
        <v>98</v>
      </c>
      <c r="S175" s="2" t="s">
        <v>77</v>
      </c>
      <c r="T175" s="2">
        <v>0</v>
      </c>
      <c r="U175" s="2">
        <v>0</v>
      </c>
      <c r="V175" s="8">
        <v>43159</v>
      </c>
      <c r="W175" s="2" t="s">
        <v>1546</v>
      </c>
      <c r="IW175" s="15"/>
    </row>
    <row r="176" spans="1:257" s="17" customFormat="1" ht="15.75" thickBot="1" x14ac:dyDescent="0.3">
      <c r="A176" s="27">
        <v>166</v>
      </c>
      <c r="B176" s="30" t="s">
        <v>1407</v>
      </c>
      <c r="C176" s="2" t="s">
        <v>34</v>
      </c>
      <c r="D176" s="2"/>
      <c r="E176" s="2" t="s">
        <v>42</v>
      </c>
      <c r="F176" s="2" t="s">
        <v>113</v>
      </c>
      <c r="G176" s="2" t="s">
        <v>1048</v>
      </c>
      <c r="H176" s="2" t="s">
        <v>1370</v>
      </c>
      <c r="I176" s="7">
        <v>3707</v>
      </c>
      <c r="J176" s="2" t="s">
        <v>45</v>
      </c>
      <c r="K176" s="2" t="s">
        <v>98</v>
      </c>
      <c r="L176" s="7">
        <v>4</v>
      </c>
      <c r="M176" s="7">
        <v>9736602</v>
      </c>
      <c r="N176" s="2" t="s">
        <v>98</v>
      </c>
      <c r="O176" s="2" t="s">
        <v>77</v>
      </c>
      <c r="P176" s="2">
        <v>0</v>
      </c>
      <c r="Q176" s="8">
        <v>43159</v>
      </c>
      <c r="R176" s="2" t="s">
        <v>98</v>
      </c>
      <c r="S176" s="2" t="s">
        <v>77</v>
      </c>
      <c r="T176" s="2">
        <v>0</v>
      </c>
      <c r="U176" s="2">
        <v>0</v>
      </c>
      <c r="V176" s="8">
        <v>43159</v>
      </c>
      <c r="W176" s="2" t="s">
        <v>1546</v>
      </c>
      <c r="IW176" s="15"/>
    </row>
    <row r="177" spans="1:257" s="17" customFormat="1" ht="15.75" thickBot="1" x14ac:dyDescent="0.3">
      <c r="A177" s="27">
        <v>167</v>
      </c>
      <c r="B177" s="30" t="s">
        <v>1408</v>
      </c>
      <c r="C177" s="2" t="s">
        <v>34</v>
      </c>
      <c r="D177" s="2"/>
      <c r="E177" s="2" t="s">
        <v>42</v>
      </c>
      <c r="F177" s="2" t="s">
        <v>115</v>
      </c>
      <c r="G177" s="2" t="s">
        <v>1070</v>
      </c>
      <c r="H177" s="2" t="s">
        <v>1370</v>
      </c>
      <c r="I177" s="7">
        <v>205396</v>
      </c>
      <c r="J177" s="2" t="s">
        <v>45</v>
      </c>
      <c r="K177" s="2" t="s">
        <v>98</v>
      </c>
      <c r="L177" s="7">
        <v>5</v>
      </c>
      <c r="M177" s="7">
        <v>177521508</v>
      </c>
      <c r="N177" s="2" t="s">
        <v>98</v>
      </c>
      <c r="O177" s="2" t="s">
        <v>77</v>
      </c>
      <c r="P177" s="2">
        <v>0</v>
      </c>
      <c r="Q177" s="8">
        <v>43159</v>
      </c>
      <c r="R177" s="2" t="s">
        <v>98</v>
      </c>
      <c r="S177" s="2" t="s">
        <v>77</v>
      </c>
      <c r="T177" s="2">
        <v>0</v>
      </c>
      <c r="U177" s="2">
        <v>0</v>
      </c>
      <c r="V177" s="8">
        <v>43159</v>
      </c>
      <c r="W177" s="2" t="s">
        <v>1546</v>
      </c>
      <c r="IW177" s="15"/>
    </row>
    <row r="178" spans="1:257" s="17" customFormat="1" ht="15.75" thickBot="1" x14ac:dyDescent="0.3">
      <c r="A178" s="29">
        <v>168</v>
      </c>
      <c r="B178" s="30" t="s">
        <v>1531</v>
      </c>
      <c r="C178" s="2" t="s">
        <v>34</v>
      </c>
      <c r="D178" s="2"/>
      <c r="E178" s="2" t="s">
        <v>42</v>
      </c>
      <c r="F178" s="2" t="s">
        <v>115</v>
      </c>
      <c r="G178" s="2" t="s">
        <v>1071</v>
      </c>
      <c r="H178" s="2" t="s">
        <v>1370</v>
      </c>
      <c r="I178" s="7">
        <v>151175</v>
      </c>
      <c r="J178" s="2" t="s">
        <v>45</v>
      </c>
      <c r="K178" s="2" t="s">
        <v>98</v>
      </c>
      <c r="L178" s="7">
        <v>4</v>
      </c>
      <c r="M178" s="7">
        <v>102277224</v>
      </c>
      <c r="N178" s="2" t="s">
        <v>98</v>
      </c>
      <c r="O178" s="2" t="s">
        <v>77</v>
      </c>
      <c r="P178" s="2">
        <v>0</v>
      </c>
      <c r="Q178" s="8">
        <v>43159</v>
      </c>
      <c r="R178" s="2" t="s">
        <v>98</v>
      </c>
      <c r="S178" s="2" t="s">
        <v>77</v>
      </c>
      <c r="T178" s="2">
        <v>0</v>
      </c>
      <c r="U178" s="2">
        <v>0</v>
      </c>
      <c r="V178" s="8">
        <v>43159</v>
      </c>
      <c r="W178" s="2" t="s">
        <v>1546</v>
      </c>
      <c r="IW178" s="15"/>
    </row>
    <row r="179" spans="1:257" s="17" customFormat="1" ht="15.75" thickBot="1" x14ac:dyDescent="0.3">
      <c r="A179" s="29">
        <v>169</v>
      </c>
      <c r="B179" s="30" t="s">
        <v>1532</v>
      </c>
      <c r="C179" s="2" t="s">
        <v>34</v>
      </c>
      <c r="D179" s="2"/>
      <c r="E179" s="2" t="s">
        <v>42</v>
      </c>
      <c r="F179" s="2" t="s">
        <v>115</v>
      </c>
      <c r="G179" s="2" t="s">
        <v>1074</v>
      </c>
      <c r="H179" s="2" t="s">
        <v>1370</v>
      </c>
      <c r="I179" s="7">
        <v>945530</v>
      </c>
      <c r="J179" s="2" t="s">
        <v>45</v>
      </c>
      <c r="K179" s="2" t="s">
        <v>98</v>
      </c>
      <c r="L179" s="7">
        <v>3</v>
      </c>
      <c r="M179" s="7">
        <v>617646563</v>
      </c>
      <c r="N179" s="2" t="s">
        <v>98</v>
      </c>
      <c r="O179" s="2" t="s">
        <v>77</v>
      </c>
      <c r="P179" s="2">
        <v>0</v>
      </c>
      <c r="Q179" s="8">
        <v>43159</v>
      </c>
      <c r="R179" s="2" t="s">
        <v>98</v>
      </c>
      <c r="S179" s="2" t="s">
        <v>77</v>
      </c>
      <c r="T179" s="2">
        <v>0</v>
      </c>
      <c r="U179" s="2">
        <v>0</v>
      </c>
      <c r="V179" s="8">
        <v>43159</v>
      </c>
      <c r="W179" s="2" t="s">
        <v>1546</v>
      </c>
      <c r="IW179" s="15"/>
    </row>
    <row r="180" spans="1:257" s="17" customFormat="1" ht="15.75" thickBot="1" x14ac:dyDescent="0.3">
      <c r="A180" s="29">
        <v>170</v>
      </c>
      <c r="B180" s="30" t="s">
        <v>1533</v>
      </c>
      <c r="C180" s="2" t="s">
        <v>34</v>
      </c>
      <c r="D180" s="2"/>
      <c r="E180" s="2" t="s">
        <v>42</v>
      </c>
      <c r="F180" s="2" t="s">
        <v>115</v>
      </c>
      <c r="G180" s="2" t="s">
        <v>1079</v>
      </c>
      <c r="H180" s="2" t="s">
        <v>1370</v>
      </c>
      <c r="I180" s="7">
        <v>504662</v>
      </c>
      <c r="J180" s="2" t="s">
        <v>45</v>
      </c>
      <c r="K180" s="2" t="s">
        <v>98</v>
      </c>
      <c r="L180" s="7">
        <v>5</v>
      </c>
      <c r="M180" s="7">
        <v>480471438</v>
      </c>
      <c r="N180" s="2" t="s">
        <v>98</v>
      </c>
      <c r="O180" s="2" t="s">
        <v>77</v>
      </c>
      <c r="P180" s="2">
        <v>0</v>
      </c>
      <c r="Q180" s="8">
        <v>43159</v>
      </c>
      <c r="R180" s="2" t="s">
        <v>98</v>
      </c>
      <c r="S180" s="2" t="s">
        <v>77</v>
      </c>
      <c r="T180" s="2">
        <v>0</v>
      </c>
      <c r="U180" s="2">
        <v>0</v>
      </c>
      <c r="V180" s="8">
        <v>43159</v>
      </c>
      <c r="W180" s="2" t="s">
        <v>1546</v>
      </c>
      <c r="IW180" s="15"/>
    </row>
    <row r="181" spans="1:257" s="17" customFormat="1" ht="15.75" thickBot="1" x14ac:dyDescent="0.3">
      <c r="A181" s="29">
        <v>171</v>
      </c>
      <c r="B181" s="30" t="s">
        <v>1534</v>
      </c>
      <c r="C181" s="2" t="s">
        <v>34</v>
      </c>
      <c r="D181" s="2"/>
      <c r="E181" s="2" t="s">
        <v>42</v>
      </c>
      <c r="F181" s="2" t="s">
        <v>115</v>
      </c>
      <c r="G181" s="2" t="s">
        <v>1081</v>
      </c>
      <c r="H181" s="2" t="s">
        <v>1370</v>
      </c>
      <c r="I181" s="7">
        <v>754843</v>
      </c>
      <c r="J181" s="2" t="s">
        <v>45</v>
      </c>
      <c r="K181" s="2" t="s">
        <v>98</v>
      </c>
      <c r="L181" s="7">
        <v>4</v>
      </c>
      <c r="M181" s="7">
        <v>510688849</v>
      </c>
      <c r="N181" s="2" t="s">
        <v>98</v>
      </c>
      <c r="O181" s="2" t="s">
        <v>77</v>
      </c>
      <c r="P181" s="2">
        <v>0</v>
      </c>
      <c r="Q181" s="8">
        <v>43159</v>
      </c>
      <c r="R181" s="2" t="s">
        <v>98</v>
      </c>
      <c r="S181" s="2" t="s">
        <v>77</v>
      </c>
      <c r="T181" s="2">
        <v>0</v>
      </c>
      <c r="U181" s="2">
        <v>0</v>
      </c>
      <c r="V181" s="8">
        <v>43159</v>
      </c>
      <c r="W181" s="2" t="s">
        <v>1546</v>
      </c>
      <c r="IW181" s="15"/>
    </row>
    <row r="182" spans="1:257" ht="15.75" thickBot="1" x14ac:dyDescent="0.3">
      <c r="A182" s="29">
        <v>172</v>
      </c>
      <c r="B182" s="30" t="s">
        <v>1535</v>
      </c>
      <c r="C182" s="2" t="s">
        <v>34</v>
      </c>
      <c r="D182" s="2"/>
      <c r="E182" s="2" t="s">
        <v>42</v>
      </c>
      <c r="F182" s="2" t="s">
        <v>115</v>
      </c>
      <c r="G182" s="2" t="s">
        <v>1082</v>
      </c>
      <c r="H182" s="2" t="s">
        <v>1370</v>
      </c>
      <c r="I182" s="7">
        <v>6942</v>
      </c>
      <c r="J182" s="2" t="s">
        <v>45</v>
      </c>
      <c r="K182" s="2" t="s">
        <v>98</v>
      </c>
      <c r="L182" s="7">
        <v>4</v>
      </c>
      <c r="M182" s="7">
        <v>4696498</v>
      </c>
      <c r="N182" s="2" t="s">
        <v>98</v>
      </c>
      <c r="O182" s="2" t="s">
        <v>77</v>
      </c>
      <c r="P182" s="2">
        <v>0</v>
      </c>
      <c r="Q182" s="8">
        <v>43159</v>
      </c>
      <c r="R182" s="2" t="s">
        <v>98</v>
      </c>
      <c r="S182" s="2" t="s">
        <v>77</v>
      </c>
      <c r="T182" s="2">
        <v>0</v>
      </c>
      <c r="U182" s="2">
        <v>0</v>
      </c>
      <c r="V182" s="8">
        <v>43159</v>
      </c>
      <c r="W182" s="2" t="s">
        <v>1546</v>
      </c>
    </row>
    <row r="183" spans="1:257" s="30" customFormat="1" ht="15.75" thickBot="1" x14ac:dyDescent="0.3">
      <c r="A183" s="29">
        <v>173</v>
      </c>
      <c r="B183" s="30" t="s">
        <v>1536</v>
      </c>
      <c r="C183" s="2" t="s">
        <v>34</v>
      </c>
      <c r="D183" s="2"/>
      <c r="E183" s="2" t="s">
        <v>42</v>
      </c>
      <c r="F183" s="2" t="s">
        <v>117</v>
      </c>
      <c r="G183" s="2" t="s">
        <v>1097</v>
      </c>
      <c r="H183" s="2" t="s">
        <v>1370</v>
      </c>
      <c r="I183" s="7">
        <v>1530</v>
      </c>
      <c r="J183" s="2" t="s">
        <v>45</v>
      </c>
      <c r="K183" s="2" t="s">
        <v>98</v>
      </c>
      <c r="L183" s="7">
        <v>4</v>
      </c>
      <c r="M183" s="7">
        <v>6430614</v>
      </c>
      <c r="N183" s="2" t="s">
        <v>98</v>
      </c>
      <c r="O183" s="2" t="s">
        <v>77</v>
      </c>
      <c r="P183" s="2">
        <v>0</v>
      </c>
      <c r="Q183" s="8">
        <v>43159</v>
      </c>
      <c r="R183" s="2" t="s">
        <v>98</v>
      </c>
      <c r="S183" s="2" t="s">
        <v>77</v>
      </c>
      <c r="T183" s="2">
        <v>0</v>
      </c>
      <c r="U183" s="2">
        <v>0</v>
      </c>
      <c r="V183" s="8">
        <v>43159</v>
      </c>
      <c r="W183" s="2" t="s">
        <v>1546</v>
      </c>
    </row>
    <row r="184" spans="1:257" s="30" customFormat="1" ht="15.75" thickBot="1" x14ac:dyDescent="0.3">
      <c r="A184" s="29">
        <v>174</v>
      </c>
      <c r="B184" s="30" t="s">
        <v>1537</v>
      </c>
      <c r="C184" s="2" t="s">
        <v>34</v>
      </c>
      <c r="D184" s="2"/>
      <c r="E184" s="2" t="s">
        <v>42</v>
      </c>
      <c r="F184" s="2" t="s">
        <v>117</v>
      </c>
      <c r="G184" s="2" t="s">
        <v>1116</v>
      </c>
      <c r="H184" s="2" t="s">
        <v>1370</v>
      </c>
      <c r="I184" s="7">
        <v>4619</v>
      </c>
      <c r="J184" s="2" t="s">
        <v>45</v>
      </c>
      <c r="K184" s="2" t="s">
        <v>98</v>
      </c>
      <c r="L184" s="7">
        <v>4</v>
      </c>
      <c r="M184" s="7">
        <v>12133581</v>
      </c>
      <c r="N184" s="2" t="s">
        <v>98</v>
      </c>
      <c r="O184" s="2" t="s">
        <v>77</v>
      </c>
      <c r="P184" s="2">
        <v>0</v>
      </c>
      <c r="Q184" s="8">
        <v>43159</v>
      </c>
      <c r="R184" s="2" t="s">
        <v>98</v>
      </c>
      <c r="S184" s="2" t="s">
        <v>77</v>
      </c>
      <c r="T184" s="2">
        <v>0</v>
      </c>
      <c r="U184" s="2">
        <v>0</v>
      </c>
      <c r="V184" s="8">
        <v>43159</v>
      </c>
      <c r="W184" s="2" t="s">
        <v>1546</v>
      </c>
    </row>
    <row r="185" spans="1:257" s="30" customFormat="1" ht="15.75" thickBot="1" x14ac:dyDescent="0.3">
      <c r="A185" s="29">
        <v>175</v>
      </c>
      <c r="B185" s="30" t="s">
        <v>1538</v>
      </c>
      <c r="C185" s="2" t="s">
        <v>34</v>
      </c>
      <c r="D185" s="2"/>
      <c r="E185" s="2" t="s">
        <v>42</v>
      </c>
      <c r="F185" s="2" t="s">
        <v>117</v>
      </c>
      <c r="G185" s="2" t="s">
        <v>1118</v>
      </c>
      <c r="H185" s="2" t="s">
        <v>1370</v>
      </c>
      <c r="I185" s="7">
        <v>118847</v>
      </c>
      <c r="J185" s="2" t="s">
        <v>45</v>
      </c>
      <c r="K185" s="2" t="s">
        <v>98</v>
      </c>
      <c r="L185" s="7">
        <v>4</v>
      </c>
      <c r="M185" s="7">
        <v>189821588</v>
      </c>
      <c r="N185" s="2" t="s">
        <v>98</v>
      </c>
      <c r="O185" s="2" t="s">
        <v>77</v>
      </c>
      <c r="P185" s="2">
        <v>0</v>
      </c>
      <c r="Q185" s="8">
        <v>43159</v>
      </c>
      <c r="R185" s="2" t="s">
        <v>98</v>
      </c>
      <c r="S185" s="2" t="s">
        <v>77</v>
      </c>
      <c r="T185" s="2">
        <v>0</v>
      </c>
      <c r="U185" s="2">
        <v>0</v>
      </c>
      <c r="V185" s="8">
        <v>43159</v>
      </c>
      <c r="W185" s="2" t="s">
        <v>1546</v>
      </c>
    </row>
    <row r="186" spans="1:257" s="30" customFormat="1" ht="15.75" thickBot="1" x14ac:dyDescent="0.3">
      <c r="A186" s="29">
        <v>176</v>
      </c>
      <c r="B186" s="30" t="s">
        <v>1539</v>
      </c>
      <c r="C186" s="2" t="s">
        <v>34</v>
      </c>
      <c r="D186" s="2"/>
      <c r="E186" s="2" t="s">
        <v>42</v>
      </c>
      <c r="F186" s="2" t="s">
        <v>117</v>
      </c>
      <c r="G186" s="2" t="s">
        <v>1120</v>
      </c>
      <c r="H186" s="2" t="s">
        <v>1370</v>
      </c>
      <c r="I186" s="7">
        <v>820</v>
      </c>
      <c r="J186" s="2" t="s">
        <v>45</v>
      </c>
      <c r="K186" s="2" t="s">
        <v>98</v>
      </c>
      <c r="L186" s="7">
        <v>4</v>
      </c>
      <c r="M186" s="7">
        <v>3444371</v>
      </c>
      <c r="N186" s="2" t="s">
        <v>98</v>
      </c>
      <c r="O186" s="2" t="s">
        <v>77</v>
      </c>
      <c r="P186" s="2">
        <v>0</v>
      </c>
      <c r="Q186" s="8">
        <v>43159</v>
      </c>
      <c r="R186" s="2" t="s">
        <v>98</v>
      </c>
      <c r="S186" s="2" t="s">
        <v>77</v>
      </c>
      <c r="T186" s="2">
        <v>0</v>
      </c>
      <c r="U186" s="2">
        <v>0</v>
      </c>
      <c r="V186" s="8">
        <v>43159</v>
      </c>
      <c r="W186" s="2" t="s">
        <v>1546</v>
      </c>
    </row>
    <row r="187" spans="1:257" s="30" customFormat="1" ht="15.75" thickBot="1" x14ac:dyDescent="0.3">
      <c r="A187" s="29">
        <v>177</v>
      </c>
      <c r="B187" s="30" t="s">
        <v>1540</v>
      </c>
      <c r="C187" s="2" t="s">
        <v>34</v>
      </c>
      <c r="D187" s="2"/>
      <c r="E187" s="2" t="s">
        <v>42</v>
      </c>
      <c r="F187" s="2" t="s">
        <v>117</v>
      </c>
      <c r="G187" s="2" t="s">
        <v>1121</v>
      </c>
      <c r="H187" s="2" t="s">
        <v>1370</v>
      </c>
      <c r="I187" s="7">
        <v>28988</v>
      </c>
      <c r="J187" s="2" t="s">
        <v>45</v>
      </c>
      <c r="K187" s="2" t="s">
        <v>98</v>
      </c>
      <c r="L187" s="7">
        <v>4</v>
      </c>
      <c r="M187" s="7">
        <v>121196737</v>
      </c>
      <c r="N187" s="2" t="s">
        <v>98</v>
      </c>
      <c r="O187" s="2" t="s">
        <v>77</v>
      </c>
      <c r="P187" s="2">
        <v>0</v>
      </c>
      <c r="Q187" s="8">
        <v>43159</v>
      </c>
      <c r="R187" s="2" t="s">
        <v>98</v>
      </c>
      <c r="S187" s="2" t="s">
        <v>77</v>
      </c>
      <c r="T187" s="2">
        <v>0</v>
      </c>
      <c r="U187" s="2">
        <v>0</v>
      </c>
      <c r="V187" s="8">
        <v>43159</v>
      </c>
      <c r="W187" s="2" t="s">
        <v>1546</v>
      </c>
    </row>
    <row r="188" spans="1:257" s="30" customFormat="1" x14ac:dyDescent="0.25">
      <c r="M188" s="6"/>
    </row>
    <row r="189" spans="1:257" s="30" customFormat="1" x14ac:dyDescent="0.25">
      <c r="M189" s="6"/>
    </row>
    <row r="351155" spans="1:7" x14ac:dyDescent="0.25">
      <c r="A351155" t="s">
        <v>34</v>
      </c>
      <c r="B351155" t="s">
        <v>35</v>
      </c>
      <c r="C351155" t="s">
        <v>36</v>
      </c>
      <c r="D351155" t="s">
        <v>37</v>
      </c>
      <c r="E351155" t="s">
        <v>38</v>
      </c>
      <c r="F351155" t="s">
        <v>39</v>
      </c>
      <c r="G351155" t="s">
        <v>40</v>
      </c>
    </row>
    <row r="351156" spans="1:7" x14ac:dyDescent="0.25">
      <c r="A351156" t="s">
        <v>41</v>
      </c>
      <c r="B351156" t="s">
        <v>42</v>
      </c>
      <c r="C351156" t="s">
        <v>43</v>
      </c>
      <c r="D351156" t="s">
        <v>44</v>
      </c>
      <c r="E351156" t="s">
        <v>45</v>
      </c>
      <c r="F351156" t="s">
        <v>46</v>
      </c>
      <c r="G351156" t="s">
        <v>47</v>
      </c>
    </row>
    <row r="351157" spans="1:7" x14ac:dyDescent="0.25">
      <c r="B351157" t="s">
        <v>48</v>
      </c>
      <c r="C351157" t="s">
        <v>49</v>
      </c>
      <c r="D351157" t="s">
        <v>50</v>
      </c>
      <c r="E351157" t="s">
        <v>51</v>
      </c>
      <c r="F351157" t="s">
        <v>52</v>
      </c>
      <c r="G351157" t="s">
        <v>53</v>
      </c>
    </row>
    <row r="351158" spans="1:7" x14ac:dyDescent="0.25">
      <c r="B351158" t="s">
        <v>54</v>
      </c>
      <c r="C351158" t="s">
        <v>55</v>
      </c>
      <c r="D351158" t="s">
        <v>56</v>
      </c>
      <c r="E351158" t="s">
        <v>57</v>
      </c>
      <c r="F351158" t="s">
        <v>58</v>
      </c>
      <c r="G351158" t="s">
        <v>59</v>
      </c>
    </row>
    <row r="351159" spans="1:7" x14ac:dyDescent="0.25">
      <c r="B351159" t="s">
        <v>60</v>
      </c>
      <c r="C351159" t="s">
        <v>61</v>
      </c>
      <c r="D351159" t="s">
        <v>62</v>
      </c>
      <c r="E351159" t="s">
        <v>63</v>
      </c>
      <c r="F351159" t="s">
        <v>64</v>
      </c>
      <c r="G351159" t="s">
        <v>65</v>
      </c>
    </row>
    <row r="351160" spans="1:7" x14ac:dyDescent="0.25">
      <c r="B351160" t="s">
        <v>66</v>
      </c>
      <c r="C351160" t="s">
        <v>67</v>
      </c>
      <c r="D351160" t="s">
        <v>68</v>
      </c>
      <c r="E351160" t="s">
        <v>69</v>
      </c>
      <c r="F351160" t="s">
        <v>70</v>
      </c>
      <c r="G351160" t="s">
        <v>71</v>
      </c>
    </row>
    <row r="351161" spans="1:7" x14ac:dyDescent="0.25">
      <c r="B351161" t="s">
        <v>72</v>
      </c>
      <c r="C351161" t="s">
        <v>73</v>
      </c>
      <c r="D351161" t="s">
        <v>74</v>
      </c>
      <c r="E351161" t="s">
        <v>75</v>
      </c>
      <c r="F351161" t="s">
        <v>76</v>
      </c>
      <c r="G351161" t="s">
        <v>77</v>
      </c>
    </row>
    <row r="351162" spans="1:7" x14ac:dyDescent="0.25">
      <c r="B351162" t="s">
        <v>78</v>
      </c>
      <c r="C351162" t="s">
        <v>79</v>
      </c>
      <c r="D351162" t="s">
        <v>80</v>
      </c>
      <c r="E351162" t="s">
        <v>81</v>
      </c>
      <c r="F351162" t="s">
        <v>82</v>
      </c>
      <c r="G351162" s="34" t="s">
        <v>1544</v>
      </c>
    </row>
    <row r="351163" spans="1:7" x14ac:dyDescent="0.25">
      <c r="B351163" t="s">
        <v>83</v>
      </c>
      <c r="C351163" t="s">
        <v>84</v>
      </c>
      <c r="D351163" t="s">
        <v>85</v>
      </c>
      <c r="F351163" t="s">
        <v>86</v>
      </c>
    </row>
    <row r="351164" spans="1:7" x14ac:dyDescent="0.25">
      <c r="B351164" t="s">
        <v>87</v>
      </c>
      <c r="C351164" t="s">
        <v>88</v>
      </c>
      <c r="D351164" t="s">
        <v>89</v>
      </c>
      <c r="F351164" t="s">
        <v>90</v>
      </c>
    </row>
    <row r="351165" spans="1:7" x14ac:dyDescent="0.25">
      <c r="B351165" t="s">
        <v>91</v>
      </c>
      <c r="C351165" t="s">
        <v>92</v>
      </c>
      <c r="D351165" t="s">
        <v>93</v>
      </c>
      <c r="F351165" t="s">
        <v>94</v>
      </c>
    </row>
    <row r="351166" spans="1:7" x14ac:dyDescent="0.25">
      <c r="B351166" t="s">
        <v>95</v>
      </c>
      <c r="C351166" t="s">
        <v>96</v>
      </c>
      <c r="D351166" t="s">
        <v>97</v>
      </c>
      <c r="F351166" t="s">
        <v>98</v>
      </c>
    </row>
    <row r="351167" spans="1:7" x14ac:dyDescent="0.25">
      <c r="C351167" t="s">
        <v>99</v>
      </c>
      <c r="D351167" t="s">
        <v>100</v>
      </c>
    </row>
    <row r="351168" spans="1:7" x14ac:dyDescent="0.25">
      <c r="C351168" t="s">
        <v>101</v>
      </c>
      <c r="D351168" t="s">
        <v>102</v>
      </c>
    </row>
    <row r="351169" spans="3:4" x14ac:dyDescent="0.25">
      <c r="C351169" t="s">
        <v>103</v>
      </c>
      <c r="D351169" t="s">
        <v>104</v>
      </c>
    </row>
    <row r="351170" spans="3:4" x14ac:dyDescent="0.25">
      <c r="C351170" t="s">
        <v>105</v>
      </c>
      <c r="D351170" t="s">
        <v>106</v>
      </c>
    </row>
    <row r="351171" spans="3:4" x14ac:dyDescent="0.25">
      <c r="C351171" t="s">
        <v>107</v>
      </c>
      <c r="D351171" t="s">
        <v>108</v>
      </c>
    </row>
    <row r="351172" spans="3:4" x14ac:dyDescent="0.25">
      <c r="C351172" t="s">
        <v>109</v>
      </c>
      <c r="D351172" t="s">
        <v>110</v>
      </c>
    </row>
    <row r="351173" spans="3:4" x14ac:dyDescent="0.25">
      <c r="C351173" t="s">
        <v>111</v>
      </c>
      <c r="D351173" t="s">
        <v>112</v>
      </c>
    </row>
    <row r="351174" spans="3:4" x14ac:dyDescent="0.25">
      <c r="C351174" t="s">
        <v>113</v>
      </c>
      <c r="D351174" t="s">
        <v>114</v>
      </c>
    </row>
    <row r="351175" spans="3:4" x14ac:dyDescent="0.25">
      <c r="C351175" t="s">
        <v>115</v>
      </c>
      <c r="D351175" t="s">
        <v>116</v>
      </c>
    </row>
    <row r="351176" spans="3:4" x14ac:dyDescent="0.25">
      <c r="C351176" t="s">
        <v>117</v>
      </c>
      <c r="D351176" t="s">
        <v>118</v>
      </c>
    </row>
    <row r="351177" spans="3:4" x14ac:dyDescent="0.25">
      <c r="C351177" t="s">
        <v>119</v>
      </c>
      <c r="D351177" t="s">
        <v>120</v>
      </c>
    </row>
    <row r="351178" spans="3:4" x14ac:dyDescent="0.25">
      <c r="C351178" t="s">
        <v>121</v>
      </c>
      <c r="D351178" t="s">
        <v>122</v>
      </c>
    </row>
    <row r="351179" spans="3:4" x14ac:dyDescent="0.25">
      <c r="C351179" t="s">
        <v>123</v>
      </c>
      <c r="D351179" t="s">
        <v>124</v>
      </c>
    </row>
    <row r="351180" spans="3:4" x14ac:dyDescent="0.25">
      <c r="C351180" t="s">
        <v>125</v>
      </c>
      <c r="D351180" t="s">
        <v>126</v>
      </c>
    </row>
    <row r="351181" spans="3:4" x14ac:dyDescent="0.25">
      <c r="C351181" t="s">
        <v>127</v>
      </c>
      <c r="D351181" t="s">
        <v>128</v>
      </c>
    </row>
    <row r="351182" spans="3:4" x14ac:dyDescent="0.25">
      <c r="C351182" t="s">
        <v>129</v>
      </c>
      <c r="D351182" t="s">
        <v>130</v>
      </c>
    </row>
    <row r="351183" spans="3:4" x14ac:dyDescent="0.25">
      <c r="C351183" t="s">
        <v>131</v>
      </c>
      <c r="D351183" t="s">
        <v>132</v>
      </c>
    </row>
    <row r="351184" spans="3:4" x14ac:dyDescent="0.25">
      <c r="C351184" t="s">
        <v>133</v>
      </c>
      <c r="D351184" t="s">
        <v>134</v>
      </c>
    </row>
    <row r="351185" spans="3:4" x14ac:dyDescent="0.25">
      <c r="C351185" t="s">
        <v>135</v>
      </c>
      <c r="D351185" t="s">
        <v>136</v>
      </c>
    </row>
    <row r="351186" spans="3:4" x14ac:dyDescent="0.25">
      <c r="C351186" t="s">
        <v>137</v>
      </c>
      <c r="D351186" t="s">
        <v>138</v>
      </c>
    </row>
    <row r="351187" spans="3:4" x14ac:dyDescent="0.25">
      <c r="D351187" t="s">
        <v>139</v>
      </c>
    </row>
    <row r="351188" spans="3:4" x14ac:dyDescent="0.25">
      <c r="D351188" t="s">
        <v>140</v>
      </c>
    </row>
    <row r="351189" spans="3:4" x14ac:dyDescent="0.25">
      <c r="D351189" t="s">
        <v>141</v>
      </c>
    </row>
    <row r="351190" spans="3:4" x14ac:dyDescent="0.25">
      <c r="D351190" t="s">
        <v>142</v>
      </c>
    </row>
    <row r="351191" spans="3:4" x14ac:dyDescent="0.25">
      <c r="D351191" t="s">
        <v>143</v>
      </c>
    </row>
    <row r="351192" spans="3:4" x14ac:dyDescent="0.25">
      <c r="D351192" t="s">
        <v>144</v>
      </c>
    </row>
    <row r="351193" spans="3:4" x14ac:dyDescent="0.25">
      <c r="D351193" t="s">
        <v>145</v>
      </c>
    </row>
    <row r="351194" spans="3:4" x14ac:dyDescent="0.25">
      <c r="D351194" t="s">
        <v>146</v>
      </c>
    </row>
    <row r="351195" spans="3:4" x14ac:dyDescent="0.25">
      <c r="D351195" t="s">
        <v>147</v>
      </c>
    </row>
    <row r="351196" spans="3:4" x14ac:dyDescent="0.25">
      <c r="D351196" t="s">
        <v>148</v>
      </c>
    </row>
    <row r="351197" spans="3:4" x14ac:dyDescent="0.25">
      <c r="D351197" t="s">
        <v>149</v>
      </c>
    </row>
    <row r="351198" spans="3:4" x14ac:dyDescent="0.25">
      <c r="D351198" t="s">
        <v>150</v>
      </c>
    </row>
    <row r="351199" spans="3:4" x14ac:dyDescent="0.25">
      <c r="D351199" t="s">
        <v>151</v>
      </c>
    </row>
    <row r="351200" spans="3:4" x14ac:dyDescent="0.25">
      <c r="D351200" t="s">
        <v>152</v>
      </c>
    </row>
    <row r="351201" spans="4:4" x14ac:dyDescent="0.25">
      <c r="D351201" t="s">
        <v>153</v>
      </c>
    </row>
    <row r="351202" spans="4:4" x14ac:dyDescent="0.25">
      <c r="D351202" t="s">
        <v>154</v>
      </c>
    </row>
    <row r="351203" spans="4:4" x14ac:dyDescent="0.25">
      <c r="D351203" t="s">
        <v>155</v>
      </c>
    </row>
    <row r="351204" spans="4:4" x14ac:dyDescent="0.25">
      <c r="D351204" t="s">
        <v>156</v>
      </c>
    </row>
    <row r="351205" spans="4:4" x14ac:dyDescent="0.25">
      <c r="D351205" t="s">
        <v>157</v>
      </c>
    </row>
    <row r="351206" spans="4:4" x14ac:dyDescent="0.25">
      <c r="D351206" t="s">
        <v>158</v>
      </c>
    </row>
    <row r="351207" spans="4:4" x14ac:dyDescent="0.25">
      <c r="D351207" t="s">
        <v>159</v>
      </c>
    </row>
    <row r="351208" spans="4:4" x14ac:dyDescent="0.25">
      <c r="D351208" t="s">
        <v>160</v>
      </c>
    </row>
    <row r="351209" spans="4:4" x14ac:dyDescent="0.25">
      <c r="D351209" t="s">
        <v>161</v>
      </c>
    </row>
    <row r="351210" spans="4:4" x14ac:dyDescent="0.25">
      <c r="D351210" t="s">
        <v>162</v>
      </c>
    </row>
    <row r="351211" spans="4:4" x14ac:dyDescent="0.25">
      <c r="D351211" t="s">
        <v>163</v>
      </c>
    </row>
    <row r="351212" spans="4:4" x14ac:dyDescent="0.25">
      <c r="D351212" t="s">
        <v>164</v>
      </c>
    </row>
    <row r="351213" spans="4:4" x14ac:dyDescent="0.25">
      <c r="D351213" t="s">
        <v>165</v>
      </c>
    </row>
    <row r="351214" spans="4:4" x14ac:dyDescent="0.25">
      <c r="D351214" t="s">
        <v>166</v>
      </c>
    </row>
    <row r="351215" spans="4:4" x14ac:dyDescent="0.25">
      <c r="D351215" t="s">
        <v>167</v>
      </c>
    </row>
    <row r="351216" spans="4:4" x14ac:dyDescent="0.25">
      <c r="D351216" t="s">
        <v>168</v>
      </c>
    </row>
    <row r="351217" spans="4:4" x14ac:dyDescent="0.25">
      <c r="D351217" t="s">
        <v>169</v>
      </c>
    </row>
    <row r="351218" spans="4:4" x14ac:dyDescent="0.25">
      <c r="D351218" t="s">
        <v>170</v>
      </c>
    </row>
    <row r="351219" spans="4:4" x14ac:dyDescent="0.25">
      <c r="D351219" t="s">
        <v>171</v>
      </c>
    </row>
    <row r="351220" spans="4:4" x14ac:dyDescent="0.25">
      <c r="D351220" t="s">
        <v>172</v>
      </c>
    </row>
    <row r="351221" spans="4:4" x14ac:dyDescent="0.25">
      <c r="D351221" t="s">
        <v>173</v>
      </c>
    </row>
    <row r="351222" spans="4:4" x14ac:dyDescent="0.25">
      <c r="D351222" t="s">
        <v>174</v>
      </c>
    </row>
    <row r="351223" spans="4:4" x14ac:dyDescent="0.25">
      <c r="D351223" t="s">
        <v>175</v>
      </c>
    </row>
    <row r="351224" spans="4:4" x14ac:dyDescent="0.25">
      <c r="D351224" t="s">
        <v>176</v>
      </c>
    </row>
    <row r="351225" spans="4:4" x14ac:dyDescent="0.25">
      <c r="D351225" t="s">
        <v>177</v>
      </c>
    </row>
    <row r="351226" spans="4:4" x14ac:dyDescent="0.25">
      <c r="D351226" t="s">
        <v>178</v>
      </c>
    </row>
    <row r="351227" spans="4:4" x14ac:dyDescent="0.25">
      <c r="D351227" t="s">
        <v>179</v>
      </c>
    </row>
    <row r="351228" spans="4:4" x14ac:dyDescent="0.25">
      <c r="D351228" t="s">
        <v>180</v>
      </c>
    </row>
    <row r="351229" spans="4:4" x14ac:dyDescent="0.25">
      <c r="D351229" t="s">
        <v>181</v>
      </c>
    </row>
    <row r="351230" spans="4:4" x14ac:dyDescent="0.25">
      <c r="D351230" t="s">
        <v>182</v>
      </c>
    </row>
    <row r="351231" spans="4:4" x14ac:dyDescent="0.25">
      <c r="D351231" t="s">
        <v>183</v>
      </c>
    </row>
    <row r="351232" spans="4:4" x14ac:dyDescent="0.25">
      <c r="D351232" t="s">
        <v>184</v>
      </c>
    </row>
    <row r="351233" spans="4:4" x14ac:dyDescent="0.25">
      <c r="D351233" t="s">
        <v>185</v>
      </c>
    </row>
    <row r="351234" spans="4:4" x14ac:dyDescent="0.25">
      <c r="D351234" t="s">
        <v>186</v>
      </c>
    </row>
    <row r="351235" spans="4:4" x14ac:dyDescent="0.25">
      <c r="D351235" t="s">
        <v>187</v>
      </c>
    </row>
    <row r="351236" spans="4:4" x14ac:dyDescent="0.25">
      <c r="D351236" t="s">
        <v>188</v>
      </c>
    </row>
    <row r="351237" spans="4:4" x14ac:dyDescent="0.25">
      <c r="D351237" t="s">
        <v>189</v>
      </c>
    </row>
    <row r="351238" spans="4:4" x14ac:dyDescent="0.25">
      <c r="D351238" t="s">
        <v>190</v>
      </c>
    </row>
    <row r="351239" spans="4:4" x14ac:dyDescent="0.25">
      <c r="D351239" t="s">
        <v>191</v>
      </c>
    </row>
    <row r="351240" spans="4:4" x14ac:dyDescent="0.25">
      <c r="D351240" t="s">
        <v>192</v>
      </c>
    </row>
    <row r="351241" spans="4:4" x14ac:dyDescent="0.25">
      <c r="D351241" t="s">
        <v>193</v>
      </c>
    </row>
    <row r="351242" spans="4:4" x14ac:dyDescent="0.25">
      <c r="D351242" t="s">
        <v>194</v>
      </c>
    </row>
    <row r="351243" spans="4:4" x14ac:dyDescent="0.25">
      <c r="D351243" t="s">
        <v>195</v>
      </c>
    </row>
    <row r="351244" spans="4:4" x14ac:dyDescent="0.25">
      <c r="D351244" t="s">
        <v>196</v>
      </c>
    </row>
    <row r="351245" spans="4:4" x14ac:dyDescent="0.25">
      <c r="D351245" t="s">
        <v>197</v>
      </c>
    </row>
    <row r="351246" spans="4:4" x14ac:dyDescent="0.25">
      <c r="D351246" t="s">
        <v>198</v>
      </c>
    </row>
    <row r="351247" spans="4:4" x14ac:dyDescent="0.25">
      <c r="D351247" t="s">
        <v>199</v>
      </c>
    </row>
    <row r="351248" spans="4:4" x14ac:dyDescent="0.25">
      <c r="D351248" t="s">
        <v>200</v>
      </c>
    </row>
    <row r="351249" spans="4:4" x14ac:dyDescent="0.25">
      <c r="D351249" t="s">
        <v>201</v>
      </c>
    </row>
    <row r="351250" spans="4:4" x14ac:dyDescent="0.25">
      <c r="D351250" t="s">
        <v>202</v>
      </c>
    </row>
    <row r="351251" spans="4:4" x14ac:dyDescent="0.25">
      <c r="D351251" t="s">
        <v>203</v>
      </c>
    </row>
    <row r="351252" spans="4:4" x14ac:dyDescent="0.25">
      <c r="D351252" t="s">
        <v>204</v>
      </c>
    </row>
    <row r="351253" spans="4:4" x14ac:dyDescent="0.25">
      <c r="D351253" t="s">
        <v>205</v>
      </c>
    </row>
    <row r="351254" spans="4:4" x14ac:dyDescent="0.25">
      <c r="D351254" t="s">
        <v>206</v>
      </c>
    </row>
    <row r="351255" spans="4:4" x14ac:dyDescent="0.25">
      <c r="D351255" t="s">
        <v>207</v>
      </c>
    </row>
    <row r="351256" spans="4:4" x14ac:dyDescent="0.25">
      <c r="D351256" t="s">
        <v>208</v>
      </c>
    </row>
    <row r="351257" spans="4:4" x14ac:dyDescent="0.25">
      <c r="D351257" t="s">
        <v>209</v>
      </c>
    </row>
    <row r="351258" spans="4:4" x14ac:dyDescent="0.25">
      <c r="D351258" t="s">
        <v>210</v>
      </c>
    </row>
    <row r="351259" spans="4:4" x14ac:dyDescent="0.25">
      <c r="D351259" t="s">
        <v>211</v>
      </c>
    </row>
    <row r="351260" spans="4:4" x14ac:dyDescent="0.25">
      <c r="D351260" t="s">
        <v>212</v>
      </c>
    </row>
    <row r="351261" spans="4:4" x14ac:dyDescent="0.25">
      <c r="D351261" t="s">
        <v>213</v>
      </c>
    </row>
    <row r="351262" spans="4:4" x14ac:dyDescent="0.25">
      <c r="D351262" t="s">
        <v>214</v>
      </c>
    </row>
    <row r="351263" spans="4:4" x14ac:dyDescent="0.25">
      <c r="D351263" t="s">
        <v>215</v>
      </c>
    </row>
    <row r="351264" spans="4:4" x14ac:dyDescent="0.25">
      <c r="D351264" t="s">
        <v>216</v>
      </c>
    </row>
    <row r="351265" spans="4:4" x14ac:dyDescent="0.25">
      <c r="D351265" t="s">
        <v>217</v>
      </c>
    </row>
    <row r="351266" spans="4:4" x14ac:dyDescent="0.25">
      <c r="D351266" t="s">
        <v>218</v>
      </c>
    </row>
    <row r="351267" spans="4:4" x14ac:dyDescent="0.25">
      <c r="D351267" t="s">
        <v>219</v>
      </c>
    </row>
    <row r="351268" spans="4:4" x14ac:dyDescent="0.25">
      <c r="D351268" t="s">
        <v>220</v>
      </c>
    </row>
    <row r="351269" spans="4:4" x14ac:dyDescent="0.25">
      <c r="D351269" t="s">
        <v>221</v>
      </c>
    </row>
    <row r="351270" spans="4:4" x14ac:dyDescent="0.25">
      <c r="D351270" t="s">
        <v>222</v>
      </c>
    </row>
    <row r="351271" spans="4:4" x14ac:dyDescent="0.25">
      <c r="D351271" t="s">
        <v>223</v>
      </c>
    </row>
    <row r="351272" spans="4:4" x14ac:dyDescent="0.25">
      <c r="D351272" t="s">
        <v>224</v>
      </c>
    </row>
    <row r="351273" spans="4:4" x14ac:dyDescent="0.25">
      <c r="D351273" t="s">
        <v>225</v>
      </c>
    </row>
    <row r="351274" spans="4:4" x14ac:dyDescent="0.25">
      <c r="D351274" t="s">
        <v>226</v>
      </c>
    </row>
    <row r="351275" spans="4:4" x14ac:dyDescent="0.25">
      <c r="D351275" t="s">
        <v>227</v>
      </c>
    </row>
    <row r="351276" spans="4:4" x14ac:dyDescent="0.25">
      <c r="D351276" t="s">
        <v>228</v>
      </c>
    </row>
    <row r="351277" spans="4:4" x14ac:dyDescent="0.25">
      <c r="D351277" t="s">
        <v>229</v>
      </c>
    </row>
    <row r="351278" spans="4:4" x14ac:dyDescent="0.25">
      <c r="D351278" t="s">
        <v>230</v>
      </c>
    </row>
    <row r="351279" spans="4:4" x14ac:dyDescent="0.25">
      <c r="D351279" t="s">
        <v>231</v>
      </c>
    </row>
    <row r="351280" spans="4:4" x14ac:dyDescent="0.25">
      <c r="D351280" t="s">
        <v>232</v>
      </c>
    </row>
    <row r="351281" spans="4:4" x14ac:dyDescent="0.25">
      <c r="D351281" t="s">
        <v>233</v>
      </c>
    </row>
    <row r="351282" spans="4:4" x14ac:dyDescent="0.25">
      <c r="D351282" t="s">
        <v>234</v>
      </c>
    </row>
    <row r="351283" spans="4:4" x14ac:dyDescent="0.25">
      <c r="D351283" t="s">
        <v>235</v>
      </c>
    </row>
    <row r="351284" spans="4:4" x14ac:dyDescent="0.25">
      <c r="D351284" t="s">
        <v>236</v>
      </c>
    </row>
    <row r="351285" spans="4:4" x14ac:dyDescent="0.25">
      <c r="D351285" t="s">
        <v>237</v>
      </c>
    </row>
    <row r="351286" spans="4:4" x14ac:dyDescent="0.25">
      <c r="D351286" t="s">
        <v>238</v>
      </c>
    </row>
    <row r="351287" spans="4:4" x14ac:dyDescent="0.25">
      <c r="D351287" t="s">
        <v>239</v>
      </c>
    </row>
    <row r="351288" spans="4:4" x14ac:dyDescent="0.25">
      <c r="D351288" t="s">
        <v>240</v>
      </c>
    </row>
    <row r="351289" spans="4:4" x14ac:dyDescent="0.25">
      <c r="D351289" t="s">
        <v>241</v>
      </c>
    </row>
    <row r="351290" spans="4:4" x14ac:dyDescent="0.25">
      <c r="D351290" t="s">
        <v>242</v>
      </c>
    </row>
    <row r="351291" spans="4:4" x14ac:dyDescent="0.25">
      <c r="D351291" t="s">
        <v>243</v>
      </c>
    </row>
    <row r="351292" spans="4:4" x14ac:dyDescent="0.25">
      <c r="D351292" t="s">
        <v>244</v>
      </c>
    </row>
    <row r="351293" spans="4:4" x14ac:dyDescent="0.25">
      <c r="D351293" t="s">
        <v>245</v>
      </c>
    </row>
    <row r="351294" spans="4:4" x14ac:dyDescent="0.25">
      <c r="D351294" t="s">
        <v>246</v>
      </c>
    </row>
    <row r="351295" spans="4:4" x14ac:dyDescent="0.25">
      <c r="D351295" t="s">
        <v>247</v>
      </c>
    </row>
    <row r="351296" spans="4:4" x14ac:dyDescent="0.25">
      <c r="D351296" t="s">
        <v>248</v>
      </c>
    </row>
    <row r="351297" spans="4:4" x14ac:dyDescent="0.25">
      <c r="D351297" t="s">
        <v>249</v>
      </c>
    </row>
    <row r="351298" spans="4:4" x14ac:dyDescent="0.25">
      <c r="D351298" t="s">
        <v>250</v>
      </c>
    </row>
    <row r="351299" spans="4:4" x14ac:dyDescent="0.25">
      <c r="D351299" t="s">
        <v>251</v>
      </c>
    </row>
    <row r="351300" spans="4:4" x14ac:dyDescent="0.25">
      <c r="D351300" t="s">
        <v>252</v>
      </c>
    </row>
    <row r="351301" spans="4:4" x14ac:dyDescent="0.25">
      <c r="D351301" t="s">
        <v>253</v>
      </c>
    </row>
    <row r="351302" spans="4:4" x14ac:dyDescent="0.25">
      <c r="D351302" t="s">
        <v>254</v>
      </c>
    </row>
    <row r="351303" spans="4:4" x14ac:dyDescent="0.25">
      <c r="D351303" t="s">
        <v>255</v>
      </c>
    </row>
    <row r="351304" spans="4:4" x14ac:dyDescent="0.25">
      <c r="D351304" t="s">
        <v>256</v>
      </c>
    </row>
    <row r="351305" spans="4:4" x14ac:dyDescent="0.25">
      <c r="D351305" t="s">
        <v>257</v>
      </c>
    </row>
    <row r="351306" spans="4:4" x14ac:dyDescent="0.25">
      <c r="D351306" t="s">
        <v>258</v>
      </c>
    </row>
    <row r="351307" spans="4:4" x14ac:dyDescent="0.25">
      <c r="D351307" t="s">
        <v>259</v>
      </c>
    </row>
    <row r="351308" spans="4:4" x14ac:dyDescent="0.25">
      <c r="D351308" t="s">
        <v>260</v>
      </c>
    </row>
    <row r="351309" spans="4:4" x14ac:dyDescent="0.25">
      <c r="D351309" t="s">
        <v>261</v>
      </c>
    </row>
    <row r="351310" spans="4:4" x14ac:dyDescent="0.25">
      <c r="D351310" t="s">
        <v>262</v>
      </c>
    </row>
    <row r="351311" spans="4:4" x14ac:dyDescent="0.25">
      <c r="D351311" t="s">
        <v>263</v>
      </c>
    </row>
    <row r="351312" spans="4:4" x14ac:dyDescent="0.25">
      <c r="D351312" t="s">
        <v>264</v>
      </c>
    </row>
    <row r="351313" spans="4:4" x14ac:dyDescent="0.25">
      <c r="D351313" t="s">
        <v>265</v>
      </c>
    </row>
    <row r="351314" spans="4:4" x14ac:dyDescent="0.25">
      <c r="D351314" t="s">
        <v>266</v>
      </c>
    </row>
    <row r="351315" spans="4:4" x14ac:dyDescent="0.25">
      <c r="D351315" t="s">
        <v>267</v>
      </c>
    </row>
    <row r="351316" spans="4:4" x14ac:dyDescent="0.25">
      <c r="D351316" t="s">
        <v>268</v>
      </c>
    </row>
    <row r="351317" spans="4:4" x14ac:dyDescent="0.25">
      <c r="D351317" t="s">
        <v>269</v>
      </c>
    </row>
    <row r="351318" spans="4:4" x14ac:dyDescent="0.25">
      <c r="D351318" t="s">
        <v>270</v>
      </c>
    </row>
    <row r="351319" spans="4:4" x14ac:dyDescent="0.25">
      <c r="D351319" t="s">
        <v>271</v>
      </c>
    </row>
    <row r="351320" spans="4:4" x14ac:dyDescent="0.25">
      <c r="D351320" t="s">
        <v>272</v>
      </c>
    </row>
    <row r="351321" spans="4:4" x14ac:dyDescent="0.25">
      <c r="D351321" t="s">
        <v>273</v>
      </c>
    </row>
    <row r="351322" spans="4:4" x14ac:dyDescent="0.25">
      <c r="D351322" t="s">
        <v>274</v>
      </c>
    </row>
    <row r="351323" spans="4:4" x14ac:dyDescent="0.25">
      <c r="D351323" t="s">
        <v>275</v>
      </c>
    </row>
    <row r="351324" spans="4:4" x14ac:dyDescent="0.25">
      <c r="D351324" t="s">
        <v>276</v>
      </c>
    </row>
    <row r="351325" spans="4:4" x14ac:dyDescent="0.25">
      <c r="D351325" t="s">
        <v>277</v>
      </c>
    </row>
    <row r="351326" spans="4:4" x14ac:dyDescent="0.25">
      <c r="D351326" t="s">
        <v>278</v>
      </c>
    </row>
    <row r="351327" spans="4:4" x14ac:dyDescent="0.25">
      <c r="D351327" t="s">
        <v>279</v>
      </c>
    </row>
    <row r="351328" spans="4:4" x14ac:dyDescent="0.25">
      <c r="D351328" t="s">
        <v>280</v>
      </c>
    </row>
    <row r="351329" spans="4:4" x14ac:dyDescent="0.25">
      <c r="D351329" t="s">
        <v>281</v>
      </c>
    </row>
    <row r="351330" spans="4:4" x14ac:dyDescent="0.25">
      <c r="D351330" t="s">
        <v>282</v>
      </c>
    </row>
    <row r="351331" spans="4:4" x14ac:dyDescent="0.25">
      <c r="D351331" t="s">
        <v>283</v>
      </c>
    </row>
    <row r="351332" spans="4:4" x14ac:dyDescent="0.25">
      <c r="D351332" t="s">
        <v>284</v>
      </c>
    </row>
    <row r="351333" spans="4:4" x14ac:dyDescent="0.25">
      <c r="D351333" t="s">
        <v>285</v>
      </c>
    </row>
    <row r="351334" spans="4:4" x14ac:dyDescent="0.25">
      <c r="D351334" t="s">
        <v>286</v>
      </c>
    </row>
    <row r="351335" spans="4:4" x14ac:dyDescent="0.25">
      <c r="D351335" t="s">
        <v>287</v>
      </c>
    </row>
    <row r="351336" spans="4:4" x14ac:dyDescent="0.25">
      <c r="D351336" t="s">
        <v>288</v>
      </c>
    </row>
    <row r="351337" spans="4:4" x14ac:dyDescent="0.25">
      <c r="D351337" t="s">
        <v>289</v>
      </c>
    </row>
    <row r="351338" spans="4:4" x14ac:dyDescent="0.25">
      <c r="D351338" t="s">
        <v>290</v>
      </c>
    </row>
    <row r="351339" spans="4:4" x14ac:dyDescent="0.25">
      <c r="D351339" t="s">
        <v>291</v>
      </c>
    </row>
    <row r="351340" spans="4:4" x14ac:dyDescent="0.25">
      <c r="D351340" t="s">
        <v>292</v>
      </c>
    </row>
    <row r="351341" spans="4:4" x14ac:dyDescent="0.25">
      <c r="D351341" t="s">
        <v>293</v>
      </c>
    </row>
    <row r="351342" spans="4:4" x14ac:dyDescent="0.25">
      <c r="D351342" t="s">
        <v>294</v>
      </c>
    </row>
    <row r="351343" spans="4:4" x14ac:dyDescent="0.25">
      <c r="D351343" t="s">
        <v>295</v>
      </c>
    </row>
    <row r="351344" spans="4:4" x14ac:dyDescent="0.25">
      <c r="D351344" t="s">
        <v>296</v>
      </c>
    </row>
    <row r="351345" spans="4:4" x14ac:dyDescent="0.25">
      <c r="D351345" t="s">
        <v>297</v>
      </c>
    </row>
    <row r="351346" spans="4:4" x14ac:dyDescent="0.25">
      <c r="D351346" t="s">
        <v>298</v>
      </c>
    </row>
    <row r="351347" spans="4:4" x14ac:dyDescent="0.25">
      <c r="D351347" t="s">
        <v>299</v>
      </c>
    </row>
    <row r="351348" spans="4:4" x14ac:dyDescent="0.25">
      <c r="D351348" t="s">
        <v>300</v>
      </c>
    </row>
    <row r="351349" spans="4:4" x14ac:dyDescent="0.25">
      <c r="D351349" t="s">
        <v>301</v>
      </c>
    </row>
    <row r="351350" spans="4:4" x14ac:dyDescent="0.25">
      <c r="D351350" t="s">
        <v>302</v>
      </c>
    </row>
    <row r="351351" spans="4:4" x14ac:dyDescent="0.25">
      <c r="D351351" t="s">
        <v>303</v>
      </c>
    </row>
    <row r="351352" spans="4:4" x14ac:dyDescent="0.25">
      <c r="D351352" t="s">
        <v>304</v>
      </c>
    </row>
    <row r="351353" spans="4:4" x14ac:dyDescent="0.25">
      <c r="D351353" t="s">
        <v>305</v>
      </c>
    </row>
    <row r="351354" spans="4:4" x14ac:dyDescent="0.25">
      <c r="D351354" t="s">
        <v>306</v>
      </c>
    </row>
    <row r="351355" spans="4:4" x14ac:dyDescent="0.25">
      <c r="D351355" t="s">
        <v>307</v>
      </c>
    </row>
    <row r="351356" spans="4:4" x14ac:dyDescent="0.25">
      <c r="D351356" t="s">
        <v>308</v>
      </c>
    </row>
    <row r="351357" spans="4:4" x14ac:dyDescent="0.25">
      <c r="D351357" t="s">
        <v>309</v>
      </c>
    </row>
    <row r="351358" spans="4:4" x14ac:dyDescent="0.25">
      <c r="D351358" t="s">
        <v>310</v>
      </c>
    </row>
    <row r="351359" spans="4:4" x14ac:dyDescent="0.25">
      <c r="D351359" t="s">
        <v>311</v>
      </c>
    </row>
    <row r="351360" spans="4:4" x14ac:dyDescent="0.25">
      <c r="D351360" t="s">
        <v>312</v>
      </c>
    </row>
    <row r="351361" spans="4:4" x14ac:dyDescent="0.25">
      <c r="D351361" t="s">
        <v>313</v>
      </c>
    </row>
    <row r="351362" spans="4:4" x14ac:dyDescent="0.25">
      <c r="D351362" t="s">
        <v>314</v>
      </c>
    </row>
    <row r="351363" spans="4:4" x14ac:dyDescent="0.25">
      <c r="D351363" t="s">
        <v>315</v>
      </c>
    </row>
    <row r="351364" spans="4:4" x14ac:dyDescent="0.25">
      <c r="D351364" t="s">
        <v>316</v>
      </c>
    </row>
    <row r="351365" spans="4:4" x14ac:dyDescent="0.25">
      <c r="D351365" t="s">
        <v>317</v>
      </c>
    </row>
    <row r="351366" spans="4:4" x14ac:dyDescent="0.25">
      <c r="D351366" t="s">
        <v>318</v>
      </c>
    </row>
    <row r="351367" spans="4:4" x14ac:dyDescent="0.25">
      <c r="D351367" t="s">
        <v>319</v>
      </c>
    </row>
    <row r="351368" spans="4:4" x14ac:dyDescent="0.25">
      <c r="D351368" t="s">
        <v>320</v>
      </c>
    </row>
    <row r="351369" spans="4:4" x14ac:dyDescent="0.25">
      <c r="D351369" t="s">
        <v>321</v>
      </c>
    </row>
    <row r="351370" spans="4:4" x14ac:dyDescent="0.25">
      <c r="D351370" t="s">
        <v>322</v>
      </c>
    </row>
    <row r="351371" spans="4:4" x14ac:dyDescent="0.25">
      <c r="D351371" t="s">
        <v>323</v>
      </c>
    </row>
    <row r="351372" spans="4:4" x14ac:dyDescent="0.25">
      <c r="D351372" t="s">
        <v>324</v>
      </c>
    </row>
    <row r="351373" spans="4:4" x14ac:dyDescent="0.25">
      <c r="D351373" t="s">
        <v>325</v>
      </c>
    </row>
    <row r="351374" spans="4:4" x14ac:dyDescent="0.25">
      <c r="D351374" t="s">
        <v>326</v>
      </c>
    </row>
    <row r="351375" spans="4:4" x14ac:dyDescent="0.25">
      <c r="D351375" t="s">
        <v>327</v>
      </c>
    </row>
    <row r="351376" spans="4:4" x14ac:dyDescent="0.25">
      <c r="D351376" t="s">
        <v>328</v>
      </c>
    </row>
    <row r="351377" spans="4:4" x14ac:dyDescent="0.25">
      <c r="D351377" t="s">
        <v>329</v>
      </c>
    </row>
    <row r="351378" spans="4:4" x14ac:dyDescent="0.25">
      <c r="D351378" t="s">
        <v>330</v>
      </c>
    </row>
    <row r="351379" spans="4:4" x14ac:dyDescent="0.25">
      <c r="D351379" t="s">
        <v>331</v>
      </c>
    </row>
    <row r="351380" spans="4:4" x14ac:dyDescent="0.25">
      <c r="D351380" t="s">
        <v>332</v>
      </c>
    </row>
    <row r="351381" spans="4:4" x14ac:dyDescent="0.25">
      <c r="D351381" t="s">
        <v>333</v>
      </c>
    </row>
    <row r="351382" spans="4:4" x14ac:dyDescent="0.25">
      <c r="D351382" t="s">
        <v>334</v>
      </c>
    </row>
    <row r="351383" spans="4:4" x14ac:dyDescent="0.25">
      <c r="D351383" t="s">
        <v>335</v>
      </c>
    </row>
    <row r="351384" spans="4:4" x14ac:dyDescent="0.25">
      <c r="D351384" t="s">
        <v>336</v>
      </c>
    </row>
    <row r="351385" spans="4:4" x14ac:dyDescent="0.25">
      <c r="D351385" t="s">
        <v>337</v>
      </c>
    </row>
    <row r="351386" spans="4:4" x14ac:dyDescent="0.25">
      <c r="D351386" t="s">
        <v>338</v>
      </c>
    </row>
    <row r="351387" spans="4:4" x14ac:dyDescent="0.25">
      <c r="D351387" t="s">
        <v>339</v>
      </c>
    </row>
    <row r="351388" spans="4:4" x14ac:dyDescent="0.25">
      <c r="D351388" t="s">
        <v>340</v>
      </c>
    </row>
    <row r="351389" spans="4:4" x14ac:dyDescent="0.25">
      <c r="D351389" t="s">
        <v>341</v>
      </c>
    </row>
    <row r="351390" spans="4:4" x14ac:dyDescent="0.25">
      <c r="D351390" t="s">
        <v>342</v>
      </c>
    </row>
    <row r="351391" spans="4:4" x14ac:dyDescent="0.25">
      <c r="D351391" t="s">
        <v>343</v>
      </c>
    </row>
    <row r="351392" spans="4:4" x14ac:dyDescent="0.25">
      <c r="D351392" t="s">
        <v>344</v>
      </c>
    </row>
    <row r="351393" spans="4:4" x14ac:dyDescent="0.25">
      <c r="D351393" t="s">
        <v>345</v>
      </c>
    </row>
    <row r="351394" spans="4:4" x14ac:dyDescent="0.25">
      <c r="D351394" t="s">
        <v>346</v>
      </c>
    </row>
    <row r="351395" spans="4:4" x14ac:dyDescent="0.25">
      <c r="D351395" t="s">
        <v>347</v>
      </c>
    </row>
    <row r="351396" spans="4:4" x14ac:dyDescent="0.25">
      <c r="D351396" t="s">
        <v>348</v>
      </c>
    </row>
    <row r="351397" spans="4:4" x14ac:dyDescent="0.25">
      <c r="D351397" t="s">
        <v>349</v>
      </c>
    </row>
    <row r="351398" spans="4:4" x14ac:dyDescent="0.25">
      <c r="D351398" t="s">
        <v>350</v>
      </c>
    </row>
    <row r="351399" spans="4:4" x14ac:dyDescent="0.25">
      <c r="D351399" t="s">
        <v>351</v>
      </c>
    </row>
    <row r="351400" spans="4:4" x14ac:dyDescent="0.25">
      <c r="D351400" t="s">
        <v>352</v>
      </c>
    </row>
    <row r="351401" spans="4:4" x14ac:dyDescent="0.25">
      <c r="D351401" t="s">
        <v>353</v>
      </c>
    </row>
    <row r="351402" spans="4:4" x14ac:dyDescent="0.25">
      <c r="D351402" t="s">
        <v>354</v>
      </c>
    </row>
    <row r="351403" spans="4:4" x14ac:dyDescent="0.25">
      <c r="D351403" t="s">
        <v>355</v>
      </c>
    </row>
    <row r="351404" spans="4:4" x14ac:dyDescent="0.25">
      <c r="D351404" t="s">
        <v>356</v>
      </c>
    </row>
    <row r="351405" spans="4:4" x14ac:dyDescent="0.25">
      <c r="D351405" t="s">
        <v>357</v>
      </c>
    </row>
    <row r="351406" spans="4:4" x14ac:dyDescent="0.25">
      <c r="D351406" t="s">
        <v>358</v>
      </c>
    </row>
    <row r="351407" spans="4:4" x14ac:dyDescent="0.25">
      <c r="D351407" t="s">
        <v>359</v>
      </c>
    </row>
    <row r="351408" spans="4:4" x14ac:dyDescent="0.25">
      <c r="D351408" t="s">
        <v>360</v>
      </c>
    </row>
    <row r="351409" spans="4:4" x14ac:dyDescent="0.25">
      <c r="D351409" t="s">
        <v>361</v>
      </c>
    </row>
    <row r="351410" spans="4:4" x14ac:dyDescent="0.25">
      <c r="D351410" t="s">
        <v>362</v>
      </c>
    </row>
    <row r="351411" spans="4:4" x14ac:dyDescent="0.25">
      <c r="D351411" t="s">
        <v>363</v>
      </c>
    </row>
    <row r="351412" spans="4:4" x14ac:dyDescent="0.25">
      <c r="D351412" t="s">
        <v>364</v>
      </c>
    </row>
    <row r="351413" spans="4:4" x14ac:dyDescent="0.25">
      <c r="D351413" t="s">
        <v>365</v>
      </c>
    </row>
    <row r="351414" spans="4:4" x14ac:dyDescent="0.25">
      <c r="D351414" t="s">
        <v>366</v>
      </c>
    </row>
    <row r="351415" spans="4:4" x14ac:dyDescent="0.25">
      <c r="D351415" t="s">
        <v>367</v>
      </c>
    </row>
    <row r="351416" spans="4:4" x14ac:dyDescent="0.25">
      <c r="D351416" t="s">
        <v>368</v>
      </c>
    </row>
    <row r="351417" spans="4:4" x14ac:dyDescent="0.25">
      <c r="D351417" t="s">
        <v>369</v>
      </c>
    </row>
    <row r="351418" spans="4:4" x14ac:dyDescent="0.25">
      <c r="D351418" t="s">
        <v>370</v>
      </c>
    </row>
    <row r="351419" spans="4:4" x14ac:dyDescent="0.25">
      <c r="D351419" t="s">
        <v>371</v>
      </c>
    </row>
    <row r="351420" spans="4:4" x14ac:dyDescent="0.25">
      <c r="D351420" t="s">
        <v>372</v>
      </c>
    </row>
    <row r="351421" spans="4:4" x14ac:dyDescent="0.25">
      <c r="D351421" t="s">
        <v>373</v>
      </c>
    </row>
    <row r="351422" spans="4:4" x14ac:dyDescent="0.25">
      <c r="D351422" t="s">
        <v>374</v>
      </c>
    </row>
    <row r="351423" spans="4:4" x14ac:dyDescent="0.25">
      <c r="D351423" t="s">
        <v>375</v>
      </c>
    </row>
    <row r="351424" spans="4:4" x14ac:dyDescent="0.25">
      <c r="D351424" t="s">
        <v>376</v>
      </c>
    </row>
    <row r="351425" spans="4:4" x14ac:dyDescent="0.25">
      <c r="D351425" t="s">
        <v>377</v>
      </c>
    </row>
    <row r="351426" spans="4:4" x14ac:dyDescent="0.25">
      <c r="D351426" t="s">
        <v>378</v>
      </c>
    </row>
    <row r="351427" spans="4:4" x14ac:dyDescent="0.25">
      <c r="D351427" t="s">
        <v>379</v>
      </c>
    </row>
    <row r="351428" spans="4:4" x14ac:dyDescent="0.25">
      <c r="D351428" t="s">
        <v>380</v>
      </c>
    </row>
    <row r="351429" spans="4:4" x14ac:dyDescent="0.25">
      <c r="D351429" t="s">
        <v>381</v>
      </c>
    </row>
    <row r="351430" spans="4:4" x14ac:dyDescent="0.25">
      <c r="D351430" t="s">
        <v>382</v>
      </c>
    </row>
    <row r="351431" spans="4:4" x14ac:dyDescent="0.25">
      <c r="D351431" t="s">
        <v>383</v>
      </c>
    </row>
    <row r="351432" spans="4:4" x14ac:dyDescent="0.25">
      <c r="D351432" t="s">
        <v>384</v>
      </c>
    </row>
    <row r="351433" spans="4:4" x14ac:dyDescent="0.25">
      <c r="D351433" t="s">
        <v>385</v>
      </c>
    </row>
    <row r="351434" spans="4:4" x14ac:dyDescent="0.25">
      <c r="D351434" t="s">
        <v>386</v>
      </c>
    </row>
    <row r="351435" spans="4:4" x14ac:dyDescent="0.25">
      <c r="D351435" t="s">
        <v>387</v>
      </c>
    </row>
    <row r="351436" spans="4:4" x14ac:dyDescent="0.25">
      <c r="D351436" t="s">
        <v>388</v>
      </c>
    </row>
    <row r="351437" spans="4:4" x14ac:dyDescent="0.25">
      <c r="D351437" t="s">
        <v>389</v>
      </c>
    </row>
    <row r="351438" spans="4:4" x14ac:dyDescent="0.25">
      <c r="D351438" t="s">
        <v>390</v>
      </c>
    </row>
    <row r="351439" spans="4:4" x14ac:dyDescent="0.25">
      <c r="D351439" t="s">
        <v>391</v>
      </c>
    </row>
    <row r="351440" spans="4:4" x14ac:dyDescent="0.25">
      <c r="D351440" t="s">
        <v>392</v>
      </c>
    </row>
    <row r="351441" spans="4:4" x14ac:dyDescent="0.25">
      <c r="D351441" t="s">
        <v>393</v>
      </c>
    </row>
    <row r="351442" spans="4:4" x14ac:dyDescent="0.25">
      <c r="D351442" t="s">
        <v>394</v>
      </c>
    </row>
    <row r="351443" spans="4:4" x14ac:dyDescent="0.25">
      <c r="D351443" t="s">
        <v>395</v>
      </c>
    </row>
    <row r="351444" spans="4:4" x14ac:dyDescent="0.25">
      <c r="D351444" t="s">
        <v>396</v>
      </c>
    </row>
    <row r="351445" spans="4:4" x14ac:dyDescent="0.25">
      <c r="D351445" t="s">
        <v>397</v>
      </c>
    </row>
    <row r="351446" spans="4:4" x14ac:dyDescent="0.25">
      <c r="D351446" t="s">
        <v>398</v>
      </c>
    </row>
    <row r="351447" spans="4:4" x14ac:dyDescent="0.25">
      <c r="D351447" t="s">
        <v>399</v>
      </c>
    </row>
    <row r="351448" spans="4:4" x14ac:dyDescent="0.25">
      <c r="D351448" t="s">
        <v>400</v>
      </c>
    </row>
    <row r="351449" spans="4:4" x14ac:dyDescent="0.25">
      <c r="D351449" t="s">
        <v>401</v>
      </c>
    </row>
    <row r="351450" spans="4:4" x14ac:dyDescent="0.25">
      <c r="D351450" t="s">
        <v>402</v>
      </c>
    </row>
    <row r="351451" spans="4:4" x14ac:dyDescent="0.25">
      <c r="D351451" t="s">
        <v>403</v>
      </c>
    </row>
    <row r="351452" spans="4:4" x14ac:dyDescent="0.25">
      <c r="D351452" t="s">
        <v>404</v>
      </c>
    </row>
    <row r="351453" spans="4:4" x14ac:dyDescent="0.25">
      <c r="D351453" t="s">
        <v>405</v>
      </c>
    </row>
    <row r="351454" spans="4:4" x14ac:dyDescent="0.25">
      <c r="D351454" t="s">
        <v>406</v>
      </c>
    </row>
    <row r="351455" spans="4:4" x14ac:dyDescent="0.25">
      <c r="D351455" t="s">
        <v>407</v>
      </c>
    </row>
    <row r="351456" spans="4:4" x14ac:dyDescent="0.25">
      <c r="D351456" t="s">
        <v>408</v>
      </c>
    </row>
    <row r="351457" spans="4:4" x14ac:dyDescent="0.25">
      <c r="D351457" t="s">
        <v>409</v>
      </c>
    </row>
    <row r="351458" spans="4:4" x14ac:dyDescent="0.25">
      <c r="D351458" t="s">
        <v>410</v>
      </c>
    </row>
    <row r="351459" spans="4:4" x14ac:dyDescent="0.25">
      <c r="D351459" t="s">
        <v>411</v>
      </c>
    </row>
    <row r="351460" spans="4:4" x14ac:dyDescent="0.25">
      <c r="D351460" t="s">
        <v>412</v>
      </c>
    </row>
    <row r="351461" spans="4:4" x14ac:dyDescent="0.25">
      <c r="D351461" t="s">
        <v>413</v>
      </c>
    </row>
    <row r="351462" spans="4:4" x14ac:dyDescent="0.25">
      <c r="D351462" t="s">
        <v>414</v>
      </c>
    </row>
    <row r="351463" spans="4:4" x14ac:dyDescent="0.25">
      <c r="D351463" t="s">
        <v>415</v>
      </c>
    </row>
    <row r="351464" spans="4:4" x14ac:dyDescent="0.25">
      <c r="D351464" t="s">
        <v>416</v>
      </c>
    </row>
    <row r="351465" spans="4:4" x14ac:dyDescent="0.25">
      <c r="D351465" t="s">
        <v>417</v>
      </c>
    </row>
    <row r="351466" spans="4:4" x14ac:dyDescent="0.25">
      <c r="D351466" t="s">
        <v>418</v>
      </c>
    </row>
    <row r="351467" spans="4:4" x14ac:dyDescent="0.25">
      <c r="D351467" t="s">
        <v>419</v>
      </c>
    </row>
    <row r="351468" spans="4:4" x14ac:dyDescent="0.25">
      <c r="D351468" t="s">
        <v>420</v>
      </c>
    </row>
    <row r="351469" spans="4:4" x14ac:dyDescent="0.25">
      <c r="D351469" t="s">
        <v>421</v>
      </c>
    </row>
    <row r="351470" spans="4:4" x14ac:dyDescent="0.25">
      <c r="D351470" t="s">
        <v>422</v>
      </c>
    </row>
    <row r="351471" spans="4:4" x14ac:dyDescent="0.25">
      <c r="D351471" t="s">
        <v>423</v>
      </c>
    </row>
    <row r="351472" spans="4:4" x14ac:dyDescent="0.25">
      <c r="D351472" t="s">
        <v>424</v>
      </c>
    </row>
    <row r="351473" spans="4:4" x14ac:dyDescent="0.25">
      <c r="D351473" t="s">
        <v>425</v>
      </c>
    </row>
    <row r="351474" spans="4:4" x14ac:dyDescent="0.25">
      <c r="D351474" t="s">
        <v>426</v>
      </c>
    </row>
    <row r="351475" spans="4:4" x14ac:dyDescent="0.25">
      <c r="D351475" t="s">
        <v>427</v>
      </c>
    </row>
    <row r="351476" spans="4:4" x14ac:dyDescent="0.25">
      <c r="D351476" t="s">
        <v>428</v>
      </c>
    </row>
    <row r="351477" spans="4:4" x14ac:dyDescent="0.25">
      <c r="D351477" t="s">
        <v>429</v>
      </c>
    </row>
    <row r="351478" spans="4:4" x14ac:dyDescent="0.25">
      <c r="D351478" t="s">
        <v>430</v>
      </c>
    </row>
    <row r="351479" spans="4:4" x14ac:dyDescent="0.25">
      <c r="D351479" t="s">
        <v>431</v>
      </c>
    </row>
    <row r="351480" spans="4:4" x14ac:dyDescent="0.25">
      <c r="D351480" t="s">
        <v>432</v>
      </c>
    </row>
    <row r="351481" spans="4:4" x14ac:dyDescent="0.25">
      <c r="D351481" t="s">
        <v>433</v>
      </c>
    </row>
    <row r="351482" spans="4:4" x14ac:dyDescent="0.25">
      <c r="D351482" t="s">
        <v>434</v>
      </c>
    </row>
    <row r="351483" spans="4:4" x14ac:dyDescent="0.25">
      <c r="D351483" t="s">
        <v>435</v>
      </c>
    </row>
    <row r="351484" spans="4:4" x14ac:dyDescent="0.25">
      <c r="D351484" t="s">
        <v>436</v>
      </c>
    </row>
    <row r="351485" spans="4:4" x14ac:dyDescent="0.25">
      <c r="D351485" t="s">
        <v>437</v>
      </c>
    </row>
    <row r="351486" spans="4:4" x14ac:dyDescent="0.25">
      <c r="D351486" t="s">
        <v>438</v>
      </c>
    </row>
    <row r="351487" spans="4:4" x14ac:dyDescent="0.25">
      <c r="D351487" t="s">
        <v>439</v>
      </c>
    </row>
    <row r="351488" spans="4:4" x14ac:dyDescent="0.25">
      <c r="D351488" t="s">
        <v>440</v>
      </c>
    </row>
    <row r="351489" spans="4:4" x14ac:dyDescent="0.25">
      <c r="D351489" t="s">
        <v>441</v>
      </c>
    </row>
    <row r="351490" spans="4:4" x14ac:dyDescent="0.25">
      <c r="D351490" t="s">
        <v>442</v>
      </c>
    </row>
    <row r="351491" spans="4:4" x14ac:dyDescent="0.25">
      <c r="D351491" t="s">
        <v>443</v>
      </c>
    </row>
    <row r="351492" spans="4:4" x14ac:dyDescent="0.25">
      <c r="D351492" t="s">
        <v>444</v>
      </c>
    </row>
    <row r="351493" spans="4:4" x14ac:dyDescent="0.25">
      <c r="D351493" t="s">
        <v>445</v>
      </c>
    </row>
    <row r="351494" spans="4:4" x14ac:dyDescent="0.25">
      <c r="D351494" t="s">
        <v>446</v>
      </c>
    </row>
    <row r="351495" spans="4:4" x14ac:dyDescent="0.25">
      <c r="D351495" t="s">
        <v>447</v>
      </c>
    </row>
    <row r="351496" spans="4:4" x14ac:dyDescent="0.25">
      <c r="D351496" t="s">
        <v>448</v>
      </c>
    </row>
    <row r="351497" spans="4:4" x14ac:dyDescent="0.25">
      <c r="D351497" t="s">
        <v>449</v>
      </c>
    </row>
    <row r="351498" spans="4:4" x14ac:dyDescent="0.25">
      <c r="D351498" t="s">
        <v>450</v>
      </c>
    </row>
    <row r="351499" spans="4:4" x14ac:dyDescent="0.25">
      <c r="D351499" t="s">
        <v>451</v>
      </c>
    </row>
    <row r="351500" spans="4:4" x14ac:dyDescent="0.25">
      <c r="D351500" t="s">
        <v>452</v>
      </c>
    </row>
    <row r="351501" spans="4:4" x14ac:dyDescent="0.25">
      <c r="D351501" t="s">
        <v>453</v>
      </c>
    </row>
    <row r="351502" spans="4:4" x14ac:dyDescent="0.25">
      <c r="D351502" t="s">
        <v>454</v>
      </c>
    </row>
    <row r="351503" spans="4:4" x14ac:dyDescent="0.25">
      <c r="D351503" t="s">
        <v>455</v>
      </c>
    </row>
    <row r="351504" spans="4:4" x14ac:dyDescent="0.25">
      <c r="D351504" t="s">
        <v>456</v>
      </c>
    </row>
    <row r="351505" spans="4:4" x14ac:dyDescent="0.25">
      <c r="D351505" t="s">
        <v>457</v>
      </c>
    </row>
    <row r="351506" spans="4:4" x14ac:dyDescent="0.25">
      <c r="D351506" t="s">
        <v>458</v>
      </c>
    </row>
    <row r="351507" spans="4:4" x14ac:dyDescent="0.25">
      <c r="D351507" t="s">
        <v>459</v>
      </c>
    </row>
    <row r="351508" spans="4:4" x14ac:dyDescent="0.25">
      <c r="D351508" t="s">
        <v>460</v>
      </c>
    </row>
    <row r="351509" spans="4:4" x14ac:dyDescent="0.25">
      <c r="D351509" t="s">
        <v>461</v>
      </c>
    </row>
    <row r="351510" spans="4:4" x14ac:dyDescent="0.25">
      <c r="D351510" t="s">
        <v>462</v>
      </c>
    </row>
    <row r="351511" spans="4:4" x14ac:dyDescent="0.25">
      <c r="D351511" t="s">
        <v>463</v>
      </c>
    </row>
    <row r="351512" spans="4:4" x14ac:dyDescent="0.25">
      <c r="D351512" t="s">
        <v>464</v>
      </c>
    </row>
    <row r="351513" spans="4:4" x14ac:dyDescent="0.25">
      <c r="D351513" t="s">
        <v>465</v>
      </c>
    </row>
    <row r="351514" spans="4:4" x14ac:dyDescent="0.25">
      <c r="D351514" t="s">
        <v>466</v>
      </c>
    </row>
    <row r="351515" spans="4:4" x14ac:dyDescent="0.25">
      <c r="D351515" t="s">
        <v>467</v>
      </c>
    </row>
    <row r="351516" spans="4:4" x14ac:dyDescent="0.25">
      <c r="D351516" t="s">
        <v>468</v>
      </c>
    </row>
    <row r="351517" spans="4:4" x14ac:dyDescent="0.25">
      <c r="D351517" t="s">
        <v>469</v>
      </c>
    </row>
    <row r="351518" spans="4:4" x14ac:dyDescent="0.25">
      <c r="D351518" t="s">
        <v>470</v>
      </c>
    </row>
    <row r="351519" spans="4:4" x14ac:dyDescent="0.25">
      <c r="D351519" t="s">
        <v>471</v>
      </c>
    </row>
    <row r="351520" spans="4:4" x14ac:dyDescent="0.25">
      <c r="D351520" t="s">
        <v>472</v>
      </c>
    </row>
    <row r="351521" spans="4:4" x14ac:dyDescent="0.25">
      <c r="D351521" t="s">
        <v>473</v>
      </c>
    </row>
    <row r="351522" spans="4:4" x14ac:dyDescent="0.25">
      <c r="D351522" t="s">
        <v>474</v>
      </c>
    </row>
    <row r="351523" spans="4:4" x14ac:dyDescent="0.25">
      <c r="D351523" t="s">
        <v>475</v>
      </c>
    </row>
    <row r="351524" spans="4:4" x14ac:dyDescent="0.25">
      <c r="D351524" t="s">
        <v>476</v>
      </c>
    </row>
    <row r="351525" spans="4:4" x14ac:dyDescent="0.25">
      <c r="D351525" t="s">
        <v>477</v>
      </c>
    </row>
    <row r="351526" spans="4:4" x14ac:dyDescent="0.25">
      <c r="D351526" t="s">
        <v>478</v>
      </c>
    </row>
    <row r="351527" spans="4:4" x14ac:dyDescent="0.25">
      <c r="D351527" t="s">
        <v>479</v>
      </c>
    </row>
    <row r="351528" spans="4:4" x14ac:dyDescent="0.25">
      <c r="D351528" t="s">
        <v>480</v>
      </c>
    </row>
    <row r="351529" spans="4:4" x14ac:dyDescent="0.25">
      <c r="D351529" t="s">
        <v>481</v>
      </c>
    </row>
    <row r="351530" spans="4:4" x14ac:dyDescent="0.25">
      <c r="D351530" t="s">
        <v>482</v>
      </c>
    </row>
    <row r="351531" spans="4:4" x14ac:dyDescent="0.25">
      <c r="D351531" t="s">
        <v>483</v>
      </c>
    </row>
    <row r="351532" spans="4:4" x14ac:dyDescent="0.25">
      <c r="D351532" t="s">
        <v>484</v>
      </c>
    </row>
    <row r="351533" spans="4:4" x14ac:dyDescent="0.25">
      <c r="D351533" t="s">
        <v>485</v>
      </c>
    </row>
    <row r="351534" spans="4:4" x14ac:dyDescent="0.25">
      <c r="D351534" t="s">
        <v>486</v>
      </c>
    </row>
    <row r="351535" spans="4:4" x14ac:dyDescent="0.25">
      <c r="D351535" t="s">
        <v>487</v>
      </c>
    </row>
    <row r="351536" spans="4:4" x14ac:dyDescent="0.25">
      <c r="D351536" t="s">
        <v>488</v>
      </c>
    </row>
    <row r="351537" spans="4:4" x14ac:dyDescent="0.25">
      <c r="D351537" t="s">
        <v>489</v>
      </c>
    </row>
    <row r="351538" spans="4:4" x14ac:dyDescent="0.25">
      <c r="D351538" t="s">
        <v>490</v>
      </c>
    </row>
    <row r="351539" spans="4:4" x14ac:dyDescent="0.25">
      <c r="D351539" t="s">
        <v>491</v>
      </c>
    </row>
    <row r="351540" spans="4:4" x14ac:dyDescent="0.25">
      <c r="D351540" t="s">
        <v>492</v>
      </c>
    </row>
    <row r="351541" spans="4:4" x14ac:dyDescent="0.25">
      <c r="D351541" t="s">
        <v>493</v>
      </c>
    </row>
    <row r="351542" spans="4:4" x14ac:dyDescent="0.25">
      <c r="D351542" t="s">
        <v>494</v>
      </c>
    </row>
    <row r="351543" spans="4:4" x14ac:dyDescent="0.25">
      <c r="D351543" t="s">
        <v>495</v>
      </c>
    </row>
    <row r="351544" spans="4:4" x14ac:dyDescent="0.25">
      <c r="D351544" t="s">
        <v>496</v>
      </c>
    </row>
    <row r="351545" spans="4:4" x14ac:dyDescent="0.25">
      <c r="D351545" t="s">
        <v>497</v>
      </c>
    </row>
    <row r="351546" spans="4:4" x14ac:dyDescent="0.25">
      <c r="D351546" t="s">
        <v>498</v>
      </c>
    </row>
    <row r="351547" spans="4:4" x14ac:dyDescent="0.25">
      <c r="D351547" t="s">
        <v>499</v>
      </c>
    </row>
    <row r="351548" spans="4:4" x14ac:dyDescent="0.25">
      <c r="D351548" t="s">
        <v>500</v>
      </c>
    </row>
    <row r="351549" spans="4:4" x14ac:dyDescent="0.25">
      <c r="D351549" t="s">
        <v>501</v>
      </c>
    </row>
    <row r="351550" spans="4:4" x14ac:dyDescent="0.25">
      <c r="D351550" t="s">
        <v>502</v>
      </c>
    </row>
    <row r="351551" spans="4:4" x14ac:dyDescent="0.25">
      <c r="D351551" t="s">
        <v>503</v>
      </c>
    </row>
    <row r="351552" spans="4:4" x14ac:dyDescent="0.25">
      <c r="D351552" t="s">
        <v>504</v>
      </c>
    </row>
    <row r="351553" spans="4:4" x14ac:dyDescent="0.25">
      <c r="D351553" t="s">
        <v>505</v>
      </c>
    </row>
    <row r="351554" spans="4:4" x14ac:dyDescent="0.25">
      <c r="D351554" t="s">
        <v>506</v>
      </c>
    </row>
    <row r="351555" spans="4:4" x14ac:dyDescent="0.25">
      <c r="D351555" t="s">
        <v>507</v>
      </c>
    </row>
    <row r="351556" spans="4:4" x14ac:dyDescent="0.25">
      <c r="D351556" t="s">
        <v>508</v>
      </c>
    </row>
    <row r="351557" spans="4:4" x14ac:dyDescent="0.25">
      <c r="D351557" t="s">
        <v>509</v>
      </c>
    </row>
    <row r="351558" spans="4:4" x14ac:dyDescent="0.25">
      <c r="D351558" t="s">
        <v>510</v>
      </c>
    </row>
    <row r="351559" spans="4:4" x14ac:dyDescent="0.25">
      <c r="D351559" t="s">
        <v>511</v>
      </c>
    </row>
    <row r="351560" spans="4:4" x14ac:dyDescent="0.25">
      <c r="D351560" t="s">
        <v>512</v>
      </c>
    </row>
    <row r="351561" spans="4:4" x14ac:dyDescent="0.25">
      <c r="D351561" t="s">
        <v>513</v>
      </c>
    </row>
    <row r="351562" spans="4:4" x14ac:dyDescent="0.25">
      <c r="D351562" t="s">
        <v>514</v>
      </c>
    </row>
    <row r="351563" spans="4:4" x14ac:dyDescent="0.25">
      <c r="D351563" t="s">
        <v>515</v>
      </c>
    </row>
    <row r="351564" spans="4:4" x14ac:dyDescent="0.25">
      <c r="D351564" t="s">
        <v>516</v>
      </c>
    </row>
    <row r="351565" spans="4:4" x14ac:dyDescent="0.25">
      <c r="D351565" t="s">
        <v>517</v>
      </c>
    </row>
    <row r="351566" spans="4:4" x14ac:dyDescent="0.25">
      <c r="D351566" t="s">
        <v>518</v>
      </c>
    </row>
    <row r="351567" spans="4:4" x14ac:dyDescent="0.25">
      <c r="D351567" t="s">
        <v>519</v>
      </c>
    </row>
    <row r="351568" spans="4:4" x14ac:dyDescent="0.25">
      <c r="D351568" t="s">
        <v>520</v>
      </c>
    </row>
    <row r="351569" spans="4:4" x14ac:dyDescent="0.25">
      <c r="D351569" t="s">
        <v>521</v>
      </c>
    </row>
    <row r="351570" spans="4:4" x14ac:dyDescent="0.25">
      <c r="D351570" t="s">
        <v>522</v>
      </c>
    </row>
    <row r="351571" spans="4:4" x14ac:dyDescent="0.25">
      <c r="D351571" t="s">
        <v>523</v>
      </c>
    </row>
    <row r="351572" spans="4:4" x14ac:dyDescent="0.25">
      <c r="D351572" t="s">
        <v>524</v>
      </c>
    </row>
    <row r="351573" spans="4:4" x14ac:dyDescent="0.25">
      <c r="D351573" t="s">
        <v>525</v>
      </c>
    </row>
    <row r="351574" spans="4:4" x14ac:dyDescent="0.25">
      <c r="D351574" t="s">
        <v>526</v>
      </c>
    </row>
    <row r="351575" spans="4:4" x14ac:dyDescent="0.25">
      <c r="D351575" t="s">
        <v>527</v>
      </c>
    </row>
    <row r="351576" spans="4:4" x14ac:dyDescent="0.25">
      <c r="D351576" t="s">
        <v>528</v>
      </c>
    </row>
    <row r="351577" spans="4:4" x14ac:dyDescent="0.25">
      <c r="D351577" t="s">
        <v>529</v>
      </c>
    </row>
    <row r="351578" spans="4:4" x14ac:dyDescent="0.25">
      <c r="D351578" t="s">
        <v>530</v>
      </c>
    </row>
    <row r="351579" spans="4:4" x14ac:dyDescent="0.25">
      <c r="D351579" t="s">
        <v>531</v>
      </c>
    </row>
    <row r="351580" spans="4:4" x14ac:dyDescent="0.25">
      <c r="D351580" t="s">
        <v>532</v>
      </c>
    </row>
    <row r="351581" spans="4:4" x14ac:dyDescent="0.25">
      <c r="D351581" t="s">
        <v>533</v>
      </c>
    </row>
    <row r="351582" spans="4:4" x14ac:dyDescent="0.25">
      <c r="D351582" t="s">
        <v>534</v>
      </c>
    </row>
    <row r="351583" spans="4:4" x14ac:dyDescent="0.25">
      <c r="D351583" t="s">
        <v>535</v>
      </c>
    </row>
    <row r="351584" spans="4:4" x14ac:dyDescent="0.25">
      <c r="D351584" t="s">
        <v>536</v>
      </c>
    </row>
    <row r="351585" spans="4:4" x14ac:dyDescent="0.25">
      <c r="D351585" t="s">
        <v>537</v>
      </c>
    </row>
    <row r="351586" spans="4:4" x14ac:dyDescent="0.25">
      <c r="D351586" t="s">
        <v>538</v>
      </c>
    </row>
    <row r="351587" spans="4:4" x14ac:dyDescent="0.25">
      <c r="D351587" t="s">
        <v>539</v>
      </c>
    </row>
    <row r="351588" spans="4:4" x14ac:dyDescent="0.25">
      <c r="D351588" t="s">
        <v>540</v>
      </c>
    </row>
    <row r="351589" spans="4:4" x14ac:dyDescent="0.25">
      <c r="D351589" t="s">
        <v>541</v>
      </c>
    </row>
    <row r="351590" spans="4:4" x14ac:dyDescent="0.25">
      <c r="D351590" t="s">
        <v>542</v>
      </c>
    </row>
    <row r="351591" spans="4:4" x14ac:dyDescent="0.25">
      <c r="D351591" t="s">
        <v>543</v>
      </c>
    </row>
    <row r="351592" spans="4:4" x14ac:dyDescent="0.25">
      <c r="D351592" t="s">
        <v>544</v>
      </c>
    </row>
    <row r="351593" spans="4:4" x14ac:dyDescent="0.25">
      <c r="D351593" t="s">
        <v>545</v>
      </c>
    </row>
    <row r="351594" spans="4:4" x14ac:dyDescent="0.25">
      <c r="D351594" t="s">
        <v>546</v>
      </c>
    </row>
    <row r="351595" spans="4:4" x14ac:dyDescent="0.25">
      <c r="D351595" t="s">
        <v>547</v>
      </c>
    </row>
    <row r="351596" spans="4:4" x14ac:dyDescent="0.25">
      <c r="D351596" t="s">
        <v>548</v>
      </c>
    </row>
    <row r="351597" spans="4:4" x14ac:dyDescent="0.25">
      <c r="D351597" t="s">
        <v>549</v>
      </c>
    </row>
    <row r="351598" spans="4:4" x14ac:dyDescent="0.25">
      <c r="D351598" t="s">
        <v>550</v>
      </c>
    </row>
    <row r="351599" spans="4:4" x14ac:dyDescent="0.25">
      <c r="D351599" t="s">
        <v>551</v>
      </c>
    </row>
    <row r="351600" spans="4:4" x14ac:dyDescent="0.25">
      <c r="D351600" t="s">
        <v>552</v>
      </c>
    </row>
    <row r="351601" spans="4:4" x14ac:dyDescent="0.25">
      <c r="D351601" t="s">
        <v>553</v>
      </c>
    </row>
    <row r="351602" spans="4:4" x14ac:dyDescent="0.25">
      <c r="D351602" t="s">
        <v>554</v>
      </c>
    </row>
    <row r="351603" spans="4:4" x14ac:dyDescent="0.25">
      <c r="D351603" t="s">
        <v>555</v>
      </c>
    </row>
    <row r="351604" spans="4:4" x14ac:dyDescent="0.25">
      <c r="D351604" t="s">
        <v>556</v>
      </c>
    </row>
    <row r="351605" spans="4:4" x14ac:dyDescent="0.25">
      <c r="D351605" t="s">
        <v>557</v>
      </c>
    </row>
    <row r="351606" spans="4:4" x14ac:dyDescent="0.25">
      <c r="D351606" t="s">
        <v>558</v>
      </c>
    </row>
    <row r="351607" spans="4:4" x14ac:dyDescent="0.25">
      <c r="D351607" t="s">
        <v>559</v>
      </c>
    </row>
    <row r="351608" spans="4:4" x14ac:dyDescent="0.25">
      <c r="D351608" t="s">
        <v>560</v>
      </c>
    </row>
    <row r="351609" spans="4:4" x14ac:dyDescent="0.25">
      <c r="D351609" t="s">
        <v>561</v>
      </c>
    </row>
    <row r="351610" spans="4:4" x14ac:dyDescent="0.25">
      <c r="D351610" t="s">
        <v>562</v>
      </c>
    </row>
    <row r="351611" spans="4:4" x14ac:dyDescent="0.25">
      <c r="D351611" t="s">
        <v>563</v>
      </c>
    </row>
    <row r="351612" spans="4:4" x14ac:dyDescent="0.25">
      <c r="D351612" t="s">
        <v>564</v>
      </c>
    </row>
    <row r="351613" spans="4:4" x14ac:dyDescent="0.25">
      <c r="D351613" t="s">
        <v>565</v>
      </c>
    </row>
    <row r="351614" spans="4:4" x14ac:dyDescent="0.25">
      <c r="D351614" t="s">
        <v>566</v>
      </c>
    </row>
    <row r="351615" spans="4:4" x14ac:dyDescent="0.25">
      <c r="D351615" t="s">
        <v>567</v>
      </c>
    </row>
    <row r="351616" spans="4:4" x14ac:dyDescent="0.25">
      <c r="D351616" t="s">
        <v>568</v>
      </c>
    </row>
    <row r="351617" spans="4:4" x14ac:dyDescent="0.25">
      <c r="D351617" t="s">
        <v>569</v>
      </c>
    </row>
    <row r="351618" spans="4:4" x14ac:dyDescent="0.25">
      <c r="D351618" t="s">
        <v>570</v>
      </c>
    </row>
    <row r="351619" spans="4:4" x14ac:dyDescent="0.25">
      <c r="D351619" t="s">
        <v>571</v>
      </c>
    </row>
    <row r="351620" spans="4:4" x14ac:dyDescent="0.25">
      <c r="D351620" t="s">
        <v>572</v>
      </c>
    </row>
    <row r="351621" spans="4:4" x14ac:dyDescent="0.25">
      <c r="D351621" t="s">
        <v>573</v>
      </c>
    </row>
    <row r="351622" spans="4:4" x14ac:dyDescent="0.25">
      <c r="D351622" t="s">
        <v>574</v>
      </c>
    </row>
    <row r="351623" spans="4:4" x14ac:dyDescent="0.25">
      <c r="D351623" t="s">
        <v>575</v>
      </c>
    </row>
    <row r="351624" spans="4:4" x14ac:dyDescent="0.25">
      <c r="D351624" t="s">
        <v>576</v>
      </c>
    </row>
    <row r="351625" spans="4:4" x14ac:dyDescent="0.25">
      <c r="D351625" t="s">
        <v>577</v>
      </c>
    </row>
    <row r="351626" spans="4:4" x14ac:dyDescent="0.25">
      <c r="D351626" t="s">
        <v>578</v>
      </c>
    </row>
    <row r="351627" spans="4:4" x14ac:dyDescent="0.25">
      <c r="D351627" t="s">
        <v>579</v>
      </c>
    </row>
    <row r="351628" spans="4:4" x14ac:dyDescent="0.25">
      <c r="D351628" t="s">
        <v>580</v>
      </c>
    </row>
    <row r="351629" spans="4:4" x14ac:dyDescent="0.25">
      <c r="D351629" t="s">
        <v>581</v>
      </c>
    </row>
    <row r="351630" spans="4:4" x14ac:dyDescent="0.25">
      <c r="D351630" t="s">
        <v>582</v>
      </c>
    </row>
    <row r="351631" spans="4:4" x14ac:dyDescent="0.25">
      <c r="D351631" t="s">
        <v>583</v>
      </c>
    </row>
    <row r="351632" spans="4:4" x14ac:dyDescent="0.25">
      <c r="D351632" t="s">
        <v>584</v>
      </c>
    </row>
    <row r="351633" spans="4:4" x14ac:dyDescent="0.25">
      <c r="D351633" t="s">
        <v>585</v>
      </c>
    </row>
    <row r="351634" spans="4:4" x14ac:dyDescent="0.25">
      <c r="D351634" t="s">
        <v>586</v>
      </c>
    </row>
    <row r="351635" spans="4:4" x14ac:dyDescent="0.25">
      <c r="D351635" t="s">
        <v>587</v>
      </c>
    </row>
    <row r="351636" spans="4:4" x14ac:dyDescent="0.25">
      <c r="D351636" t="s">
        <v>588</v>
      </c>
    </row>
    <row r="351637" spans="4:4" x14ac:dyDescent="0.25">
      <c r="D351637" t="s">
        <v>589</v>
      </c>
    </row>
    <row r="351638" spans="4:4" x14ac:dyDescent="0.25">
      <c r="D351638" t="s">
        <v>590</v>
      </c>
    </row>
    <row r="351639" spans="4:4" x14ac:dyDescent="0.25">
      <c r="D351639" t="s">
        <v>591</v>
      </c>
    </row>
    <row r="351640" spans="4:4" x14ac:dyDescent="0.25">
      <c r="D351640" t="s">
        <v>592</v>
      </c>
    </row>
    <row r="351641" spans="4:4" x14ac:dyDescent="0.25">
      <c r="D351641" t="s">
        <v>593</v>
      </c>
    </row>
    <row r="351642" spans="4:4" x14ac:dyDescent="0.25">
      <c r="D351642" t="s">
        <v>594</v>
      </c>
    </row>
    <row r="351643" spans="4:4" x14ac:dyDescent="0.25">
      <c r="D351643" t="s">
        <v>595</v>
      </c>
    </row>
    <row r="351644" spans="4:4" x14ac:dyDescent="0.25">
      <c r="D351644" t="s">
        <v>596</v>
      </c>
    </row>
    <row r="351645" spans="4:4" x14ac:dyDescent="0.25">
      <c r="D351645" t="s">
        <v>597</v>
      </c>
    </row>
    <row r="351646" spans="4:4" x14ac:dyDescent="0.25">
      <c r="D351646" t="s">
        <v>598</v>
      </c>
    </row>
    <row r="351647" spans="4:4" x14ac:dyDescent="0.25">
      <c r="D351647" t="s">
        <v>599</v>
      </c>
    </row>
    <row r="351648" spans="4:4" x14ac:dyDescent="0.25">
      <c r="D351648" t="s">
        <v>600</v>
      </c>
    </row>
    <row r="351649" spans="4:4" x14ac:dyDescent="0.25">
      <c r="D351649" t="s">
        <v>601</v>
      </c>
    </row>
    <row r="351650" spans="4:4" x14ac:dyDescent="0.25">
      <c r="D351650" t="s">
        <v>602</v>
      </c>
    </row>
    <row r="351651" spans="4:4" x14ac:dyDescent="0.25">
      <c r="D351651" t="s">
        <v>603</v>
      </c>
    </row>
    <row r="351652" spans="4:4" x14ac:dyDescent="0.25">
      <c r="D351652" t="s">
        <v>604</v>
      </c>
    </row>
    <row r="351653" spans="4:4" x14ac:dyDescent="0.25">
      <c r="D351653" t="s">
        <v>605</v>
      </c>
    </row>
    <row r="351654" spans="4:4" x14ac:dyDescent="0.25">
      <c r="D351654" t="s">
        <v>606</v>
      </c>
    </row>
    <row r="351655" spans="4:4" x14ac:dyDescent="0.25">
      <c r="D351655" t="s">
        <v>607</v>
      </c>
    </row>
    <row r="351656" spans="4:4" x14ac:dyDescent="0.25">
      <c r="D351656" t="s">
        <v>608</v>
      </c>
    </row>
    <row r="351657" spans="4:4" x14ac:dyDescent="0.25">
      <c r="D351657" t="s">
        <v>609</v>
      </c>
    </row>
    <row r="351658" spans="4:4" x14ac:dyDescent="0.25">
      <c r="D351658" t="s">
        <v>610</v>
      </c>
    </row>
    <row r="351659" spans="4:4" x14ac:dyDescent="0.25">
      <c r="D351659" t="s">
        <v>611</v>
      </c>
    </row>
    <row r="351660" spans="4:4" x14ac:dyDescent="0.25">
      <c r="D351660" t="s">
        <v>612</v>
      </c>
    </row>
    <row r="351661" spans="4:4" x14ac:dyDescent="0.25">
      <c r="D351661" t="s">
        <v>613</v>
      </c>
    </row>
    <row r="351662" spans="4:4" x14ac:dyDescent="0.25">
      <c r="D351662" t="s">
        <v>614</v>
      </c>
    </row>
    <row r="351663" spans="4:4" x14ac:dyDescent="0.25">
      <c r="D351663" t="s">
        <v>615</v>
      </c>
    </row>
    <row r="351664" spans="4:4" x14ac:dyDescent="0.25">
      <c r="D351664" t="s">
        <v>616</v>
      </c>
    </row>
    <row r="351665" spans="4:4" x14ac:dyDescent="0.25">
      <c r="D351665" t="s">
        <v>617</v>
      </c>
    </row>
    <row r="351666" spans="4:4" x14ac:dyDescent="0.25">
      <c r="D351666" t="s">
        <v>618</v>
      </c>
    </row>
    <row r="351667" spans="4:4" x14ac:dyDescent="0.25">
      <c r="D351667" t="s">
        <v>619</v>
      </c>
    </row>
    <row r="351668" spans="4:4" x14ac:dyDescent="0.25">
      <c r="D351668" t="s">
        <v>620</v>
      </c>
    </row>
    <row r="351669" spans="4:4" x14ac:dyDescent="0.25">
      <c r="D351669" t="s">
        <v>621</v>
      </c>
    </row>
    <row r="351670" spans="4:4" x14ac:dyDescent="0.25">
      <c r="D351670" t="s">
        <v>622</v>
      </c>
    </row>
    <row r="351671" spans="4:4" x14ac:dyDescent="0.25">
      <c r="D351671" t="s">
        <v>623</v>
      </c>
    </row>
    <row r="351672" spans="4:4" x14ac:dyDescent="0.25">
      <c r="D351672" t="s">
        <v>624</v>
      </c>
    </row>
    <row r="351673" spans="4:4" x14ac:dyDescent="0.25">
      <c r="D351673" t="s">
        <v>625</v>
      </c>
    </row>
    <row r="351674" spans="4:4" x14ac:dyDescent="0.25">
      <c r="D351674" t="s">
        <v>626</v>
      </c>
    </row>
    <row r="351675" spans="4:4" x14ac:dyDescent="0.25">
      <c r="D351675" t="s">
        <v>627</v>
      </c>
    </row>
    <row r="351676" spans="4:4" x14ac:dyDescent="0.25">
      <c r="D351676" t="s">
        <v>628</v>
      </c>
    </row>
    <row r="351677" spans="4:4" x14ac:dyDescent="0.25">
      <c r="D351677" t="s">
        <v>629</v>
      </c>
    </row>
    <row r="351678" spans="4:4" x14ac:dyDescent="0.25">
      <c r="D351678" t="s">
        <v>630</v>
      </c>
    </row>
    <row r="351679" spans="4:4" x14ac:dyDescent="0.25">
      <c r="D351679" t="s">
        <v>631</v>
      </c>
    </row>
    <row r="351680" spans="4:4" x14ac:dyDescent="0.25">
      <c r="D351680" t="s">
        <v>632</v>
      </c>
    </row>
    <row r="351681" spans="4:4" x14ac:dyDescent="0.25">
      <c r="D351681" t="s">
        <v>633</v>
      </c>
    </row>
    <row r="351682" spans="4:4" x14ac:dyDescent="0.25">
      <c r="D351682" t="s">
        <v>634</v>
      </c>
    </row>
    <row r="351683" spans="4:4" x14ac:dyDescent="0.25">
      <c r="D351683" t="s">
        <v>635</v>
      </c>
    </row>
    <row r="351684" spans="4:4" x14ac:dyDescent="0.25">
      <c r="D351684" t="s">
        <v>636</v>
      </c>
    </row>
    <row r="351685" spans="4:4" x14ac:dyDescent="0.25">
      <c r="D351685" t="s">
        <v>637</v>
      </c>
    </row>
    <row r="351686" spans="4:4" x14ac:dyDescent="0.25">
      <c r="D351686" t="s">
        <v>638</v>
      </c>
    </row>
    <row r="351687" spans="4:4" x14ac:dyDescent="0.25">
      <c r="D351687" t="s">
        <v>639</v>
      </c>
    </row>
    <row r="351688" spans="4:4" x14ac:dyDescent="0.25">
      <c r="D351688" t="s">
        <v>640</v>
      </c>
    </row>
    <row r="351689" spans="4:4" x14ac:dyDescent="0.25">
      <c r="D351689" t="s">
        <v>641</v>
      </c>
    </row>
    <row r="351690" spans="4:4" x14ac:dyDescent="0.25">
      <c r="D351690" t="s">
        <v>642</v>
      </c>
    </row>
    <row r="351691" spans="4:4" x14ac:dyDescent="0.25">
      <c r="D351691" t="s">
        <v>643</v>
      </c>
    </row>
    <row r="351692" spans="4:4" x14ac:dyDescent="0.25">
      <c r="D351692" t="s">
        <v>644</v>
      </c>
    </row>
    <row r="351693" spans="4:4" x14ac:dyDescent="0.25">
      <c r="D351693" t="s">
        <v>645</v>
      </c>
    </row>
    <row r="351694" spans="4:4" x14ac:dyDescent="0.25">
      <c r="D351694" t="s">
        <v>646</v>
      </c>
    </row>
    <row r="351695" spans="4:4" x14ac:dyDescent="0.25">
      <c r="D351695" t="s">
        <v>647</v>
      </c>
    </row>
    <row r="351696" spans="4:4" x14ac:dyDescent="0.25">
      <c r="D351696" t="s">
        <v>648</v>
      </c>
    </row>
    <row r="351697" spans="4:4" x14ac:dyDescent="0.25">
      <c r="D351697" t="s">
        <v>649</v>
      </c>
    </row>
    <row r="351698" spans="4:4" x14ac:dyDescent="0.25">
      <c r="D351698" t="s">
        <v>650</v>
      </c>
    </row>
    <row r="351699" spans="4:4" x14ac:dyDescent="0.25">
      <c r="D351699" t="s">
        <v>651</v>
      </c>
    </row>
    <row r="351700" spans="4:4" x14ac:dyDescent="0.25">
      <c r="D351700" t="s">
        <v>652</v>
      </c>
    </row>
    <row r="351701" spans="4:4" x14ac:dyDescent="0.25">
      <c r="D351701" t="s">
        <v>653</v>
      </c>
    </row>
    <row r="351702" spans="4:4" x14ac:dyDescent="0.25">
      <c r="D351702" t="s">
        <v>654</v>
      </c>
    </row>
    <row r="351703" spans="4:4" x14ac:dyDescent="0.25">
      <c r="D351703" t="s">
        <v>655</v>
      </c>
    </row>
    <row r="351704" spans="4:4" x14ac:dyDescent="0.25">
      <c r="D351704" t="s">
        <v>656</v>
      </c>
    </row>
    <row r="351705" spans="4:4" x14ac:dyDescent="0.25">
      <c r="D351705" t="s">
        <v>657</v>
      </c>
    </row>
    <row r="351706" spans="4:4" x14ac:dyDescent="0.25">
      <c r="D351706" t="s">
        <v>658</v>
      </c>
    </row>
    <row r="351707" spans="4:4" x14ac:dyDescent="0.25">
      <c r="D351707" t="s">
        <v>659</v>
      </c>
    </row>
    <row r="351708" spans="4:4" x14ac:dyDescent="0.25">
      <c r="D351708" t="s">
        <v>660</v>
      </c>
    </row>
    <row r="351709" spans="4:4" x14ac:dyDescent="0.25">
      <c r="D351709" t="s">
        <v>661</v>
      </c>
    </row>
    <row r="351710" spans="4:4" x14ac:dyDescent="0.25">
      <c r="D351710" t="s">
        <v>662</v>
      </c>
    </row>
    <row r="351711" spans="4:4" x14ac:dyDescent="0.25">
      <c r="D351711" t="s">
        <v>663</v>
      </c>
    </row>
    <row r="351712" spans="4:4" x14ac:dyDescent="0.25">
      <c r="D351712" t="s">
        <v>664</v>
      </c>
    </row>
    <row r="351713" spans="4:4" x14ac:dyDescent="0.25">
      <c r="D351713" t="s">
        <v>665</v>
      </c>
    </row>
    <row r="351714" spans="4:4" x14ac:dyDescent="0.25">
      <c r="D351714" t="s">
        <v>666</v>
      </c>
    </row>
    <row r="351715" spans="4:4" x14ac:dyDescent="0.25">
      <c r="D351715" t="s">
        <v>667</v>
      </c>
    </row>
    <row r="351716" spans="4:4" x14ac:dyDescent="0.25">
      <c r="D351716" t="s">
        <v>668</v>
      </c>
    </row>
    <row r="351717" spans="4:4" x14ac:dyDescent="0.25">
      <c r="D351717" t="s">
        <v>669</v>
      </c>
    </row>
    <row r="351718" spans="4:4" x14ac:dyDescent="0.25">
      <c r="D351718" t="s">
        <v>670</v>
      </c>
    </row>
    <row r="351719" spans="4:4" x14ac:dyDescent="0.25">
      <c r="D351719" t="s">
        <v>671</v>
      </c>
    </row>
    <row r="351720" spans="4:4" x14ac:dyDescent="0.25">
      <c r="D351720" t="s">
        <v>672</v>
      </c>
    </row>
    <row r="351721" spans="4:4" x14ac:dyDescent="0.25">
      <c r="D351721" t="s">
        <v>673</v>
      </c>
    </row>
    <row r="351722" spans="4:4" x14ac:dyDescent="0.25">
      <c r="D351722" t="s">
        <v>674</v>
      </c>
    </row>
    <row r="351723" spans="4:4" x14ac:dyDescent="0.25">
      <c r="D351723" t="s">
        <v>675</v>
      </c>
    </row>
    <row r="351724" spans="4:4" x14ac:dyDescent="0.25">
      <c r="D351724" t="s">
        <v>676</v>
      </c>
    </row>
    <row r="351725" spans="4:4" x14ac:dyDescent="0.25">
      <c r="D351725" t="s">
        <v>677</v>
      </c>
    </row>
    <row r="351726" spans="4:4" x14ac:dyDescent="0.25">
      <c r="D351726" t="s">
        <v>678</v>
      </c>
    </row>
    <row r="351727" spans="4:4" x14ac:dyDescent="0.25">
      <c r="D351727" t="s">
        <v>679</v>
      </c>
    </row>
    <row r="351728" spans="4:4" x14ac:dyDescent="0.25">
      <c r="D351728" t="s">
        <v>680</v>
      </c>
    </row>
    <row r="351729" spans="4:4" x14ac:dyDescent="0.25">
      <c r="D351729" t="s">
        <v>681</v>
      </c>
    </row>
    <row r="351730" spans="4:4" x14ac:dyDescent="0.25">
      <c r="D351730" t="s">
        <v>682</v>
      </c>
    </row>
    <row r="351731" spans="4:4" x14ac:dyDescent="0.25">
      <c r="D351731" t="s">
        <v>683</v>
      </c>
    </row>
    <row r="351732" spans="4:4" x14ac:dyDescent="0.25">
      <c r="D351732" t="s">
        <v>684</v>
      </c>
    </row>
    <row r="351733" spans="4:4" x14ac:dyDescent="0.25">
      <c r="D351733" t="s">
        <v>685</v>
      </c>
    </row>
    <row r="351734" spans="4:4" x14ac:dyDescent="0.25">
      <c r="D351734" t="s">
        <v>686</v>
      </c>
    </row>
    <row r="351735" spans="4:4" x14ac:dyDescent="0.25">
      <c r="D351735" t="s">
        <v>687</v>
      </c>
    </row>
    <row r="351736" spans="4:4" x14ac:dyDescent="0.25">
      <c r="D351736" t="s">
        <v>688</v>
      </c>
    </row>
    <row r="351737" spans="4:4" x14ac:dyDescent="0.25">
      <c r="D351737" t="s">
        <v>689</v>
      </c>
    </row>
    <row r="351738" spans="4:4" x14ac:dyDescent="0.25">
      <c r="D351738" t="s">
        <v>690</v>
      </c>
    </row>
    <row r="351739" spans="4:4" x14ac:dyDescent="0.25">
      <c r="D351739" t="s">
        <v>691</v>
      </c>
    </row>
    <row r="351740" spans="4:4" x14ac:dyDescent="0.25">
      <c r="D351740" t="s">
        <v>692</v>
      </c>
    </row>
    <row r="351741" spans="4:4" x14ac:dyDescent="0.25">
      <c r="D351741" t="s">
        <v>693</v>
      </c>
    </row>
    <row r="351742" spans="4:4" x14ac:dyDescent="0.25">
      <c r="D351742" t="s">
        <v>694</v>
      </c>
    </row>
    <row r="351743" spans="4:4" x14ac:dyDescent="0.25">
      <c r="D351743" t="s">
        <v>695</v>
      </c>
    </row>
    <row r="351744" spans="4:4" x14ac:dyDescent="0.25">
      <c r="D351744" t="s">
        <v>696</v>
      </c>
    </row>
    <row r="351745" spans="4:4" x14ac:dyDescent="0.25">
      <c r="D351745" t="s">
        <v>697</v>
      </c>
    </row>
    <row r="351746" spans="4:4" x14ac:dyDescent="0.25">
      <c r="D351746" t="s">
        <v>698</v>
      </c>
    </row>
    <row r="351747" spans="4:4" x14ac:dyDescent="0.25">
      <c r="D351747" t="s">
        <v>699</v>
      </c>
    </row>
    <row r="351748" spans="4:4" x14ac:dyDescent="0.25">
      <c r="D351748" t="s">
        <v>700</v>
      </c>
    </row>
    <row r="351749" spans="4:4" x14ac:dyDescent="0.25">
      <c r="D351749" t="s">
        <v>701</v>
      </c>
    </row>
    <row r="351750" spans="4:4" x14ac:dyDescent="0.25">
      <c r="D351750" t="s">
        <v>702</v>
      </c>
    </row>
    <row r="351751" spans="4:4" x14ac:dyDescent="0.25">
      <c r="D351751" t="s">
        <v>703</v>
      </c>
    </row>
    <row r="351752" spans="4:4" x14ac:dyDescent="0.25">
      <c r="D351752" t="s">
        <v>704</v>
      </c>
    </row>
    <row r="351753" spans="4:4" x14ac:dyDescent="0.25">
      <c r="D351753" t="s">
        <v>705</v>
      </c>
    </row>
    <row r="351754" spans="4:4" x14ac:dyDescent="0.25">
      <c r="D351754" t="s">
        <v>706</v>
      </c>
    </row>
    <row r="351755" spans="4:4" x14ac:dyDescent="0.25">
      <c r="D351755" t="s">
        <v>707</v>
      </c>
    </row>
    <row r="351756" spans="4:4" x14ac:dyDescent="0.25">
      <c r="D351756" t="s">
        <v>708</v>
      </c>
    </row>
    <row r="351757" spans="4:4" x14ac:dyDescent="0.25">
      <c r="D351757" t="s">
        <v>709</v>
      </c>
    </row>
    <row r="351758" spans="4:4" x14ac:dyDescent="0.25">
      <c r="D351758" t="s">
        <v>710</v>
      </c>
    </row>
    <row r="351759" spans="4:4" x14ac:dyDescent="0.25">
      <c r="D351759" t="s">
        <v>711</v>
      </c>
    </row>
    <row r="351760" spans="4:4" x14ac:dyDescent="0.25">
      <c r="D351760" t="s">
        <v>712</v>
      </c>
    </row>
    <row r="351761" spans="4:4" x14ac:dyDescent="0.25">
      <c r="D351761" t="s">
        <v>713</v>
      </c>
    </row>
    <row r="351762" spans="4:4" x14ac:dyDescent="0.25">
      <c r="D351762" t="s">
        <v>714</v>
      </c>
    </row>
    <row r="351763" spans="4:4" x14ac:dyDescent="0.25">
      <c r="D351763" t="s">
        <v>715</v>
      </c>
    </row>
    <row r="351764" spans="4:4" x14ac:dyDescent="0.25">
      <c r="D351764" t="s">
        <v>716</v>
      </c>
    </row>
    <row r="351765" spans="4:4" x14ac:dyDescent="0.25">
      <c r="D351765" t="s">
        <v>717</v>
      </c>
    </row>
    <row r="351766" spans="4:4" x14ac:dyDescent="0.25">
      <c r="D351766" t="s">
        <v>718</v>
      </c>
    </row>
    <row r="351767" spans="4:4" x14ac:dyDescent="0.25">
      <c r="D351767" t="s">
        <v>719</v>
      </c>
    </row>
    <row r="351768" spans="4:4" x14ac:dyDescent="0.25">
      <c r="D351768" t="s">
        <v>720</v>
      </c>
    </row>
    <row r="351769" spans="4:4" x14ac:dyDescent="0.25">
      <c r="D351769" t="s">
        <v>721</v>
      </c>
    </row>
    <row r="351770" spans="4:4" x14ac:dyDescent="0.25">
      <c r="D351770" t="s">
        <v>722</v>
      </c>
    </row>
    <row r="351771" spans="4:4" x14ac:dyDescent="0.25">
      <c r="D351771" t="s">
        <v>723</v>
      </c>
    </row>
    <row r="351772" spans="4:4" x14ac:dyDescent="0.25">
      <c r="D351772" t="s">
        <v>724</v>
      </c>
    </row>
    <row r="351773" spans="4:4" x14ac:dyDescent="0.25">
      <c r="D351773" t="s">
        <v>725</v>
      </c>
    </row>
    <row r="351774" spans="4:4" x14ac:dyDescent="0.25">
      <c r="D351774" t="s">
        <v>726</v>
      </c>
    </row>
    <row r="351775" spans="4:4" x14ac:dyDescent="0.25">
      <c r="D351775" t="s">
        <v>727</v>
      </c>
    </row>
    <row r="351776" spans="4:4" x14ac:dyDescent="0.25">
      <c r="D351776" t="s">
        <v>728</v>
      </c>
    </row>
    <row r="351777" spans="4:4" x14ac:dyDescent="0.25">
      <c r="D351777" t="s">
        <v>729</v>
      </c>
    </row>
    <row r="351778" spans="4:4" x14ac:dyDescent="0.25">
      <c r="D351778" t="s">
        <v>730</v>
      </c>
    </row>
    <row r="351779" spans="4:4" x14ac:dyDescent="0.25">
      <c r="D351779" t="s">
        <v>731</v>
      </c>
    </row>
    <row r="351780" spans="4:4" x14ac:dyDescent="0.25">
      <c r="D351780" t="s">
        <v>732</v>
      </c>
    </row>
    <row r="351781" spans="4:4" x14ac:dyDescent="0.25">
      <c r="D351781" t="s">
        <v>733</v>
      </c>
    </row>
    <row r="351782" spans="4:4" x14ac:dyDescent="0.25">
      <c r="D351782" t="s">
        <v>734</v>
      </c>
    </row>
    <row r="351783" spans="4:4" x14ac:dyDescent="0.25">
      <c r="D351783" t="s">
        <v>735</v>
      </c>
    </row>
    <row r="351784" spans="4:4" x14ac:dyDescent="0.25">
      <c r="D351784" t="s">
        <v>736</v>
      </c>
    </row>
    <row r="351785" spans="4:4" x14ac:dyDescent="0.25">
      <c r="D351785" t="s">
        <v>737</v>
      </c>
    </row>
    <row r="351786" spans="4:4" x14ac:dyDescent="0.25">
      <c r="D351786" t="s">
        <v>738</v>
      </c>
    </row>
    <row r="351787" spans="4:4" x14ac:dyDescent="0.25">
      <c r="D351787" t="s">
        <v>739</v>
      </c>
    </row>
    <row r="351788" spans="4:4" x14ac:dyDescent="0.25">
      <c r="D351788" t="s">
        <v>740</v>
      </c>
    </row>
    <row r="351789" spans="4:4" x14ac:dyDescent="0.25">
      <c r="D351789" t="s">
        <v>741</v>
      </c>
    </row>
    <row r="351790" spans="4:4" x14ac:dyDescent="0.25">
      <c r="D351790" t="s">
        <v>742</v>
      </c>
    </row>
    <row r="351791" spans="4:4" x14ac:dyDescent="0.25">
      <c r="D351791" t="s">
        <v>743</v>
      </c>
    </row>
    <row r="351792" spans="4:4" x14ac:dyDescent="0.25">
      <c r="D351792" t="s">
        <v>744</v>
      </c>
    </row>
    <row r="351793" spans="4:4" x14ac:dyDescent="0.25">
      <c r="D351793" t="s">
        <v>745</v>
      </c>
    </row>
    <row r="351794" spans="4:4" x14ac:dyDescent="0.25">
      <c r="D351794" t="s">
        <v>746</v>
      </c>
    </row>
    <row r="351795" spans="4:4" x14ac:dyDescent="0.25">
      <c r="D351795" t="s">
        <v>747</v>
      </c>
    </row>
    <row r="351796" spans="4:4" x14ac:dyDescent="0.25">
      <c r="D351796" t="s">
        <v>748</v>
      </c>
    </row>
    <row r="351797" spans="4:4" x14ac:dyDescent="0.25">
      <c r="D351797" t="s">
        <v>749</v>
      </c>
    </row>
    <row r="351798" spans="4:4" x14ac:dyDescent="0.25">
      <c r="D351798" t="s">
        <v>750</v>
      </c>
    </row>
    <row r="351799" spans="4:4" x14ac:dyDescent="0.25">
      <c r="D351799" t="s">
        <v>751</v>
      </c>
    </row>
    <row r="351800" spans="4:4" x14ac:dyDescent="0.25">
      <c r="D351800" t="s">
        <v>752</v>
      </c>
    </row>
    <row r="351801" spans="4:4" x14ac:dyDescent="0.25">
      <c r="D351801" t="s">
        <v>753</v>
      </c>
    </row>
    <row r="351802" spans="4:4" x14ac:dyDescent="0.25">
      <c r="D351802" t="s">
        <v>754</v>
      </c>
    </row>
    <row r="351803" spans="4:4" x14ac:dyDescent="0.25">
      <c r="D351803" t="s">
        <v>755</v>
      </c>
    </row>
    <row r="351804" spans="4:4" x14ac:dyDescent="0.25">
      <c r="D351804" t="s">
        <v>756</v>
      </c>
    </row>
    <row r="351805" spans="4:4" x14ac:dyDescent="0.25">
      <c r="D351805" t="s">
        <v>757</v>
      </c>
    </row>
    <row r="351806" spans="4:4" x14ac:dyDescent="0.25">
      <c r="D351806" t="s">
        <v>758</v>
      </c>
    </row>
    <row r="351807" spans="4:4" x14ac:dyDescent="0.25">
      <c r="D351807" t="s">
        <v>759</v>
      </c>
    </row>
    <row r="351808" spans="4:4" x14ac:dyDescent="0.25">
      <c r="D351808" t="s">
        <v>760</v>
      </c>
    </row>
    <row r="351809" spans="4:4" x14ac:dyDescent="0.25">
      <c r="D351809" t="s">
        <v>761</v>
      </c>
    </row>
    <row r="351810" spans="4:4" x14ac:dyDescent="0.25">
      <c r="D351810" t="s">
        <v>762</v>
      </c>
    </row>
    <row r="351811" spans="4:4" x14ac:dyDescent="0.25">
      <c r="D351811" t="s">
        <v>763</v>
      </c>
    </row>
    <row r="351812" spans="4:4" x14ac:dyDescent="0.25">
      <c r="D351812" t="s">
        <v>764</v>
      </c>
    </row>
    <row r="351813" spans="4:4" x14ac:dyDescent="0.25">
      <c r="D351813" t="s">
        <v>765</v>
      </c>
    </row>
    <row r="351814" spans="4:4" x14ac:dyDescent="0.25">
      <c r="D351814" t="s">
        <v>766</v>
      </c>
    </row>
    <row r="351815" spans="4:4" x14ac:dyDescent="0.25">
      <c r="D351815" t="s">
        <v>767</v>
      </c>
    </row>
    <row r="351816" spans="4:4" x14ac:dyDescent="0.25">
      <c r="D351816" t="s">
        <v>768</v>
      </c>
    </row>
    <row r="351817" spans="4:4" x14ac:dyDescent="0.25">
      <c r="D351817" t="s">
        <v>769</v>
      </c>
    </row>
    <row r="351818" spans="4:4" x14ac:dyDescent="0.25">
      <c r="D351818" t="s">
        <v>770</v>
      </c>
    </row>
    <row r="351819" spans="4:4" x14ac:dyDescent="0.25">
      <c r="D351819" t="s">
        <v>771</v>
      </c>
    </row>
    <row r="351820" spans="4:4" x14ac:dyDescent="0.25">
      <c r="D351820" t="s">
        <v>772</v>
      </c>
    </row>
    <row r="351821" spans="4:4" x14ac:dyDescent="0.25">
      <c r="D351821" t="s">
        <v>773</v>
      </c>
    </row>
    <row r="351822" spans="4:4" x14ac:dyDescent="0.25">
      <c r="D351822" t="s">
        <v>774</v>
      </c>
    </row>
    <row r="351823" spans="4:4" x14ac:dyDescent="0.25">
      <c r="D351823" t="s">
        <v>775</v>
      </c>
    </row>
    <row r="351824" spans="4:4" x14ac:dyDescent="0.25">
      <c r="D351824" t="s">
        <v>776</v>
      </c>
    </row>
    <row r="351825" spans="4:4" x14ac:dyDescent="0.25">
      <c r="D351825" t="s">
        <v>777</v>
      </c>
    </row>
    <row r="351826" spans="4:4" x14ac:dyDescent="0.25">
      <c r="D351826" t="s">
        <v>778</v>
      </c>
    </row>
    <row r="351827" spans="4:4" x14ac:dyDescent="0.25">
      <c r="D351827" t="s">
        <v>779</v>
      </c>
    </row>
    <row r="351828" spans="4:4" x14ac:dyDescent="0.25">
      <c r="D351828" t="s">
        <v>780</v>
      </c>
    </row>
    <row r="351829" spans="4:4" x14ac:dyDescent="0.25">
      <c r="D351829" t="s">
        <v>781</v>
      </c>
    </row>
    <row r="351830" spans="4:4" x14ac:dyDescent="0.25">
      <c r="D351830" t="s">
        <v>782</v>
      </c>
    </row>
    <row r="351831" spans="4:4" x14ac:dyDescent="0.25">
      <c r="D351831" t="s">
        <v>783</v>
      </c>
    </row>
    <row r="351832" spans="4:4" x14ac:dyDescent="0.25">
      <c r="D351832" t="s">
        <v>784</v>
      </c>
    </row>
    <row r="351833" spans="4:4" x14ac:dyDescent="0.25">
      <c r="D351833" t="s">
        <v>785</v>
      </c>
    </row>
    <row r="351834" spans="4:4" x14ac:dyDescent="0.25">
      <c r="D351834" t="s">
        <v>786</v>
      </c>
    </row>
    <row r="351835" spans="4:4" x14ac:dyDescent="0.25">
      <c r="D351835" t="s">
        <v>787</v>
      </c>
    </row>
    <row r="351836" spans="4:4" x14ac:dyDescent="0.25">
      <c r="D351836" t="s">
        <v>788</v>
      </c>
    </row>
    <row r="351837" spans="4:4" x14ac:dyDescent="0.25">
      <c r="D351837" t="s">
        <v>789</v>
      </c>
    </row>
    <row r="351838" spans="4:4" x14ac:dyDescent="0.25">
      <c r="D351838" t="s">
        <v>790</v>
      </c>
    </row>
    <row r="351839" spans="4:4" x14ac:dyDescent="0.25">
      <c r="D351839" t="s">
        <v>791</v>
      </c>
    </row>
    <row r="351840" spans="4:4" x14ac:dyDescent="0.25">
      <c r="D351840" t="s">
        <v>792</v>
      </c>
    </row>
    <row r="351841" spans="4:4" x14ac:dyDescent="0.25">
      <c r="D351841" t="s">
        <v>793</v>
      </c>
    </row>
    <row r="351842" spans="4:4" x14ac:dyDescent="0.25">
      <c r="D351842" t="s">
        <v>794</v>
      </c>
    </row>
    <row r="351843" spans="4:4" x14ac:dyDescent="0.25">
      <c r="D351843" t="s">
        <v>795</v>
      </c>
    </row>
    <row r="351844" spans="4:4" x14ac:dyDescent="0.25">
      <c r="D351844" t="s">
        <v>796</v>
      </c>
    </row>
    <row r="351845" spans="4:4" x14ac:dyDescent="0.25">
      <c r="D351845" t="s">
        <v>797</v>
      </c>
    </row>
    <row r="351846" spans="4:4" x14ac:dyDescent="0.25">
      <c r="D351846" t="s">
        <v>798</v>
      </c>
    </row>
    <row r="351847" spans="4:4" x14ac:dyDescent="0.25">
      <c r="D351847" t="s">
        <v>799</v>
      </c>
    </row>
    <row r="351848" spans="4:4" x14ac:dyDescent="0.25">
      <c r="D351848" t="s">
        <v>800</v>
      </c>
    </row>
    <row r="351849" spans="4:4" x14ac:dyDescent="0.25">
      <c r="D351849" t="s">
        <v>801</v>
      </c>
    </row>
    <row r="351850" spans="4:4" x14ac:dyDescent="0.25">
      <c r="D351850" t="s">
        <v>802</v>
      </c>
    </row>
    <row r="351851" spans="4:4" x14ac:dyDescent="0.25">
      <c r="D351851" t="s">
        <v>803</v>
      </c>
    </row>
    <row r="351852" spans="4:4" x14ac:dyDescent="0.25">
      <c r="D351852" t="s">
        <v>804</v>
      </c>
    </row>
    <row r="351853" spans="4:4" x14ac:dyDescent="0.25">
      <c r="D351853" t="s">
        <v>805</v>
      </c>
    </row>
    <row r="351854" spans="4:4" x14ac:dyDescent="0.25">
      <c r="D351854" t="s">
        <v>806</v>
      </c>
    </row>
    <row r="351855" spans="4:4" x14ac:dyDescent="0.25">
      <c r="D351855" t="s">
        <v>807</v>
      </c>
    </row>
    <row r="351856" spans="4:4" x14ac:dyDescent="0.25">
      <c r="D351856" t="s">
        <v>808</v>
      </c>
    </row>
    <row r="351857" spans="4:4" x14ac:dyDescent="0.25">
      <c r="D351857" t="s">
        <v>809</v>
      </c>
    </row>
    <row r="351858" spans="4:4" x14ac:dyDescent="0.25">
      <c r="D351858" t="s">
        <v>810</v>
      </c>
    </row>
    <row r="351859" spans="4:4" x14ac:dyDescent="0.25">
      <c r="D351859" t="s">
        <v>811</v>
      </c>
    </row>
    <row r="351860" spans="4:4" x14ac:dyDescent="0.25">
      <c r="D351860" t="s">
        <v>812</v>
      </c>
    </row>
    <row r="351861" spans="4:4" x14ac:dyDescent="0.25">
      <c r="D351861" t="s">
        <v>813</v>
      </c>
    </row>
    <row r="351862" spans="4:4" x14ac:dyDescent="0.25">
      <c r="D351862" t="s">
        <v>814</v>
      </c>
    </row>
    <row r="351863" spans="4:4" x14ac:dyDescent="0.25">
      <c r="D351863" t="s">
        <v>815</v>
      </c>
    </row>
    <row r="351864" spans="4:4" x14ac:dyDescent="0.25">
      <c r="D351864" t="s">
        <v>816</v>
      </c>
    </row>
    <row r="351865" spans="4:4" x14ac:dyDescent="0.25">
      <c r="D351865" t="s">
        <v>817</v>
      </c>
    </row>
    <row r="351866" spans="4:4" x14ac:dyDescent="0.25">
      <c r="D351866" t="s">
        <v>818</v>
      </c>
    </row>
    <row r="351867" spans="4:4" x14ac:dyDescent="0.25">
      <c r="D351867" t="s">
        <v>819</v>
      </c>
    </row>
    <row r="351868" spans="4:4" x14ac:dyDescent="0.25">
      <c r="D351868" t="s">
        <v>820</v>
      </c>
    </row>
    <row r="351869" spans="4:4" x14ac:dyDescent="0.25">
      <c r="D351869" t="s">
        <v>821</v>
      </c>
    </row>
    <row r="351870" spans="4:4" x14ac:dyDescent="0.25">
      <c r="D351870" t="s">
        <v>822</v>
      </c>
    </row>
    <row r="351871" spans="4:4" x14ac:dyDescent="0.25">
      <c r="D351871" t="s">
        <v>823</v>
      </c>
    </row>
    <row r="351872" spans="4:4" x14ac:dyDescent="0.25">
      <c r="D351872" t="s">
        <v>824</v>
      </c>
    </row>
    <row r="351873" spans="4:4" x14ac:dyDescent="0.25">
      <c r="D351873" t="s">
        <v>825</v>
      </c>
    </row>
    <row r="351874" spans="4:4" x14ac:dyDescent="0.25">
      <c r="D351874" t="s">
        <v>826</v>
      </c>
    </row>
    <row r="351875" spans="4:4" x14ac:dyDescent="0.25">
      <c r="D351875" t="s">
        <v>827</v>
      </c>
    </row>
    <row r="351876" spans="4:4" x14ac:dyDescent="0.25">
      <c r="D351876" t="s">
        <v>828</v>
      </c>
    </row>
    <row r="351877" spans="4:4" x14ac:dyDescent="0.25">
      <c r="D351877" t="s">
        <v>829</v>
      </c>
    </row>
    <row r="351878" spans="4:4" x14ac:dyDescent="0.25">
      <c r="D351878" t="s">
        <v>830</v>
      </c>
    </row>
    <row r="351879" spans="4:4" x14ac:dyDescent="0.25">
      <c r="D351879" t="s">
        <v>831</v>
      </c>
    </row>
    <row r="351880" spans="4:4" x14ac:dyDescent="0.25">
      <c r="D351880" t="s">
        <v>832</v>
      </c>
    </row>
    <row r="351881" spans="4:4" x14ac:dyDescent="0.25">
      <c r="D351881" t="s">
        <v>833</v>
      </c>
    </row>
    <row r="351882" spans="4:4" x14ac:dyDescent="0.25">
      <c r="D351882" t="s">
        <v>834</v>
      </c>
    </row>
    <row r="351883" spans="4:4" x14ac:dyDescent="0.25">
      <c r="D351883" t="s">
        <v>835</v>
      </c>
    </row>
    <row r="351884" spans="4:4" x14ac:dyDescent="0.25">
      <c r="D351884" t="s">
        <v>836</v>
      </c>
    </row>
    <row r="351885" spans="4:4" x14ac:dyDescent="0.25">
      <c r="D351885" t="s">
        <v>837</v>
      </c>
    </row>
    <row r="351886" spans="4:4" x14ac:dyDescent="0.25">
      <c r="D351886" t="s">
        <v>838</v>
      </c>
    </row>
    <row r="351887" spans="4:4" x14ac:dyDescent="0.25">
      <c r="D351887" t="s">
        <v>839</v>
      </c>
    </row>
    <row r="351888" spans="4:4" x14ac:dyDescent="0.25">
      <c r="D351888" t="s">
        <v>840</v>
      </c>
    </row>
    <row r="351889" spans="4:4" x14ac:dyDescent="0.25">
      <c r="D351889" t="s">
        <v>841</v>
      </c>
    </row>
    <row r="351890" spans="4:4" x14ac:dyDescent="0.25">
      <c r="D351890" t="s">
        <v>842</v>
      </c>
    </row>
    <row r="351891" spans="4:4" x14ac:dyDescent="0.25">
      <c r="D351891" t="s">
        <v>843</v>
      </c>
    </row>
    <row r="351892" spans="4:4" x14ac:dyDescent="0.25">
      <c r="D351892" t="s">
        <v>844</v>
      </c>
    </row>
    <row r="351893" spans="4:4" x14ac:dyDescent="0.25">
      <c r="D351893" t="s">
        <v>845</v>
      </c>
    </row>
    <row r="351894" spans="4:4" x14ac:dyDescent="0.25">
      <c r="D351894" t="s">
        <v>846</v>
      </c>
    </row>
    <row r="351895" spans="4:4" x14ac:dyDescent="0.25">
      <c r="D351895" t="s">
        <v>847</v>
      </c>
    </row>
    <row r="351896" spans="4:4" x14ac:dyDescent="0.25">
      <c r="D351896" t="s">
        <v>848</v>
      </c>
    </row>
    <row r="351897" spans="4:4" x14ac:dyDescent="0.25">
      <c r="D351897" t="s">
        <v>849</v>
      </c>
    </row>
    <row r="351898" spans="4:4" x14ac:dyDescent="0.25">
      <c r="D351898" t="s">
        <v>850</v>
      </c>
    </row>
    <row r="351899" spans="4:4" x14ac:dyDescent="0.25">
      <c r="D351899" t="s">
        <v>851</v>
      </c>
    </row>
    <row r="351900" spans="4:4" x14ac:dyDescent="0.25">
      <c r="D351900" t="s">
        <v>852</v>
      </c>
    </row>
    <row r="351901" spans="4:4" x14ac:dyDescent="0.25">
      <c r="D351901" t="s">
        <v>853</v>
      </c>
    </row>
    <row r="351902" spans="4:4" x14ac:dyDescent="0.25">
      <c r="D351902" t="s">
        <v>854</v>
      </c>
    </row>
    <row r="351903" spans="4:4" x14ac:dyDescent="0.25">
      <c r="D351903" t="s">
        <v>855</v>
      </c>
    </row>
    <row r="351904" spans="4:4" x14ac:dyDescent="0.25">
      <c r="D351904" t="s">
        <v>856</v>
      </c>
    </row>
    <row r="351905" spans="4:4" x14ac:dyDescent="0.25">
      <c r="D351905" t="s">
        <v>857</v>
      </c>
    </row>
    <row r="351906" spans="4:4" x14ac:dyDescent="0.25">
      <c r="D351906" t="s">
        <v>858</v>
      </c>
    </row>
    <row r="351907" spans="4:4" x14ac:dyDescent="0.25">
      <c r="D351907" t="s">
        <v>859</v>
      </c>
    </row>
    <row r="351908" spans="4:4" x14ac:dyDescent="0.25">
      <c r="D351908" t="s">
        <v>860</v>
      </c>
    </row>
    <row r="351909" spans="4:4" x14ac:dyDescent="0.25">
      <c r="D351909" t="s">
        <v>861</v>
      </c>
    </row>
    <row r="351910" spans="4:4" x14ac:dyDescent="0.25">
      <c r="D351910" t="s">
        <v>862</v>
      </c>
    </row>
    <row r="351911" spans="4:4" x14ac:dyDescent="0.25">
      <c r="D351911" t="s">
        <v>863</v>
      </c>
    </row>
    <row r="351912" spans="4:4" x14ac:dyDescent="0.25">
      <c r="D351912" t="s">
        <v>864</v>
      </c>
    </row>
    <row r="351913" spans="4:4" x14ac:dyDescent="0.25">
      <c r="D351913" t="s">
        <v>865</v>
      </c>
    </row>
    <row r="351914" spans="4:4" x14ac:dyDescent="0.25">
      <c r="D351914" t="s">
        <v>866</v>
      </c>
    </row>
    <row r="351915" spans="4:4" x14ac:dyDescent="0.25">
      <c r="D351915" t="s">
        <v>867</v>
      </c>
    </row>
    <row r="351916" spans="4:4" x14ac:dyDescent="0.25">
      <c r="D351916" t="s">
        <v>868</v>
      </c>
    </row>
    <row r="351917" spans="4:4" x14ac:dyDescent="0.25">
      <c r="D351917" t="s">
        <v>869</v>
      </c>
    </row>
    <row r="351918" spans="4:4" x14ac:dyDescent="0.25">
      <c r="D351918" t="s">
        <v>870</v>
      </c>
    </row>
    <row r="351919" spans="4:4" x14ac:dyDescent="0.25">
      <c r="D351919" t="s">
        <v>871</v>
      </c>
    </row>
    <row r="351920" spans="4:4" x14ac:dyDescent="0.25">
      <c r="D351920" t="s">
        <v>872</v>
      </c>
    </row>
    <row r="351921" spans="4:4" x14ac:dyDescent="0.25">
      <c r="D351921" t="s">
        <v>873</v>
      </c>
    </row>
    <row r="351922" spans="4:4" x14ac:dyDescent="0.25">
      <c r="D351922" t="s">
        <v>874</v>
      </c>
    </row>
    <row r="351923" spans="4:4" x14ac:dyDescent="0.25">
      <c r="D351923" t="s">
        <v>875</v>
      </c>
    </row>
    <row r="351924" spans="4:4" x14ac:dyDescent="0.25">
      <c r="D351924" t="s">
        <v>876</v>
      </c>
    </row>
    <row r="351925" spans="4:4" x14ac:dyDescent="0.25">
      <c r="D351925" t="s">
        <v>877</v>
      </c>
    </row>
    <row r="351926" spans="4:4" x14ac:dyDescent="0.25">
      <c r="D351926" t="s">
        <v>878</v>
      </c>
    </row>
    <row r="351927" spans="4:4" x14ac:dyDescent="0.25">
      <c r="D351927" t="s">
        <v>879</v>
      </c>
    </row>
    <row r="351928" spans="4:4" x14ac:dyDescent="0.25">
      <c r="D351928" t="s">
        <v>880</v>
      </c>
    </row>
    <row r="351929" spans="4:4" x14ac:dyDescent="0.25">
      <c r="D351929" t="s">
        <v>881</v>
      </c>
    </row>
    <row r="351930" spans="4:4" x14ac:dyDescent="0.25">
      <c r="D351930" t="s">
        <v>882</v>
      </c>
    </row>
    <row r="351931" spans="4:4" x14ac:dyDescent="0.25">
      <c r="D351931" t="s">
        <v>883</v>
      </c>
    </row>
    <row r="351932" spans="4:4" x14ac:dyDescent="0.25">
      <c r="D351932" t="s">
        <v>884</v>
      </c>
    </row>
    <row r="351933" spans="4:4" x14ac:dyDescent="0.25">
      <c r="D351933" t="s">
        <v>885</v>
      </c>
    </row>
    <row r="351934" spans="4:4" x14ac:dyDescent="0.25">
      <c r="D351934" t="s">
        <v>886</v>
      </c>
    </row>
    <row r="351935" spans="4:4" x14ac:dyDescent="0.25">
      <c r="D351935" t="s">
        <v>887</v>
      </c>
    </row>
    <row r="351936" spans="4:4" x14ac:dyDescent="0.25">
      <c r="D351936" t="s">
        <v>888</v>
      </c>
    </row>
    <row r="351937" spans="4:4" x14ac:dyDescent="0.25">
      <c r="D351937" t="s">
        <v>889</v>
      </c>
    </row>
    <row r="351938" spans="4:4" x14ac:dyDescent="0.25">
      <c r="D351938" t="s">
        <v>890</v>
      </c>
    </row>
    <row r="351939" spans="4:4" x14ac:dyDescent="0.25">
      <c r="D351939" t="s">
        <v>891</v>
      </c>
    </row>
    <row r="351940" spans="4:4" x14ac:dyDescent="0.25">
      <c r="D351940" t="s">
        <v>892</v>
      </c>
    </row>
    <row r="351941" spans="4:4" x14ac:dyDescent="0.25">
      <c r="D351941" t="s">
        <v>893</v>
      </c>
    </row>
    <row r="351942" spans="4:4" x14ac:dyDescent="0.25">
      <c r="D351942" t="s">
        <v>894</v>
      </c>
    </row>
    <row r="351943" spans="4:4" x14ac:dyDescent="0.25">
      <c r="D351943" t="s">
        <v>895</v>
      </c>
    </row>
    <row r="351944" spans="4:4" x14ac:dyDescent="0.25">
      <c r="D351944" t="s">
        <v>896</v>
      </c>
    </row>
    <row r="351945" spans="4:4" x14ac:dyDescent="0.25">
      <c r="D351945" t="s">
        <v>897</v>
      </c>
    </row>
    <row r="351946" spans="4:4" x14ac:dyDescent="0.25">
      <c r="D351946" t="s">
        <v>898</v>
      </c>
    </row>
    <row r="351947" spans="4:4" x14ac:dyDescent="0.25">
      <c r="D351947" t="s">
        <v>899</v>
      </c>
    </row>
    <row r="351948" spans="4:4" x14ac:dyDescent="0.25">
      <c r="D351948" t="s">
        <v>900</v>
      </c>
    </row>
    <row r="351949" spans="4:4" x14ac:dyDescent="0.25">
      <c r="D351949" t="s">
        <v>901</v>
      </c>
    </row>
    <row r="351950" spans="4:4" x14ac:dyDescent="0.25">
      <c r="D351950" t="s">
        <v>902</v>
      </c>
    </row>
    <row r="351951" spans="4:4" x14ac:dyDescent="0.25">
      <c r="D351951" t="s">
        <v>903</v>
      </c>
    </row>
    <row r="351952" spans="4:4" x14ac:dyDescent="0.25">
      <c r="D351952" t="s">
        <v>904</v>
      </c>
    </row>
    <row r="351953" spans="4:4" x14ac:dyDescent="0.25">
      <c r="D351953" t="s">
        <v>905</v>
      </c>
    </row>
    <row r="351954" spans="4:4" x14ac:dyDescent="0.25">
      <c r="D351954" t="s">
        <v>906</v>
      </c>
    </row>
    <row r="351955" spans="4:4" x14ac:dyDescent="0.25">
      <c r="D351955" t="s">
        <v>907</v>
      </c>
    </row>
    <row r="351956" spans="4:4" x14ac:dyDescent="0.25">
      <c r="D351956" t="s">
        <v>908</v>
      </c>
    </row>
    <row r="351957" spans="4:4" x14ac:dyDescent="0.25">
      <c r="D351957" t="s">
        <v>909</v>
      </c>
    </row>
    <row r="351958" spans="4:4" x14ac:dyDescent="0.25">
      <c r="D351958" t="s">
        <v>910</v>
      </c>
    </row>
    <row r="351959" spans="4:4" x14ac:dyDescent="0.25">
      <c r="D351959" t="s">
        <v>911</v>
      </c>
    </row>
    <row r="351960" spans="4:4" x14ac:dyDescent="0.25">
      <c r="D351960" t="s">
        <v>912</v>
      </c>
    </row>
    <row r="351961" spans="4:4" x14ac:dyDescent="0.25">
      <c r="D351961" t="s">
        <v>913</v>
      </c>
    </row>
    <row r="351962" spans="4:4" x14ac:dyDescent="0.25">
      <c r="D351962" t="s">
        <v>914</v>
      </c>
    </row>
    <row r="351963" spans="4:4" x14ac:dyDescent="0.25">
      <c r="D351963" t="s">
        <v>915</v>
      </c>
    </row>
    <row r="351964" spans="4:4" x14ac:dyDescent="0.25">
      <c r="D351964" t="s">
        <v>916</v>
      </c>
    </row>
    <row r="351965" spans="4:4" x14ac:dyDescent="0.25">
      <c r="D351965" t="s">
        <v>917</v>
      </c>
    </row>
    <row r="351966" spans="4:4" x14ac:dyDescent="0.25">
      <c r="D351966" t="s">
        <v>918</v>
      </c>
    </row>
    <row r="351967" spans="4:4" x14ac:dyDescent="0.25">
      <c r="D351967" t="s">
        <v>919</v>
      </c>
    </row>
    <row r="351968" spans="4:4" x14ac:dyDescent="0.25">
      <c r="D351968" t="s">
        <v>920</v>
      </c>
    </row>
    <row r="351969" spans="4:4" x14ac:dyDescent="0.25">
      <c r="D351969" t="s">
        <v>921</v>
      </c>
    </row>
    <row r="351970" spans="4:4" x14ac:dyDescent="0.25">
      <c r="D351970" t="s">
        <v>922</v>
      </c>
    </row>
    <row r="351971" spans="4:4" x14ac:dyDescent="0.25">
      <c r="D351971" t="s">
        <v>923</v>
      </c>
    </row>
    <row r="351972" spans="4:4" x14ac:dyDescent="0.25">
      <c r="D351972" t="s">
        <v>924</v>
      </c>
    </row>
    <row r="351973" spans="4:4" x14ac:dyDescent="0.25">
      <c r="D351973" t="s">
        <v>925</v>
      </c>
    </row>
    <row r="351974" spans="4:4" x14ac:dyDescent="0.25">
      <c r="D351974" t="s">
        <v>926</v>
      </c>
    </row>
    <row r="351975" spans="4:4" x14ac:dyDescent="0.25">
      <c r="D351975" t="s">
        <v>927</v>
      </c>
    </row>
    <row r="351976" spans="4:4" x14ac:dyDescent="0.25">
      <c r="D351976" t="s">
        <v>928</v>
      </c>
    </row>
    <row r="351977" spans="4:4" x14ac:dyDescent="0.25">
      <c r="D351977" t="s">
        <v>929</v>
      </c>
    </row>
    <row r="351978" spans="4:4" x14ac:dyDescent="0.25">
      <c r="D351978" t="s">
        <v>930</v>
      </c>
    </row>
    <row r="351979" spans="4:4" x14ac:dyDescent="0.25">
      <c r="D351979" t="s">
        <v>931</v>
      </c>
    </row>
    <row r="351980" spans="4:4" x14ac:dyDescent="0.25">
      <c r="D351980" t="s">
        <v>932</v>
      </c>
    </row>
    <row r="351981" spans="4:4" x14ac:dyDescent="0.25">
      <c r="D351981" t="s">
        <v>933</v>
      </c>
    </row>
    <row r="351982" spans="4:4" x14ac:dyDescent="0.25">
      <c r="D351982" t="s">
        <v>934</v>
      </c>
    </row>
    <row r="351983" spans="4:4" x14ac:dyDescent="0.25">
      <c r="D351983" t="s">
        <v>935</v>
      </c>
    </row>
    <row r="351984" spans="4:4" x14ac:dyDescent="0.25">
      <c r="D351984" t="s">
        <v>936</v>
      </c>
    </row>
    <row r="351985" spans="4:4" x14ac:dyDescent="0.25">
      <c r="D351985" t="s">
        <v>937</v>
      </c>
    </row>
    <row r="351986" spans="4:4" x14ac:dyDescent="0.25">
      <c r="D351986" t="s">
        <v>938</v>
      </c>
    </row>
    <row r="351987" spans="4:4" x14ac:dyDescent="0.25">
      <c r="D351987" t="s">
        <v>939</v>
      </c>
    </row>
    <row r="351988" spans="4:4" x14ac:dyDescent="0.25">
      <c r="D351988" t="s">
        <v>940</v>
      </c>
    </row>
    <row r="351989" spans="4:4" x14ac:dyDescent="0.25">
      <c r="D351989" t="s">
        <v>941</v>
      </c>
    </row>
    <row r="351990" spans="4:4" x14ac:dyDescent="0.25">
      <c r="D351990" t="s">
        <v>942</v>
      </c>
    </row>
    <row r="351991" spans="4:4" x14ac:dyDescent="0.25">
      <c r="D351991" t="s">
        <v>943</v>
      </c>
    </row>
    <row r="351992" spans="4:4" x14ac:dyDescent="0.25">
      <c r="D351992" t="s">
        <v>944</v>
      </c>
    </row>
    <row r="351993" spans="4:4" x14ac:dyDescent="0.25">
      <c r="D351993" t="s">
        <v>945</v>
      </c>
    </row>
    <row r="351994" spans="4:4" x14ac:dyDescent="0.25">
      <c r="D351994" t="s">
        <v>946</v>
      </c>
    </row>
    <row r="351995" spans="4:4" x14ac:dyDescent="0.25">
      <c r="D351995" t="s">
        <v>947</v>
      </c>
    </row>
    <row r="351996" spans="4:4" x14ac:dyDescent="0.25">
      <c r="D351996" t="s">
        <v>948</v>
      </c>
    </row>
    <row r="351997" spans="4:4" x14ac:dyDescent="0.25">
      <c r="D351997" t="s">
        <v>949</v>
      </c>
    </row>
    <row r="351998" spans="4:4" x14ac:dyDescent="0.25">
      <c r="D351998" t="s">
        <v>950</v>
      </c>
    </row>
    <row r="351999" spans="4:4" x14ac:dyDescent="0.25">
      <c r="D351999" t="s">
        <v>951</v>
      </c>
    </row>
    <row r="352000" spans="4:4" x14ac:dyDescent="0.25">
      <c r="D352000" t="s">
        <v>952</v>
      </c>
    </row>
    <row r="352001" spans="4:4" x14ac:dyDescent="0.25">
      <c r="D352001" t="s">
        <v>953</v>
      </c>
    </row>
    <row r="352002" spans="4:4" x14ac:dyDescent="0.25">
      <c r="D352002" t="s">
        <v>954</v>
      </c>
    </row>
    <row r="352003" spans="4:4" x14ac:dyDescent="0.25">
      <c r="D352003" t="s">
        <v>955</v>
      </c>
    </row>
    <row r="352004" spans="4:4" x14ac:dyDescent="0.25">
      <c r="D352004" t="s">
        <v>956</v>
      </c>
    </row>
    <row r="352005" spans="4:4" x14ac:dyDescent="0.25">
      <c r="D352005" t="s">
        <v>957</v>
      </c>
    </row>
    <row r="352006" spans="4:4" x14ac:dyDescent="0.25">
      <c r="D352006" t="s">
        <v>958</v>
      </c>
    </row>
    <row r="352007" spans="4:4" x14ac:dyDescent="0.25">
      <c r="D352007" t="s">
        <v>959</v>
      </c>
    </row>
    <row r="352008" spans="4:4" x14ac:dyDescent="0.25">
      <c r="D352008" t="s">
        <v>960</v>
      </c>
    </row>
    <row r="352009" spans="4:4" x14ac:dyDescent="0.25">
      <c r="D352009" t="s">
        <v>961</v>
      </c>
    </row>
    <row r="352010" spans="4:4" x14ac:dyDescent="0.25">
      <c r="D352010" t="s">
        <v>962</v>
      </c>
    </row>
    <row r="352011" spans="4:4" x14ac:dyDescent="0.25">
      <c r="D352011" t="s">
        <v>963</v>
      </c>
    </row>
    <row r="352012" spans="4:4" x14ac:dyDescent="0.25">
      <c r="D352012" t="s">
        <v>964</v>
      </c>
    </row>
    <row r="352013" spans="4:4" x14ac:dyDescent="0.25">
      <c r="D352013" t="s">
        <v>965</v>
      </c>
    </row>
    <row r="352014" spans="4:4" x14ac:dyDescent="0.25">
      <c r="D352014" t="s">
        <v>966</v>
      </c>
    </row>
    <row r="352015" spans="4:4" x14ac:dyDescent="0.25">
      <c r="D352015" t="s">
        <v>967</v>
      </c>
    </row>
    <row r="352016" spans="4:4" x14ac:dyDescent="0.25">
      <c r="D352016" t="s">
        <v>968</v>
      </c>
    </row>
    <row r="352017" spans="4:4" x14ac:dyDescent="0.25">
      <c r="D352017" t="s">
        <v>969</v>
      </c>
    </row>
    <row r="352018" spans="4:4" x14ac:dyDescent="0.25">
      <c r="D352018" t="s">
        <v>970</v>
      </c>
    </row>
    <row r="352019" spans="4:4" x14ac:dyDescent="0.25">
      <c r="D352019" t="s">
        <v>971</v>
      </c>
    </row>
    <row r="352020" spans="4:4" x14ac:dyDescent="0.25">
      <c r="D352020" t="s">
        <v>972</v>
      </c>
    </row>
    <row r="352021" spans="4:4" x14ac:dyDescent="0.25">
      <c r="D352021" t="s">
        <v>973</v>
      </c>
    </row>
    <row r="352022" spans="4:4" x14ac:dyDescent="0.25">
      <c r="D352022" t="s">
        <v>974</v>
      </c>
    </row>
    <row r="352023" spans="4:4" x14ac:dyDescent="0.25">
      <c r="D352023" t="s">
        <v>975</v>
      </c>
    </row>
    <row r="352024" spans="4:4" x14ac:dyDescent="0.25">
      <c r="D352024" t="s">
        <v>976</v>
      </c>
    </row>
    <row r="352025" spans="4:4" x14ac:dyDescent="0.25">
      <c r="D352025" t="s">
        <v>977</v>
      </c>
    </row>
    <row r="352026" spans="4:4" x14ac:dyDescent="0.25">
      <c r="D352026" t="s">
        <v>978</v>
      </c>
    </row>
    <row r="352027" spans="4:4" x14ac:dyDescent="0.25">
      <c r="D352027" t="s">
        <v>979</v>
      </c>
    </row>
    <row r="352028" spans="4:4" x14ac:dyDescent="0.25">
      <c r="D352028" t="s">
        <v>980</v>
      </c>
    </row>
    <row r="352029" spans="4:4" x14ac:dyDescent="0.25">
      <c r="D352029" t="s">
        <v>981</v>
      </c>
    </row>
    <row r="352030" spans="4:4" x14ac:dyDescent="0.25">
      <c r="D352030" t="s">
        <v>982</v>
      </c>
    </row>
    <row r="352031" spans="4:4" x14ac:dyDescent="0.25">
      <c r="D352031" t="s">
        <v>983</v>
      </c>
    </row>
    <row r="352032" spans="4:4" x14ac:dyDescent="0.25">
      <c r="D352032" t="s">
        <v>984</v>
      </c>
    </row>
    <row r="352033" spans="4:4" x14ac:dyDescent="0.25">
      <c r="D352033" t="s">
        <v>985</v>
      </c>
    </row>
    <row r="352034" spans="4:4" x14ac:dyDescent="0.25">
      <c r="D352034" t="s">
        <v>986</v>
      </c>
    </row>
    <row r="352035" spans="4:4" x14ac:dyDescent="0.25">
      <c r="D352035" t="s">
        <v>987</v>
      </c>
    </row>
    <row r="352036" spans="4:4" x14ac:dyDescent="0.25">
      <c r="D352036" t="s">
        <v>988</v>
      </c>
    </row>
    <row r="352037" spans="4:4" x14ac:dyDescent="0.25">
      <c r="D352037" t="s">
        <v>989</v>
      </c>
    </row>
    <row r="352038" spans="4:4" x14ac:dyDescent="0.25">
      <c r="D352038" t="s">
        <v>990</v>
      </c>
    </row>
    <row r="352039" spans="4:4" x14ac:dyDescent="0.25">
      <c r="D352039" t="s">
        <v>991</v>
      </c>
    </row>
    <row r="352040" spans="4:4" x14ac:dyDescent="0.25">
      <c r="D352040" t="s">
        <v>992</v>
      </c>
    </row>
    <row r="352041" spans="4:4" x14ac:dyDescent="0.25">
      <c r="D352041" t="s">
        <v>993</v>
      </c>
    </row>
    <row r="352042" spans="4:4" x14ac:dyDescent="0.25">
      <c r="D352042" t="s">
        <v>994</v>
      </c>
    </row>
    <row r="352043" spans="4:4" x14ac:dyDescent="0.25">
      <c r="D352043" t="s">
        <v>995</v>
      </c>
    </row>
    <row r="352044" spans="4:4" x14ac:dyDescent="0.25">
      <c r="D352044" t="s">
        <v>996</v>
      </c>
    </row>
    <row r="352045" spans="4:4" x14ac:dyDescent="0.25">
      <c r="D352045" t="s">
        <v>997</v>
      </c>
    </row>
    <row r="352046" spans="4:4" x14ac:dyDescent="0.25">
      <c r="D352046" t="s">
        <v>998</v>
      </c>
    </row>
    <row r="352047" spans="4:4" x14ac:dyDescent="0.25">
      <c r="D352047" t="s">
        <v>999</v>
      </c>
    </row>
    <row r="352048" spans="4:4" x14ac:dyDescent="0.25">
      <c r="D352048" t="s">
        <v>1000</v>
      </c>
    </row>
    <row r="352049" spans="4:4" x14ac:dyDescent="0.25">
      <c r="D352049" t="s">
        <v>1001</v>
      </c>
    </row>
    <row r="352050" spans="4:4" x14ac:dyDescent="0.25">
      <c r="D352050" t="s">
        <v>1002</v>
      </c>
    </row>
    <row r="352051" spans="4:4" x14ac:dyDescent="0.25">
      <c r="D352051" t="s">
        <v>1003</v>
      </c>
    </row>
    <row r="352052" spans="4:4" x14ac:dyDescent="0.25">
      <c r="D352052" t="s">
        <v>1004</v>
      </c>
    </row>
    <row r="352053" spans="4:4" x14ac:dyDescent="0.25">
      <c r="D352053" t="s">
        <v>1005</v>
      </c>
    </row>
    <row r="352054" spans="4:4" x14ac:dyDescent="0.25">
      <c r="D352054" t="s">
        <v>1006</v>
      </c>
    </row>
    <row r="352055" spans="4:4" x14ac:dyDescent="0.25">
      <c r="D352055" t="s">
        <v>1007</v>
      </c>
    </row>
    <row r="352056" spans="4:4" x14ac:dyDescent="0.25">
      <c r="D352056" t="s">
        <v>1008</v>
      </c>
    </row>
    <row r="352057" spans="4:4" x14ac:dyDescent="0.25">
      <c r="D352057" t="s">
        <v>1009</v>
      </c>
    </row>
    <row r="352058" spans="4:4" x14ac:dyDescent="0.25">
      <c r="D352058" t="s">
        <v>1010</v>
      </c>
    </row>
    <row r="352059" spans="4:4" x14ac:dyDescent="0.25">
      <c r="D352059" t="s">
        <v>1011</v>
      </c>
    </row>
    <row r="352060" spans="4:4" x14ac:dyDescent="0.25">
      <c r="D352060" t="s">
        <v>1012</v>
      </c>
    </row>
    <row r="352061" spans="4:4" x14ac:dyDescent="0.25">
      <c r="D352061" t="s">
        <v>1013</v>
      </c>
    </row>
    <row r="352062" spans="4:4" x14ac:dyDescent="0.25">
      <c r="D352062" t="s">
        <v>1014</v>
      </c>
    </row>
    <row r="352063" spans="4:4" x14ac:dyDescent="0.25">
      <c r="D352063" t="s">
        <v>1015</v>
      </c>
    </row>
    <row r="352064" spans="4:4" x14ac:dyDescent="0.25">
      <c r="D352064" t="s">
        <v>1016</v>
      </c>
    </row>
    <row r="352065" spans="4:4" x14ac:dyDescent="0.25">
      <c r="D352065" t="s">
        <v>1017</v>
      </c>
    </row>
    <row r="352066" spans="4:4" x14ac:dyDescent="0.25">
      <c r="D352066" t="s">
        <v>1018</v>
      </c>
    </row>
    <row r="352067" spans="4:4" x14ac:dyDescent="0.25">
      <c r="D352067" t="s">
        <v>1019</v>
      </c>
    </row>
    <row r="352068" spans="4:4" x14ac:dyDescent="0.25">
      <c r="D352068" t="s">
        <v>1020</v>
      </c>
    </row>
    <row r="352069" spans="4:4" x14ac:dyDescent="0.25">
      <c r="D352069" t="s">
        <v>1021</v>
      </c>
    </row>
    <row r="352070" spans="4:4" x14ac:dyDescent="0.25">
      <c r="D352070" t="s">
        <v>1022</v>
      </c>
    </row>
    <row r="352071" spans="4:4" x14ac:dyDescent="0.25">
      <c r="D352071" t="s">
        <v>1023</v>
      </c>
    </row>
    <row r="352072" spans="4:4" x14ac:dyDescent="0.25">
      <c r="D352072" t="s">
        <v>1024</v>
      </c>
    </row>
    <row r="352073" spans="4:4" x14ac:dyDescent="0.25">
      <c r="D352073" t="s">
        <v>1025</v>
      </c>
    </row>
    <row r="352074" spans="4:4" x14ac:dyDescent="0.25">
      <c r="D352074" t="s">
        <v>1026</v>
      </c>
    </row>
    <row r="352075" spans="4:4" x14ac:dyDescent="0.25">
      <c r="D352075" t="s">
        <v>1027</v>
      </c>
    </row>
    <row r="352076" spans="4:4" x14ac:dyDescent="0.25">
      <c r="D352076" t="s">
        <v>1028</v>
      </c>
    </row>
    <row r="352077" spans="4:4" x14ac:dyDescent="0.25">
      <c r="D352077" t="s">
        <v>1029</v>
      </c>
    </row>
    <row r="352078" spans="4:4" x14ac:dyDescent="0.25">
      <c r="D352078" t="s">
        <v>1030</v>
      </c>
    </row>
    <row r="352079" spans="4:4" x14ac:dyDescent="0.25">
      <c r="D352079" t="s">
        <v>1031</v>
      </c>
    </row>
    <row r="352080" spans="4:4" x14ac:dyDescent="0.25">
      <c r="D352080" t="s">
        <v>1032</v>
      </c>
    </row>
    <row r="352081" spans="4:4" x14ac:dyDescent="0.25">
      <c r="D352081" t="s">
        <v>1033</v>
      </c>
    </row>
    <row r="352082" spans="4:4" x14ac:dyDescent="0.25">
      <c r="D352082" t="s">
        <v>1034</v>
      </c>
    </row>
    <row r="352083" spans="4:4" x14ac:dyDescent="0.25">
      <c r="D352083" t="s">
        <v>1035</v>
      </c>
    </row>
    <row r="352084" spans="4:4" x14ac:dyDescent="0.25">
      <c r="D352084" t="s">
        <v>1036</v>
      </c>
    </row>
    <row r="352085" spans="4:4" x14ac:dyDescent="0.25">
      <c r="D352085" t="s">
        <v>1037</v>
      </c>
    </row>
    <row r="352086" spans="4:4" x14ac:dyDescent="0.25">
      <c r="D352086" t="s">
        <v>1038</v>
      </c>
    </row>
    <row r="352087" spans="4:4" x14ac:dyDescent="0.25">
      <c r="D352087" t="s">
        <v>1039</v>
      </c>
    </row>
    <row r="352088" spans="4:4" x14ac:dyDescent="0.25">
      <c r="D352088" t="s">
        <v>1040</v>
      </c>
    </row>
    <row r="352089" spans="4:4" x14ac:dyDescent="0.25">
      <c r="D352089" t="s">
        <v>1041</v>
      </c>
    </row>
    <row r="352090" spans="4:4" x14ac:dyDescent="0.25">
      <c r="D352090" t="s">
        <v>1042</v>
      </c>
    </row>
    <row r="352091" spans="4:4" x14ac:dyDescent="0.25">
      <c r="D352091" t="s">
        <v>1043</v>
      </c>
    </row>
    <row r="352092" spans="4:4" x14ac:dyDescent="0.25">
      <c r="D352092" t="s">
        <v>1044</v>
      </c>
    </row>
    <row r="352093" spans="4:4" x14ac:dyDescent="0.25">
      <c r="D352093" t="s">
        <v>1045</v>
      </c>
    </row>
    <row r="352094" spans="4:4" x14ac:dyDescent="0.25">
      <c r="D352094" t="s">
        <v>1046</v>
      </c>
    </row>
    <row r="352095" spans="4:4" x14ac:dyDescent="0.25">
      <c r="D352095" t="s">
        <v>1047</v>
      </c>
    </row>
    <row r="352096" spans="4:4" x14ac:dyDescent="0.25">
      <c r="D352096" t="s">
        <v>1048</v>
      </c>
    </row>
    <row r="352097" spans="4:4" x14ac:dyDescent="0.25">
      <c r="D352097" t="s">
        <v>1049</v>
      </c>
    </row>
    <row r="352098" spans="4:4" x14ac:dyDescent="0.25">
      <c r="D352098" t="s">
        <v>1050</v>
      </c>
    </row>
    <row r="352099" spans="4:4" x14ac:dyDescent="0.25">
      <c r="D352099" t="s">
        <v>1051</v>
      </c>
    </row>
    <row r="352100" spans="4:4" x14ac:dyDescent="0.25">
      <c r="D352100" t="s">
        <v>1052</v>
      </c>
    </row>
    <row r="352101" spans="4:4" x14ac:dyDescent="0.25">
      <c r="D352101" t="s">
        <v>1053</v>
      </c>
    </row>
    <row r="352102" spans="4:4" x14ac:dyDescent="0.25">
      <c r="D352102" t="s">
        <v>1054</v>
      </c>
    </row>
    <row r="352103" spans="4:4" x14ac:dyDescent="0.25">
      <c r="D352103" t="s">
        <v>1055</v>
      </c>
    </row>
    <row r="352104" spans="4:4" x14ac:dyDescent="0.25">
      <c r="D352104" t="s">
        <v>1056</v>
      </c>
    </row>
    <row r="352105" spans="4:4" x14ac:dyDescent="0.25">
      <c r="D352105" t="s">
        <v>1057</v>
      </c>
    </row>
    <row r="352106" spans="4:4" x14ac:dyDescent="0.25">
      <c r="D352106" t="s">
        <v>1058</v>
      </c>
    </row>
    <row r="352107" spans="4:4" x14ac:dyDescent="0.25">
      <c r="D352107" t="s">
        <v>1059</v>
      </c>
    </row>
    <row r="352108" spans="4:4" x14ac:dyDescent="0.25">
      <c r="D352108" t="s">
        <v>1060</v>
      </c>
    </row>
    <row r="352109" spans="4:4" x14ac:dyDescent="0.25">
      <c r="D352109" t="s">
        <v>1061</v>
      </c>
    </row>
    <row r="352110" spans="4:4" x14ac:dyDescent="0.25">
      <c r="D352110" t="s">
        <v>1062</v>
      </c>
    </row>
    <row r="352111" spans="4:4" x14ac:dyDescent="0.25">
      <c r="D352111" t="s">
        <v>1063</v>
      </c>
    </row>
    <row r="352112" spans="4:4" x14ac:dyDescent="0.25">
      <c r="D352112" t="s">
        <v>1064</v>
      </c>
    </row>
    <row r="352113" spans="4:4" x14ac:dyDescent="0.25">
      <c r="D352113" t="s">
        <v>1065</v>
      </c>
    </row>
    <row r="352114" spans="4:4" x14ac:dyDescent="0.25">
      <c r="D352114" t="s">
        <v>1066</v>
      </c>
    </row>
    <row r="352115" spans="4:4" x14ac:dyDescent="0.25">
      <c r="D352115" t="s">
        <v>1067</v>
      </c>
    </row>
    <row r="352116" spans="4:4" x14ac:dyDescent="0.25">
      <c r="D352116" t="s">
        <v>1068</v>
      </c>
    </row>
    <row r="352117" spans="4:4" x14ac:dyDescent="0.25">
      <c r="D352117" t="s">
        <v>1069</v>
      </c>
    </row>
    <row r="352118" spans="4:4" x14ac:dyDescent="0.25">
      <c r="D352118" t="s">
        <v>1070</v>
      </c>
    </row>
    <row r="352119" spans="4:4" x14ac:dyDescent="0.25">
      <c r="D352119" t="s">
        <v>1071</v>
      </c>
    </row>
    <row r="352120" spans="4:4" x14ac:dyDescent="0.25">
      <c r="D352120" t="s">
        <v>1072</v>
      </c>
    </row>
    <row r="352121" spans="4:4" x14ac:dyDescent="0.25">
      <c r="D352121" t="s">
        <v>1073</v>
      </c>
    </row>
    <row r="352122" spans="4:4" x14ac:dyDescent="0.25">
      <c r="D352122" t="s">
        <v>1074</v>
      </c>
    </row>
    <row r="352123" spans="4:4" x14ac:dyDescent="0.25">
      <c r="D352123" t="s">
        <v>1075</v>
      </c>
    </row>
    <row r="352124" spans="4:4" x14ac:dyDescent="0.25">
      <c r="D352124" t="s">
        <v>1076</v>
      </c>
    </row>
    <row r="352125" spans="4:4" x14ac:dyDescent="0.25">
      <c r="D352125" t="s">
        <v>1077</v>
      </c>
    </row>
    <row r="352126" spans="4:4" x14ac:dyDescent="0.25">
      <c r="D352126" t="s">
        <v>1078</v>
      </c>
    </row>
    <row r="352127" spans="4:4" x14ac:dyDescent="0.25">
      <c r="D352127" t="s">
        <v>1079</v>
      </c>
    </row>
    <row r="352128" spans="4:4" x14ac:dyDescent="0.25">
      <c r="D352128" t="s">
        <v>1080</v>
      </c>
    </row>
    <row r="352129" spans="4:4" x14ac:dyDescent="0.25">
      <c r="D352129" t="s">
        <v>1081</v>
      </c>
    </row>
    <row r="352130" spans="4:4" x14ac:dyDescent="0.25">
      <c r="D352130" t="s">
        <v>1082</v>
      </c>
    </row>
    <row r="352131" spans="4:4" x14ac:dyDescent="0.25">
      <c r="D352131" t="s">
        <v>1083</v>
      </c>
    </row>
    <row r="352132" spans="4:4" x14ac:dyDescent="0.25">
      <c r="D352132" t="s">
        <v>1084</v>
      </c>
    </row>
    <row r="352133" spans="4:4" x14ac:dyDescent="0.25">
      <c r="D352133" t="s">
        <v>1085</v>
      </c>
    </row>
    <row r="352134" spans="4:4" x14ac:dyDescent="0.25">
      <c r="D352134" t="s">
        <v>1086</v>
      </c>
    </row>
    <row r="352135" spans="4:4" x14ac:dyDescent="0.25">
      <c r="D352135" t="s">
        <v>1087</v>
      </c>
    </row>
    <row r="352136" spans="4:4" x14ac:dyDescent="0.25">
      <c r="D352136" t="s">
        <v>1088</v>
      </c>
    </row>
    <row r="352137" spans="4:4" x14ac:dyDescent="0.25">
      <c r="D352137" t="s">
        <v>1089</v>
      </c>
    </row>
    <row r="352138" spans="4:4" x14ac:dyDescent="0.25">
      <c r="D352138" t="s">
        <v>1090</v>
      </c>
    </row>
    <row r="352139" spans="4:4" x14ac:dyDescent="0.25">
      <c r="D352139" t="s">
        <v>1091</v>
      </c>
    </row>
    <row r="352140" spans="4:4" x14ac:dyDescent="0.25">
      <c r="D352140" t="s">
        <v>1092</v>
      </c>
    </row>
    <row r="352141" spans="4:4" x14ac:dyDescent="0.25">
      <c r="D352141" t="s">
        <v>1093</v>
      </c>
    </row>
    <row r="352142" spans="4:4" x14ac:dyDescent="0.25">
      <c r="D352142" t="s">
        <v>1094</v>
      </c>
    </row>
    <row r="352143" spans="4:4" x14ac:dyDescent="0.25">
      <c r="D352143" t="s">
        <v>1095</v>
      </c>
    </row>
    <row r="352144" spans="4:4" x14ac:dyDescent="0.25">
      <c r="D352144" t="s">
        <v>1096</v>
      </c>
    </row>
    <row r="352145" spans="4:4" x14ac:dyDescent="0.25">
      <c r="D352145" t="s">
        <v>1097</v>
      </c>
    </row>
    <row r="352146" spans="4:4" x14ac:dyDescent="0.25">
      <c r="D352146" t="s">
        <v>1098</v>
      </c>
    </row>
    <row r="352147" spans="4:4" x14ac:dyDescent="0.25">
      <c r="D352147" t="s">
        <v>1099</v>
      </c>
    </row>
    <row r="352148" spans="4:4" x14ac:dyDescent="0.25">
      <c r="D352148" t="s">
        <v>1100</v>
      </c>
    </row>
    <row r="352149" spans="4:4" x14ac:dyDescent="0.25">
      <c r="D352149" t="s">
        <v>1101</v>
      </c>
    </row>
    <row r="352150" spans="4:4" x14ac:dyDescent="0.25">
      <c r="D352150" t="s">
        <v>1102</v>
      </c>
    </row>
    <row r="352151" spans="4:4" x14ac:dyDescent="0.25">
      <c r="D352151" t="s">
        <v>1103</v>
      </c>
    </row>
    <row r="352152" spans="4:4" x14ac:dyDescent="0.25">
      <c r="D352152" t="s">
        <v>1104</v>
      </c>
    </row>
    <row r="352153" spans="4:4" x14ac:dyDescent="0.25">
      <c r="D352153" t="s">
        <v>1105</v>
      </c>
    </row>
    <row r="352154" spans="4:4" x14ac:dyDescent="0.25">
      <c r="D352154" t="s">
        <v>1106</v>
      </c>
    </row>
    <row r="352155" spans="4:4" x14ac:dyDescent="0.25">
      <c r="D352155" t="s">
        <v>1107</v>
      </c>
    </row>
    <row r="352156" spans="4:4" x14ac:dyDescent="0.25">
      <c r="D352156" t="s">
        <v>1108</v>
      </c>
    </row>
    <row r="352157" spans="4:4" x14ac:dyDescent="0.25">
      <c r="D352157" t="s">
        <v>1109</v>
      </c>
    </row>
    <row r="352158" spans="4:4" x14ac:dyDescent="0.25">
      <c r="D352158" t="s">
        <v>1110</v>
      </c>
    </row>
    <row r="352159" spans="4:4" x14ac:dyDescent="0.25">
      <c r="D352159" t="s">
        <v>1111</v>
      </c>
    </row>
    <row r="352160" spans="4:4" x14ac:dyDescent="0.25">
      <c r="D352160" t="s">
        <v>1112</v>
      </c>
    </row>
    <row r="352161" spans="4:4" x14ac:dyDescent="0.25">
      <c r="D352161" t="s">
        <v>1113</v>
      </c>
    </row>
    <row r="352162" spans="4:4" x14ac:dyDescent="0.25">
      <c r="D352162" t="s">
        <v>1114</v>
      </c>
    </row>
    <row r="352163" spans="4:4" x14ac:dyDescent="0.25">
      <c r="D352163" t="s">
        <v>1115</v>
      </c>
    </row>
    <row r="352164" spans="4:4" x14ac:dyDescent="0.25">
      <c r="D352164" t="s">
        <v>1116</v>
      </c>
    </row>
    <row r="352165" spans="4:4" x14ac:dyDescent="0.25">
      <c r="D352165" t="s">
        <v>1117</v>
      </c>
    </row>
    <row r="352166" spans="4:4" x14ac:dyDescent="0.25">
      <c r="D352166" t="s">
        <v>1118</v>
      </c>
    </row>
    <row r="352167" spans="4:4" x14ac:dyDescent="0.25">
      <c r="D352167" t="s">
        <v>1119</v>
      </c>
    </row>
    <row r="352168" spans="4:4" x14ac:dyDescent="0.25">
      <c r="D352168" t="s">
        <v>1120</v>
      </c>
    </row>
    <row r="352169" spans="4:4" x14ac:dyDescent="0.25">
      <c r="D352169" t="s">
        <v>1121</v>
      </c>
    </row>
    <row r="352170" spans="4:4" x14ac:dyDescent="0.25">
      <c r="D352170" t="s">
        <v>1122</v>
      </c>
    </row>
    <row r="352171" spans="4:4" x14ac:dyDescent="0.25">
      <c r="D352171" t="s">
        <v>1123</v>
      </c>
    </row>
    <row r="352172" spans="4:4" x14ac:dyDescent="0.25">
      <c r="D352172" t="s">
        <v>1124</v>
      </c>
    </row>
    <row r="352173" spans="4:4" x14ac:dyDescent="0.25">
      <c r="D352173" t="s">
        <v>1125</v>
      </c>
    </row>
    <row r="352174" spans="4:4" x14ac:dyDescent="0.25">
      <c r="D352174" t="s">
        <v>1126</v>
      </c>
    </row>
    <row r="352175" spans="4:4" x14ac:dyDescent="0.25">
      <c r="D352175" t="s">
        <v>1127</v>
      </c>
    </row>
    <row r="352176" spans="4:4" x14ac:dyDescent="0.25">
      <c r="D352176" t="s">
        <v>1128</v>
      </c>
    </row>
    <row r="352177" spans="4:4" x14ac:dyDescent="0.25">
      <c r="D352177" t="s">
        <v>1129</v>
      </c>
    </row>
    <row r="352178" spans="4:4" x14ac:dyDescent="0.25">
      <c r="D352178" t="s">
        <v>1130</v>
      </c>
    </row>
    <row r="352179" spans="4:4" x14ac:dyDescent="0.25">
      <c r="D352179" t="s">
        <v>1131</v>
      </c>
    </row>
    <row r="352180" spans="4:4" x14ac:dyDescent="0.25">
      <c r="D352180" t="s">
        <v>1132</v>
      </c>
    </row>
    <row r="352181" spans="4:4" x14ac:dyDescent="0.25">
      <c r="D352181" t="s">
        <v>1133</v>
      </c>
    </row>
    <row r="352182" spans="4:4" x14ac:dyDescent="0.25">
      <c r="D352182" t="s">
        <v>1134</v>
      </c>
    </row>
    <row r="352183" spans="4:4" x14ac:dyDescent="0.25">
      <c r="D352183" t="s">
        <v>1135</v>
      </c>
    </row>
    <row r="352184" spans="4:4" x14ac:dyDescent="0.25">
      <c r="D352184" t="s">
        <v>1136</v>
      </c>
    </row>
    <row r="352185" spans="4:4" x14ac:dyDescent="0.25">
      <c r="D352185" t="s">
        <v>1137</v>
      </c>
    </row>
    <row r="352186" spans="4:4" x14ac:dyDescent="0.25">
      <c r="D352186" t="s">
        <v>1138</v>
      </c>
    </row>
    <row r="352187" spans="4:4" x14ac:dyDescent="0.25">
      <c r="D352187" t="s">
        <v>1139</v>
      </c>
    </row>
    <row r="352188" spans="4:4" x14ac:dyDescent="0.25">
      <c r="D352188" t="s">
        <v>1140</v>
      </c>
    </row>
    <row r="352189" spans="4:4" x14ac:dyDescent="0.25">
      <c r="D352189" t="s">
        <v>1141</v>
      </c>
    </row>
    <row r="352190" spans="4:4" x14ac:dyDescent="0.25">
      <c r="D352190" t="s">
        <v>1142</v>
      </c>
    </row>
    <row r="352191" spans="4:4" x14ac:dyDescent="0.25">
      <c r="D352191" t="s">
        <v>1143</v>
      </c>
    </row>
    <row r="352192" spans="4:4" x14ac:dyDescent="0.25">
      <c r="D352192" t="s">
        <v>1144</v>
      </c>
    </row>
    <row r="352193" spans="4:4" x14ac:dyDescent="0.25">
      <c r="D352193" t="s">
        <v>1145</v>
      </c>
    </row>
    <row r="352194" spans="4:4" x14ac:dyDescent="0.25">
      <c r="D352194" t="s">
        <v>1146</v>
      </c>
    </row>
    <row r="352195" spans="4:4" x14ac:dyDescent="0.25">
      <c r="D352195" t="s">
        <v>1147</v>
      </c>
    </row>
    <row r="352196" spans="4:4" x14ac:dyDescent="0.25">
      <c r="D352196" t="s">
        <v>1148</v>
      </c>
    </row>
    <row r="352197" spans="4:4" x14ac:dyDescent="0.25">
      <c r="D352197" t="s">
        <v>1149</v>
      </c>
    </row>
    <row r="352198" spans="4:4" x14ac:dyDescent="0.25">
      <c r="D352198" t="s">
        <v>1150</v>
      </c>
    </row>
    <row r="352199" spans="4:4" x14ac:dyDescent="0.25">
      <c r="D352199" t="s">
        <v>1151</v>
      </c>
    </row>
    <row r="352200" spans="4:4" x14ac:dyDescent="0.25">
      <c r="D352200" t="s">
        <v>1152</v>
      </c>
    </row>
    <row r="352201" spans="4:4" x14ac:dyDescent="0.25">
      <c r="D352201" t="s">
        <v>1153</v>
      </c>
    </row>
    <row r="352202" spans="4:4" x14ac:dyDescent="0.25">
      <c r="D352202" t="s">
        <v>1154</v>
      </c>
    </row>
    <row r="352203" spans="4:4" x14ac:dyDescent="0.25">
      <c r="D352203" t="s">
        <v>1155</v>
      </c>
    </row>
    <row r="352204" spans="4:4" x14ac:dyDescent="0.25">
      <c r="D352204" t="s">
        <v>1156</v>
      </c>
    </row>
    <row r="352205" spans="4:4" x14ac:dyDescent="0.25">
      <c r="D352205" t="s">
        <v>1157</v>
      </c>
    </row>
    <row r="352206" spans="4:4" x14ac:dyDescent="0.25">
      <c r="D352206" t="s">
        <v>1158</v>
      </c>
    </row>
    <row r="352207" spans="4:4" x14ac:dyDescent="0.25">
      <c r="D352207" t="s">
        <v>1159</v>
      </c>
    </row>
    <row r="352208" spans="4:4" x14ac:dyDescent="0.25">
      <c r="D352208" t="s">
        <v>1160</v>
      </c>
    </row>
    <row r="352209" spans="4:4" x14ac:dyDescent="0.25">
      <c r="D352209" t="s">
        <v>1161</v>
      </c>
    </row>
    <row r="352210" spans="4:4" x14ac:dyDescent="0.25">
      <c r="D352210" t="s">
        <v>1162</v>
      </c>
    </row>
    <row r="352211" spans="4:4" x14ac:dyDescent="0.25">
      <c r="D352211" t="s">
        <v>1163</v>
      </c>
    </row>
    <row r="352212" spans="4:4" x14ac:dyDescent="0.25">
      <c r="D352212" t="s">
        <v>1164</v>
      </c>
    </row>
    <row r="352213" spans="4:4" x14ac:dyDescent="0.25">
      <c r="D352213" t="s">
        <v>1165</v>
      </c>
    </row>
    <row r="352214" spans="4:4" x14ac:dyDescent="0.25">
      <c r="D352214" t="s">
        <v>1166</v>
      </c>
    </row>
    <row r="352215" spans="4:4" x14ac:dyDescent="0.25">
      <c r="D352215" t="s">
        <v>1167</v>
      </c>
    </row>
    <row r="352216" spans="4:4" x14ac:dyDescent="0.25">
      <c r="D352216" t="s">
        <v>1168</v>
      </c>
    </row>
    <row r="352217" spans="4:4" x14ac:dyDescent="0.25">
      <c r="D352217" t="s">
        <v>1169</v>
      </c>
    </row>
    <row r="352218" spans="4:4" x14ac:dyDescent="0.25">
      <c r="D352218" t="s">
        <v>1170</v>
      </c>
    </row>
    <row r="352219" spans="4:4" x14ac:dyDescent="0.25">
      <c r="D352219" t="s">
        <v>1171</v>
      </c>
    </row>
    <row r="352220" spans="4:4" x14ac:dyDescent="0.25">
      <c r="D352220" t="s">
        <v>1172</v>
      </c>
    </row>
    <row r="352221" spans="4:4" x14ac:dyDescent="0.25">
      <c r="D352221" t="s">
        <v>1173</v>
      </c>
    </row>
    <row r="352222" spans="4:4" x14ac:dyDescent="0.25">
      <c r="D352222" t="s">
        <v>1174</v>
      </c>
    </row>
    <row r="352223" spans="4:4" x14ac:dyDescent="0.25">
      <c r="D352223" t="s">
        <v>1175</v>
      </c>
    </row>
    <row r="352224" spans="4:4" x14ac:dyDescent="0.25">
      <c r="D352224" t="s">
        <v>1176</v>
      </c>
    </row>
    <row r="352225" spans="4:4" x14ac:dyDescent="0.25">
      <c r="D352225" t="s">
        <v>1177</v>
      </c>
    </row>
    <row r="352226" spans="4:4" x14ac:dyDescent="0.25">
      <c r="D352226" t="s">
        <v>1178</v>
      </c>
    </row>
    <row r="352227" spans="4:4" x14ac:dyDescent="0.25">
      <c r="D352227" t="s">
        <v>1179</v>
      </c>
    </row>
    <row r="352228" spans="4:4" x14ac:dyDescent="0.25">
      <c r="D352228" t="s">
        <v>1180</v>
      </c>
    </row>
    <row r="352229" spans="4:4" x14ac:dyDescent="0.25">
      <c r="D352229" t="s">
        <v>1181</v>
      </c>
    </row>
    <row r="352230" spans="4:4" x14ac:dyDescent="0.25">
      <c r="D352230" t="s">
        <v>1182</v>
      </c>
    </row>
    <row r="352231" spans="4:4" x14ac:dyDescent="0.25">
      <c r="D352231" t="s">
        <v>1183</v>
      </c>
    </row>
    <row r="352232" spans="4:4" x14ac:dyDescent="0.25">
      <c r="D352232" t="s">
        <v>1184</v>
      </c>
    </row>
    <row r="352233" spans="4:4" x14ac:dyDescent="0.25">
      <c r="D352233" t="s">
        <v>1185</v>
      </c>
    </row>
    <row r="352234" spans="4:4" x14ac:dyDescent="0.25">
      <c r="D352234" t="s">
        <v>1186</v>
      </c>
    </row>
    <row r="352235" spans="4:4" x14ac:dyDescent="0.25">
      <c r="D352235" t="s">
        <v>1187</v>
      </c>
    </row>
    <row r="352236" spans="4:4" x14ac:dyDescent="0.25">
      <c r="D352236" t="s">
        <v>1188</v>
      </c>
    </row>
    <row r="352237" spans="4:4" x14ac:dyDescent="0.25">
      <c r="D352237" t="s">
        <v>1189</v>
      </c>
    </row>
    <row r="352238" spans="4:4" x14ac:dyDescent="0.25">
      <c r="D352238" t="s">
        <v>1190</v>
      </c>
    </row>
    <row r="352239" spans="4:4" x14ac:dyDescent="0.25">
      <c r="D352239" t="s">
        <v>1191</v>
      </c>
    </row>
    <row r="352240" spans="4:4" x14ac:dyDescent="0.25">
      <c r="D352240" t="s">
        <v>1192</v>
      </c>
    </row>
    <row r="352241" spans="4:4" x14ac:dyDescent="0.25">
      <c r="D352241" t="s">
        <v>1193</v>
      </c>
    </row>
    <row r="352242" spans="4:4" x14ac:dyDescent="0.25">
      <c r="D352242" t="s">
        <v>1194</v>
      </c>
    </row>
    <row r="352243" spans="4:4" x14ac:dyDescent="0.25">
      <c r="D352243" t="s">
        <v>1195</v>
      </c>
    </row>
    <row r="352244" spans="4:4" x14ac:dyDescent="0.25">
      <c r="D352244" t="s">
        <v>1196</v>
      </c>
    </row>
    <row r="352245" spans="4:4" x14ac:dyDescent="0.25">
      <c r="D352245" t="s">
        <v>1197</v>
      </c>
    </row>
    <row r="352246" spans="4:4" x14ac:dyDescent="0.25">
      <c r="D352246" t="s">
        <v>1198</v>
      </c>
    </row>
    <row r="352247" spans="4:4" x14ac:dyDescent="0.25">
      <c r="D352247" t="s">
        <v>1199</v>
      </c>
    </row>
    <row r="352248" spans="4:4" x14ac:dyDescent="0.25">
      <c r="D352248" t="s">
        <v>1200</v>
      </c>
    </row>
    <row r="352249" spans="4:4" x14ac:dyDescent="0.25">
      <c r="D352249" t="s">
        <v>1201</v>
      </c>
    </row>
    <row r="352250" spans="4:4" x14ac:dyDescent="0.25">
      <c r="D352250" t="s">
        <v>1202</v>
      </c>
    </row>
    <row r="352251" spans="4:4" x14ac:dyDescent="0.25">
      <c r="D352251" t="s">
        <v>1203</v>
      </c>
    </row>
    <row r="352252" spans="4:4" x14ac:dyDescent="0.25">
      <c r="D352252" t="s">
        <v>1204</v>
      </c>
    </row>
    <row r="352253" spans="4:4" x14ac:dyDescent="0.25">
      <c r="D352253" t="s">
        <v>1205</v>
      </c>
    </row>
    <row r="352254" spans="4:4" x14ac:dyDescent="0.25">
      <c r="D352254" t="s">
        <v>1206</v>
      </c>
    </row>
    <row r="352255" spans="4:4" x14ac:dyDescent="0.25">
      <c r="D352255" t="s">
        <v>1207</v>
      </c>
    </row>
    <row r="352256" spans="4:4" x14ac:dyDescent="0.25">
      <c r="D352256" t="s">
        <v>1208</v>
      </c>
    </row>
    <row r="352257" spans="4:4" x14ac:dyDescent="0.25">
      <c r="D352257" t="s">
        <v>1209</v>
      </c>
    </row>
    <row r="352258" spans="4:4" x14ac:dyDescent="0.25">
      <c r="D352258" t="s">
        <v>1210</v>
      </c>
    </row>
    <row r="352259" spans="4:4" x14ac:dyDescent="0.25">
      <c r="D352259" t="s">
        <v>1211</v>
      </c>
    </row>
    <row r="352260" spans="4:4" x14ac:dyDescent="0.25">
      <c r="D352260" t="s">
        <v>1212</v>
      </c>
    </row>
    <row r="352261" spans="4:4" x14ac:dyDescent="0.25">
      <c r="D352261" t="s">
        <v>1213</v>
      </c>
    </row>
    <row r="352262" spans="4:4" x14ac:dyDescent="0.25">
      <c r="D352262" t="s">
        <v>1214</v>
      </c>
    </row>
    <row r="352263" spans="4:4" x14ac:dyDescent="0.25">
      <c r="D352263" t="s">
        <v>1215</v>
      </c>
    </row>
    <row r="352264" spans="4:4" x14ac:dyDescent="0.25">
      <c r="D352264" t="s">
        <v>1216</v>
      </c>
    </row>
    <row r="352265" spans="4:4" x14ac:dyDescent="0.25">
      <c r="D352265" t="s">
        <v>1217</v>
      </c>
    </row>
    <row r="352266" spans="4:4" x14ac:dyDescent="0.25">
      <c r="D352266" t="s">
        <v>1218</v>
      </c>
    </row>
    <row r="352267" spans="4:4" x14ac:dyDescent="0.25">
      <c r="D352267" t="s">
        <v>1219</v>
      </c>
    </row>
    <row r="352268" spans="4:4" x14ac:dyDescent="0.25">
      <c r="D352268" t="s">
        <v>1220</v>
      </c>
    </row>
    <row r="352269" spans="4:4" x14ac:dyDescent="0.25">
      <c r="D352269" t="s">
        <v>1221</v>
      </c>
    </row>
    <row r="352270" spans="4:4" x14ac:dyDescent="0.25">
      <c r="D352270" t="s">
        <v>1222</v>
      </c>
    </row>
    <row r="352271" spans="4:4" x14ac:dyDescent="0.25">
      <c r="D352271" t="s">
        <v>1223</v>
      </c>
    </row>
    <row r="352272" spans="4:4" x14ac:dyDescent="0.25">
      <c r="D352272" t="s">
        <v>1224</v>
      </c>
    </row>
    <row r="352273" spans="4:4" x14ac:dyDescent="0.25">
      <c r="D352273" t="s">
        <v>1225</v>
      </c>
    </row>
    <row r="352274" spans="4:4" x14ac:dyDescent="0.25">
      <c r="D352274" t="s">
        <v>1226</v>
      </c>
    </row>
    <row r="352275" spans="4:4" x14ac:dyDescent="0.25">
      <c r="D352275" t="s">
        <v>1227</v>
      </c>
    </row>
    <row r="352276" spans="4:4" x14ac:dyDescent="0.25">
      <c r="D352276" t="s">
        <v>1228</v>
      </c>
    </row>
    <row r="352277" spans="4:4" x14ac:dyDescent="0.25">
      <c r="D352277" t="s">
        <v>1229</v>
      </c>
    </row>
    <row r="352278" spans="4:4" x14ac:dyDescent="0.25">
      <c r="D352278" t="s">
        <v>1230</v>
      </c>
    </row>
    <row r="352279" spans="4:4" x14ac:dyDescent="0.25">
      <c r="D352279" t="s">
        <v>1231</v>
      </c>
    </row>
    <row r="352280" spans="4:4" x14ac:dyDescent="0.25">
      <c r="D352280" t="s">
        <v>1232</v>
      </c>
    </row>
    <row r="352281" spans="4:4" x14ac:dyDescent="0.25">
      <c r="D352281" t="s">
        <v>1233</v>
      </c>
    </row>
    <row r="352282" spans="4:4" x14ac:dyDescent="0.25">
      <c r="D352282" t="s">
        <v>1234</v>
      </c>
    </row>
    <row r="352283" spans="4:4" x14ac:dyDescent="0.25">
      <c r="D352283" t="s">
        <v>1235</v>
      </c>
    </row>
    <row r="352284" spans="4:4" x14ac:dyDescent="0.25">
      <c r="D352284" t="s">
        <v>1236</v>
      </c>
    </row>
    <row r="352285" spans="4:4" x14ac:dyDescent="0.25">
      <c r="D352285" t="s">
        <v>1237</v>
      </c>
    </row>
    <row r="352286" spans="4:4" x14ac:dyDescent="0.25">
      <c r="D352286" t="s">
        <v>1238</v>
      </c>
    </row>
    <row r="352287" spans="4:4" x14ac:dyDescent="0.25">
      <c r="D352287" t="s">
        <v>1239</v>
      </c>
    </row>
    <row r="352288" spans="4:4" x14ac:dyDescent="0.25">
      <c r="D352288" t="s">
        <v>1240</v>
      </c>
    </row>
    <row r="352289" spans="4:4" x14ac:dyDescent="0.25">
      <c r="D352289" t="s">
        <v>1241</v>
      </c>
    </row>
  </sheetData>
  <autoFilter ref="A10:IV187"/>
  <mergeCells count="3">
    <mergeCell ref="D1:G1"/>
    <mergeCell ref="D2:G2"/>
    <mergeCell ref="B8:W8"/>
  </mergeCells>
  <dataValidations xWindow="340" yWindow="319" count="8">
    <dataValidation type="list" allowBlank="1" showInputMessage="1" showErrorMessage="1" errorTitle="Entrada no válida" error="Por favor seleccione un elemento de la lista" promptTitle="Seleccione un elemento de la lista" prompt=" Seleccione el Departamento donde se produce el recurso no renovable a reportar." sqref="F11:F172 F183">
      <formula1>$C$351154:$C$351186</formula1>
    </dataValidation>
    <dataValidation type="list" allowBlank="1" showInputMessage="1" showErrorMessage="1" errorTitle="Entrada no válida" error="Por favor seleccione un elemento de la lista" promptTitle="Seleccione un elemento de la lista" prompt=" Seleccione el municipio donde se produce el recurso no renovable a reportar." sqref="G11:G172 G183">
      <formula1>$D$351154:$D$352289</formula1>
    </dataValidation>
    <dataValidation type="list" allowBlank="1" showInputMessage="1" showErrorMessage="1" errorTitle="Entrada no válida" error="Por favor seleccione un elemento de la lista" promptTitle="Seleccione un elemento de la lista" prompt=" Seleccione el mes en el cual se extrajo el recurso no renovable que origina la regalía." sqref="N11:N189 R11:R189 K11:K189">
      <formula1>$F$351154:$F$351166</formula1>
    </dataValidation>
    <dataValidation type="list" allowBlank="1" showInputMessage="1" showErrorMessage="1" errorTitle="Entrada no válida" error="Por favor seleccione un elemento de la lista" promptTitle="Seleccione un elemento de la lista" prompt=" Seleccione SI/NO tiene información para este periodo." sqref="C11:C189">
      <formula1>$A$351154:$A$351156</formula1>
    </dataValidation>
    <dataValidation type="list" allowBlank="1" showInputMessage="1" showErrorMessage="1" errorTitle="Entrada no válida" error="Por favor seleccione un elemento de la lista" promptTitle="Seleccione un elemento de la lista" prompt=" Seleccione el tipo de recurso no renovable" sqref="E11:E189">
      <formula1>$B$351154:$B$351166</formula1>
    </dataValidation>
    <dataValidation type="list" allowBlank="1" showInputMessage="1" showErrorMessage="1" errorTitle="Entrada no válida" error="Por favor seleccione un elemento de la lista" promptTitle="Seleccione un elemento de la lista" prompt=" Seleccione unidad de medida." sqref="J11:J189">
      <formula1>$E$351154:$E$351162</formula1>
    </dataValidation>
    <dataValidation type="list" allowBlank="1" showInputMessage="1" showErrorMessage="1" errorTitle="Entrada no válida" error="Por favor seleccione un elemento de la lista" promptTitle="Seleccione un elemento de la lista" prompt=" Seleccione el año al cual corresponde el monto recibido por concepto de regalías." sqref="O11:O189">
      <formula1>$G$351154:$G$351161</formula1>
    </dataValidation>
    <dataValidation type="list" allowBlank="1" showInputMessage="1" showErrorMessage="1" errorTitle="Entrada no válida" error="Por favor seleccione un elemento de la lista" promptTitle="Seleccione un elemento de la lista" prompt=" Seleccione el año del periodo al cual corresponde el monto transferido al MHCP por concepto de regalías." sqref="S11:S189">
      <formula1>$G$351154:$G$351161</formula1>
    </dataValidation>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51029"/>
  <sheetViews>
    <sheetView topLeftCell="C1" workbookViewId="0">
      <selection activeCell="D24" sqref="D24"/>
    </sheetView>
  </sheetViews>
  <sheetFormatPr baseColWidth="10" defaultColWidth="9" defaultRowHeight="15" x14ac:dyDescent="0.25"/>
  <cols>
    <col min="1" max="1" width="9" style="18"/>
    <col min="2" max="2" width="21" style="18" customWidth="1"/>
    <col min="3" max="3" width="32" style="18" customWidth="1"/>
    <col min="4" max="4" width="19" style="18" customWidth="1"/>
    <col min="5" max="5" width="34" style="18" customWidth="1"/>
    <col min="6" max="6" width="31" style="18" customWidth="1"/>
    <col min="7" max="7" width="19" style="18" customWidth="1"/>
    <col min="8" max="16384" width="9" style="18"/>
  </cols>
  <sheetData>
    <row r="1" spans="1:7" x14ac:dyDescent="0.25">
      <c r="B1" s="46" t="s">
        <v>0</v>
      </c>
      <c r="C1" s="46">
        <v>63</v>
      </c>
      <c r="D1" s="53" t="s">
        <v>1</v>
      </c>
      <c r="E1" s="54"/>
      <c r="F1" s="54"/>
      <c r="G1" s="54"/>
    </row>
    <row r="2" spans="1:7" x14ac:dyDescent="0.25">
      <c r="B2" s="46" t="s">
        <v>2</v>
      </c>
      <c r="C2" s="46">
        <v>441</v>
      </c>
      <c r="D2" s="53" t="s">
        <v>1578</v>
      </c>
      <c r="E2" s="54"/>
      <c r="F2" s="54"/>
      <c r="G2" s="54"/>
    </row>
    <row r="3" spans="1:7" x14ac:dyDescent="0.25">
      <c r="B3" s="46" t="s">
        <v>4</v>
      </c>
      <c r="C3" s="46">
        <v>1</v>
      </c>
    </row>
    <row r="4" spans="1:7" x14ac:dyDescent="0.25">
      <c r="B4" s="46" t="s">
        <v>5</v>
      </c>
      <c r="C4" s="46">
        <v>530</v>
      </c>
    </row>
    <row r="5" spans="1:7" x14ac:dyDescent="0.25">
      <c r="B5" s="46" t="s">
        <v>6</v>
      </c>
      <c r="C5" s="48">
        <v>43159</v>
      </c>
    </row>
    <row r="6" spans="1:7" x14ac:dyDescent="0.25">
      <c r="B6" s="46" t="s">
        <v>7</v>
      </c>
      <c r="C6" s="46">
        <v>1</v>
      </c>
      <c r="D6" s="46" t="s">
        <v>8</v>
      </c>
    </row>
    <row r="8" spans="1:7" x14ac:dyDescent="0.25">
      <c r="A8" s="46" t="s">
        <v>9</v>
      </c>
      <c r="B8" s="53" t="s">
        <v>1577</v>
      </c>
      <c r="C8" s="54"/>
      <c r="D8" s="54"/>
      <c r="E8" s="54"/>
      <c r="F8" s="54"/>
      <c r="G8" s="54"/>
    </row>
    <row r="9" spans="1:7" x14ac:dyDescent="0.25">
      <c r="C9" s="46">
        <v>2</v>
      </c>
      <c r="D9" s="46">
        <v>3</v>
      </c>
      <c r="E9" s="46">
        <v>4</v>
      </c>
      <c r="F9" s="46">
        <v>8</v>
      </c>
      <c r="G9" s="46">
        <v>16</v>
      </c>
    </row>
    <row r="10" spans="1:7" ht="15.75" thickBot="1" x14ac:dyDescent="0.3">
      <c r="C10" s="46" t="s">
        <v>1576</v>
      </c>
      <c r="D10" s="46" t="s">
        <v>12</v>
      </c>
      <c r="E10" s="46" t="s">
        <v>1575</v>
      </c>
      <c r="F10" s="46" t="s">
        <v>1574</v>
      </c>
      <c r="G10" s="46" t="s">
        <v>31</v>
      </c>
    </row>
    <row r="11" spans="1:7" ht="15.75" thickBot="1" x14ac:dyDescent="0.3">
      <c r="A11" s="46">
        <v>1</v>
      </c>
      <c r="B11" s="18" t="s">
        <v>32</v>
      </c>
      <c r="C11" s="47" t="s">
        <v>34</v>
      </c>
      <c r="D11" s="47" t="s">
        <v>33</v>
      </c>
      <c r="E11" s="47" t="s">
        <v>1572</v>
      </c>
      <c r="F11" s="49">
        <v>460243229647</v>
      </c>
      <c r="G11" s="47" t="s">
        <v>33</v>
      </c>
    </row>
    <row r="12" spans="1:7" ht="15.75" thickBot="1" x14ac:dyDescent="0.3">
      <c r="A12" s="46">
        <v>2</v>
      </c>
      <c r="B12" s="18" t="s">
        <v>1242</v>
      </c>
      <c r="C12" s="47" t="s">
        <v>34</v>
      </c>
      <c r="D12" s="47" t="s">
        <v>33</v>
      </c>
      <c r="E12" s="47" t="s">
        <v>1571</v>
      </c>
      <c r="F12" s="49">
        <v>3965819767</v>
      </c>
      <c r="G12" s="50" t="s">
        <v>1589</v>
      </c>
    </row>
    <row r="13" spans="1:7" x14ac:dyDescent="0.25">
      <c r="A13" s="46">
        <v>-1</v>
      </c>
      <c r="C13" s="45" t="s">
        <v>33</v>
      </c>
      <c r="D13" s="45" t="s">
        <v>33</v>
      </c>
      <c r="E13" s="45" t="s">
        <v>33</v>
      </c>
      <c r="F13" s="45" t="s">
        <v>33</v>
      </c>
      <c r="G13" s="45" t="s">
        <v>33</v>
      </c>
    </row>
    <row r="14" spans="1:7" x14ac:dyDescent="0.25">
      <c r="A14" s="46">
        <v>999999</v>
      </c>
      <c r="B14" s="18" t="s">
        <v>1573</v>
      </c>
      <c r="C14" s="45" t="s">
        <v>33</v>
      </c>
      <c r="D14" s="45" t="s">
        <v>33</v>
      </c>
      <c r="E14" s="45" t="s">
        <v>33</v>
      </c>
      <c r="G14" s="45" t="s">
        <v>33</v>
      </c>
    </row>
    <row r="16" spans="1:7" x14ac:dyDescent="0.25">
      <c r="F16" s="44"/>
    </row>
    <row r="351004" spans="1:2" x14ac:dyDescent="0.25">
      <c r="A351004" s="18" t="s">
        <v>34</v>
      </c>
      <c r="B351004" s="18" t="s">
        <v>1572</v>
      </c>
    </row>
    <row r="351005" spans="1:2" x14ac:dyDescent="0.25">
      <c r="A351005" s="18" t="s">
        <v>41</v>
      </c>
      <c r="B351005" s="18" t="s">
        <v>1571</v>
      </c>
    </row>
    <row r="351006" spans="1:2" x14ac:dyDescent="0.25">
      <c r="B351006" s="18" t="s">
        <v>1570</v>
      </c>
    </row>
    <row r="351007" spans="1:2" x14ac:dyDescent="0.25">
      <c r="B351007" s="18" t="s">
        <v>1569</v>
      </c>
    </row>
    <row r="351008" spans="1:2" x14ac:dyDescent="0.25">
      <c r="B351008" s="18" t="s">
        <v>1568</v>
      </c>
    </row>
    <row r="351009" spans="2:2" x14ac:dyDescent="0.25">
      <c r="B351009" s="18" t="s">
        <v>1567</v>
      </c>
    </row>
    <row r="351010" spans="2:2" x14ac:dyDescent="0.25">
      <c r="B351010" s="18" t="s">
        <v>1566</v>
      </c>
    </row>
    <row r="351011" spans="2:2" x14ac:dyDescent="0.25">
      <c r="B351011" s="18" t="s">
        <v>1565</v>
      </c>
    </row>
    <row r="351012" spans="2:2" x14ac:dyDescent="0.25">
      <c r="B351012" s="18" t="s">
        <v>1564</v>
      </c>
    </row>
    <row r="351013" spans="2:2" x14ac:dyDescent="0.25">
      <c r="B351013" s="18" t="s">
        <v>1563</v>
      </c>
    </row>
    <row r="351014" spans="2:2" x14ac:dyDescent="0.25">
      <c r="B351014" s="18" t="s">
        <v>1562</v>
      </c>
    </row>
    <row r="351015" spans="2:2" x14ac:dyDescent="0.25">
      <c r="B351015" s="18" t="s">
        <v>1561</v>
      </c>
    </row>
    <row r="351016" spans="2:2" x14ac:dyDescent="0.25">
      <c r="B351016" s="18" t="s">
        <v>1560</v>
      </c>
    </row>
    <row r="351017" spans="2:2" x14ac:dyDescent="0.25">
      <c r="B351017" s="18" t="s">
        <v>1559</v>
      </c>
    </row>
    <row r="351018" spans="2:2" x14ac:dyDescent="0.25">
      <c r="B351018" s="18" t="s">
        <v>1558</v>
      </c>
    </row>
    <row r="351019" spans="2:2" x14ac:dyDescent="0.25">
      <c r="B351019" s="18" t="s">
        <v>1557</v>
      </c>
    </row>
    <row r="351020" spans="2:2" x14ac:dyDescent="0.25">
      <c r="B351020" s="18" t="s">
        <v>1556</v>
      </c>
    </row>
    <row r="351021" spans="2:2" x14ac:dyDescent="0.25">
      <c r="B351021" s="18" t="s">
        <v>1555</v>
      </c>
    </row>
    <row r="351022" spans="2:2" x14ac:dyDescent="0.25">
      <c r="B351022" s="18" t="s">
        <v>1554</v>
      </c>
    </row>
    <row r="351023" spans="2:2" x14ac:dyDescent="0.25">
      <c r="B351023" s="18" t="s">
        <v>1553</v>
      </c>
    </row>
    <row r="351024" spans="2:2" x14ac:dyDescent="0.25">
      <c r="B351024" s="18" t="s">
        <v>1552</v>
      </c>
    </row>
    <row r="351025" spans="2:2" x14ac:dyDescent="0.25">
      <c r="B351025" s="18" t="s">
        <v>1551</v>
      </c>
    </row>
    <row r="351026" spans="2:2" x14ac:dyDescent="0.25">
      <c r="B351026" s="18" t="s">
        <v>1550</v>
      </c>
    </row>
    <row r="351027" spans="2:2" x14ac:dyDescent="0.25">
      <c r="B351027" s="18" t="s">
        <v>1549</v>
      </c>
    </row>
    <row r="351028" spans="2:2" x14ac:dyDescent="0.25">
      <c r="B351028" s="18" t="s">
        <v>1548</v>
      </c>
    </row>
    <row r="351029" spans="2:2" x14ac:dyDescent="0.25">
      <c r="B351029" s="18" t="s">
        <v>1547</v>
      </c>
    </row>
  </sheetData>
  <mergeCells count="3">
    <mergeCell ref="D1:G1"/>
    <mergeCell ref="D2:G2"/>
    <mergeCell ref="B8:G8"/>
  </mergeCells>
  <dataValidations count="5">
    <dataValidation type="textLength" allowBlank="1" showInputMessage="1" error="Escriba un texto  Maximo 390 Caracteres" promptTitle="Cualquier contenido Maximo 390 Caracteres" prompt=" Incluir un comentario en caso  de que sea necesario realizar algún tipo de aclaración sobre alguno de los registros." sqref="G11:G12">
      <formula1>0</formula1>
      <formula2>390</formula2>
    </dataValidation>
    <dataValidation type="decimal" allowBlank="1" showInputMessage="1" showErrorMessage="1" errorTitle="Entrada no válida" error="Por favor escriba un número" promptTitle="Escriba un número en esta casilla" prompt=" Registre el valor del monto recaudado en el mes de acuerdo con el recurso natural referido en la columna anterior, Si NO tiene información por favor doligenciar en CERO (0)." sqref="F11:F12">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Recurso natural no renovable sobre el cual se percibe la regalía, seleccione de la lista un concepto. Si NO tiene información para el formulario, selecciones el ultimo item de la lista." sqref="E11:E12">
      <formula1>$B$351003:$B$351029</formula1>
    </dataValidation>
    <dataValidation type="textLength" allowBlank="1" showInputMessage="1"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D12">
      <formula1>0</formula1>
      <formula2>290</formula2>
    </dataValidation>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0 (CERO). - Lista, seleccione SIN INFORMACIÓN." sqref="C11:C12">
      <formula1>$A$351003:$A$351005</formula1>
    </dataValidation>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51005"/>
  <sheetViews>
    <sheetView tabSelected="1" workbookViewId="0">
      <selection activeCell="C20" sqref="C20"/>
    </sheetView>
  </sheetViews>
  <sheetFormatPr baseColWidth="10" defaultColWidth="9" defaultRowHeight="15" x14ac:dyDescent="0.25"/>
  <cols>
    <col min="1" max="1" width="9" style="18"/>
    <col min="2" max="2" width="21" style="18" customWidth="1"/>
    <col min="3" max="3" width="33" style="18" customWidth="1"/>
    <col min="4" max="5" width="19" style="18" customWidth="1"/>
    <col min="6" max="7" width="20" style="18" customWidth="1"/>
    <col min="8" max="8" width="24" style="18" customWidth="1"/>
    <col min="9" max="9" width="22" style="18" customWidth="1"/>
    <col min="10" max="10" width="19" style="18" customWidth="1"/>
    <col min="11" max="16384" width="9" style="18"/>
  </cols>
  <sheetData>
    <row r="1" spans="1:10" x14ac:dyDescent="0.25">
      <c r="B1" s="46" t="s">
        <v>0</v>
      </c>
      <c r="C1" s="46">
        <v>63</v>
      </c>
      <c r="D1" s="53" t="s">
        <v>1</v>
      </c>
      <c r="E1" s="54"/>
      <c r="F1" s="54"/>
      <c r="G1" s="54"/>
    </row>
    <row r="2" spans="1:10" x14ac:dyDescent="0.25">
      <c r="B2" s="46" t="s">
        <v>2</v>
      </c>
      <c r="C2" s="46">
        <v>445</v>
      </c>
      <c r="D2" s="53" t="s">
        <v>1588</v>
      </c>
      <c r="E2" s="54"/>
      <c r="F2" s="54"/>
      <c r="G2" s="54"/>
    </row>
    <row r="3" spans="1:10" x14ac:dyDescent="0.25">
      <c r="B3" s="46" t="s">
        <v>4</v>
      </c>
      <c r="C3" s="46">
        <v>1</v>
      </c>
    </row>
    <row r="4" spans="1:10" x14ac:dyDescent="0.25">
      <c r="B4" s="46" t="s">
        <v>5</v>
      </c>
      <c r="C4" s="46">
        <v>530</v>
      </c>
    </row>
    <row r="5" spans="1:10" x14ac:dyDescent="0.25">
      <c r="B5" s="46" t="s">
        <v>6</v>
      </c>
      <c r="C5" s="48">
        <v>43159</v>
      </c>
    </row>
    <row r="6" spans="1:10" x14ac:dyDescent="0.25">
      <c r="B6" s="46" t="s">
        <v>7</v>
      </c>
      <c r="C6" s="46">
        <v>1</v>
      </c>
      <c r="D6" s="46" t="s">
        <v>8</v>
      </c>
    </row>
    <row r="8" spans="1:10" x14ac:dyDescent="0.25">
      <c r="A8" s="46" t="s">
        <v>9</v>
      </c>
      <c r="B8" s="53" t="s">
        <v>1587</v>
      </c>
      <c r="C8" s="54"/>
      <c r="D8" s="54"/>
      <c r="E8" s="54"/>
      <c r="F8" s="54"/>
      <c r="G8" s="54"/>
      <c r="H8" s="54"/>
      <c r="I8" s="54"/>
      <c r="J8" s="54"/>
    </row>
    <row r="9" spans="1:10" x14ac:dyDescent="0.25">
      <c r="C9" s="46">
        <v>2</v>
      </c>
      <c r="D9" s="46">
        <v>3</v>
      </c>
      <c r="E9" s="46">
        <v>4</v>
      </c>
      <c r="F9" s="46">
        <v>8</v>
      </c>
      <c r="G9" s="46">
        <v>12</v>
      </c>
      <c r="H9" s="46">
        <v>16</v>
      </c>
      <c r="I9" s="46">
        <v>20</v>
      </c>
      <c r="J9" s="46">
        <v>24</v>
      </c>
    </row>
    <row r="10" spans="1:10" ht="15.75" thickBot="1" x14ac:dyDescent="0.3">
      <c r="C10" s="46" t="s">
        <v>1586</v>
      </c>
      <c r="D10" s="46" t="s">
        <v>12</v>
      </c>
      <c r="E10" s="46" t="s">
        <v>1585</v>
      </c>
      <c r="F10" s="46" t="s">
        <v>1584</v>
      </c>
      <c r="G10" s="46" t="s">
        <v>1583</v>
      </c>
      <c r="H10" s="46" t="s">
        <v>1582</v>
      </c>
      <c r="I10" s="46" t="s">
        <v>1581</v>
      </c>
      <c r="J10" s="46" t="s">
        <v>31</v>
      </c>
    </row>
    <row r="11" spans="1:10" ht="15.75" thickBot="1" x14ac:dyDescent="0.3">
      <c r="A11" s="46">
        <v>1</v>
      </c>
      <c r="B11" s="18" t="s">
        <v>32</v>
      </c>
      <c r="C11" s="47" t="s">
        <v>34</v>
      </c>
      <c r="D11" s="47" t="s">
        <v>33</v>
      </c>
      <c r="E11" s="47" t="s">
        <v>1579</v>
      </c>
      <c r="F11" s="49">
        <v>51014520306.270004</v>
      </c>
      <c r="G11" s="49">
        <v>51014520306.270004</v>
      </c>
      <c r="H11" s="49">
        <v>29656212636.02</v>
      </c>
      <c r="I11" s="49">
        <v>12287278262.690001</v>
      </c>
      <c r="J11" s="47" t="s">
        <v>33</v>
      </c>
    </row>
    <row r="12" spans="1:10" x14ac:dyDescent="0.25">
      <c r="A12" s="46">
        <v>-1</v>
      </c>
      <c r="C12" s="45" t="s">
        <v>33</v>
      </c>
      <c r="D12" s="45" t="s">
        <v>33</v>
      </c>
      <c r="E12" s="45" t="s">
        <v>33</v>
      </c>
      <c r="F12" s="45" t="s">
        <v>33</v>
      </c>
      <c r="G12" s="45" t="s">
        <v>33</v>
      </c>
      <c r="H12" s="45" t="s">
        <v>33</v>
      </c>
      <c r="I12" s="45" t="s">
        <v>33</v>
      </c>
      <c r="J12" s="45" t="s">
        <v>33</v>
      </c>
    </row>
    <row r="13" spans="1:10" x14ac:dyDescent="0.25">
      <c r="A13" s="46">
        <v>999999</v>
      </c>
      <c r="B13" s="18" t="s">
        <v>1573</v>
      </c>
      <c r="C13" s="45" t="s">
        <v>33</v>
      </c>
      <c r="D13" s="45" t="s">
        <v>33</v>
      </c>
      <c r="E13" s="45" t="s">
        <v>33</v>
      </c>
      <c r="J13" s="45" t="s">
        <v>33</v>
      </c>
    </row>
    <row r="351003" spans="1:2" x14ac:dyDescent="0.25">
      <c r="A351003" s="18" t="s">
        <v>34</v>
      </c>
      <c r="B351003" s="18" t="s">
        <v>1580</v>
      </c>
    </row>
    <row r="351004" spans="1:2" x14ac:dyDescent="0.25">
      <c r="A351004" s="18" t="s">
        <v>41</v>
      </c>
      <c r="B351004" s="18" t="s">
        <v>1579</v>
      </c>
    </row>
    <row r="351005" spans="1:2" x14ac:dyDescent="0.25">
      <c r="B351005" s="18" t="s">
        <v>1547</v>
      </c>
    </row>
  </sheetData>
  <mergeCells count="3">
    <mergeCell ref="D1:G1"/>
    <mergeCell ref="D2:G2"/>
    <mergeCell ref="B8:J8"/>
  </mergeCells>
  <dataValidations count="7">
    <dataValidation type="textLength" allowBlank="1" showInputMessage="1" error="Escriba un texto  Maximo 390 Caracteres" promptTitle="Cualquier contenido Maximo 390 Caracteres" prompt=" Incluir un comentario en caso de que sea necesario realizar algún tipo de aclaración sobre alguno de los registros." sqref="J11">
      <formula1>0</formula1>
      <formula2>390</formula2>
    </dataValidation>
    <dataValidation type="decimal" allowBlank="1" showInputMessage="1" showErrorMessage="1" errorTitle="Entrada no válida" error="Por favor escriba un número" promptTitle="Escriba un número en esta casilla" prompt=" Valor desembolsado por concepto de pagos realizados con recursos de regalías a la fecha de reporte." sqref="I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Valor correspondiente al monto comprometido de los recursos asignados a la fecha de envío de la rendición - Trimestre." sqref="H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Valor correspondiente al monto total asignado durante la vigencia." sqref="F11:G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ar de la lista a qué tipo de gasto corresponde. Unicamente para DNP aplica un registro por cada ítem de la lista." sqref="E11">
      <formula1>$B$351002:$B$351005</formula1>
    </dataValidation>
    <dataValidation type="textLength" allowBlank="1" showInputMessage="1"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formula1>0</formula1>
      <formula2>290</formula2>
    </dataValidation>
    <dataValidation type="list" allowBlank="1" showInputMessage="1" showErrorMessage="1" errorTitle="Entrada no válida" error="Por favor seleccione un elemento de la lista" promptTitle="Seleccione un elemento de la lista" prompt=" Seleccione NO cuando no se tenga información para  diligenciar por ningún concepto de distribución" sqref="C11">
      <formula1>$A$351002:$A$351004</formula1>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4"/>
  <sheetViews>
    <sheetView topLeftCell="C1" workbookViewId="0">
      <selection activeCell="I2" sqref="I2"/>
    </sheetView>
  </sheetViews>
  <sheetFormatPr baseColWidth="10" defaultColWidth="11.375" defaultRowHeight="15" x14ac:dyDescent="0.25"/>
  <cols>
    <col min="1" max="1" width="31" style="18" customWidth="1"/>
    <col min="2" max="2" width="29.375" style="21" customWidth="1"/>
    <col min="3" max="3" width="11.625" style="32" customWidth="1"/>
    <col min="4" max="4" width="11.625" style="21" customWidth="1"/>
    <col min="5" max="5" width="16.25" style="21" bestFit="1" customWidth="1"/>
    <col min="6" max="6" width="2.375" style="21" customWidth="1"/>
    <col min="7" max="7" width="16.125" style="35" customWidth="1"/>
    <col min="8" max="8" width="5.375" style="18" customWidth="1"/>
    <col min="9" max="9" width="11.375" style="36"/>
    <col min="10" max="11" width="11.375" style="18"/>
    <col min="12" max="12" width="11.375" style="36"/>
    <col min="13" max="13" width="11.875" style="36" customWidth="1"/>
    <col min="14" max="14" width="15.625" style="36" customWidth="1"/>
    <col min="15" max="15" width="14.625" style="18" bestFit="1" customWidth="1"/>
    <col min="16" max="16384" width="11.375" style="18"/>
  </cols>
  <sheetData>
    <row r="1" spans="1:14" x14ac:dyDescent="0.25">
      <c r="A1" s="18" t="s">
        <v>1411</v>
      </c>
      <c r="B1" s="21" t="s">
        <v>1412</v>
      </c>
      <c r="C1" s="32">
        <v>63309.299999999996</v>
      </c>
      <c r="D1" s="21">
        <v>48.409599999999998</v>
      </c>
      <c r="E1" s="21">
        <v>1284118844.8600001</v>
      </c>
      <c r="G1" s="35" t="str">
        <f>+VLOOKUP(A1,Hoja2!$A$2:$B$33,2,)</f>
        <v>5 DEPARTAMENTO DE ANTIOQUIA</v>
      </c>
      <c r="H1" s="18" t="str">
        <f t="shared" ref="H1:H30" si="0">+CONCATENATE(B1," - ",A1)</f>
        <v>PUERTO NARE - ANTIOQUIA</v>
      </c>
      <c r="I1" s="36" t="str">
        <f>+VLOOKUP(H1,Hoja2!$D$2:$E$1136,2,0)</f>
        <v>5585 PUERTO NARE - ANTIOQUIA</v>
      </c>
      <c r="L1" s="37">
        <f>+ROUND(C1,0)</f>
        <v>63309</v>
      </c>
      <c r="M1" s="37">
        <f>+ROUND(D1,0)</f>
        <v>48</v>
      </c>
      <c r="N1" s="37">
        <f>+ROUND(E1,0)</f>
        <v>1284118845</v>
      </c>
    </row>
    <row r="2" spans="1:14" x14ac:dyDescent="0.25">
      <c r="A2" s="18" t="s">
        <v>1411</v>
      </c>
      <c r="B2" s="21" t="s">
        <v>1413</v>
      </c>
      <c r="C2" s="32">
        <v>11690.52</v>
      </c>
      <c r="D2" s="21">
        <v>51.215200000000003</v>
      </c>
      <c r="E2" s="21">
        <v>573204289.3499999</v>
      </c>
      <c r="G2" s="35" t="str">
        <f>+VLOOKUP(A2,Hoja2!$A$2:$B$33,2,)</f>
        <v>5 DEPARTAMENTO DE ANTIOQUIA</v>
      </c>
      <c r="H2" s="18" t="str">
        <f t="shared" si="0"/>
        <v>PUERTO TRIUNFO - ANTIOQUIA</v>
      </c>
      <c r="I2" s="36" t="str">
        <f>+VLOOKUP(H2,Hoja2!$D$2:$E$1136,2,0)</f>
        <v>5591 PUERTO TRIUNFO - ANTIOQUIA</v>
      </c>
      <c r="L2" s="37">
        <f t="shared" ref="L2:N5" si="1">+ROUND(C2,0)</f>
        <v>11691</v>
      </c>
      <c r="M2" s="37">
        <f t="shared" si="1"/>
        <v>51</v>
      </c>
      <c r="N2" s="37">
        <f t="shared" si="1"/>
        <v>573204289</v>
      </c>
    </row>
    <row r="3" spans="1:14" x14ac:dyDescent="0.25">
      <c r="A3" s="18" t="s">
        <v>1411</v>
      </c>
      <c r="B3" s="38" t="s">
        <v>1414</v>
      </c>
      <c r="C3" s="32">
        <v>461122.11</v>
      </c>
      <c r="D3" s="21">
        <v>54.428599999999996</v>
      </c>
      <c r="E3" s="21">
        <v>7595084650.749999</v>
      </c>
      <c r="G3" s="35" t="str">
        <f>+VLOOKUP(A3,Hoja2!$A$2:$B$33,2,)</f>
        <v>5 DEPARTAMENTO DE ANTIOQUIA</v>
      </c>
      <c r="H3" s="18" t="str">
        <f t="shared" si="0"/>
        <v>YONDÓ (Casabe) - ANTIOQUIA</v>
      </c>
      <c r="I3" s="36" t="str">
        <f>+VLOOKUP(H3,Hoja2!$D$2:$E$1136,2,0)</f>
        <v>5893 YONDÓ (Casabe) - ANTIOQUIA</v>
      </c>
      <c r="L3" s="37">
        <f t="shared" si="1"/>
        <v>461122</v>
      </c>
      <c r="M3" s="37">
        <f t="shared" si="1"/>
        <v>54</v>
      </c>
      <c r="N3" s="37">
        <f t="shared" si="1"/>
        <v>7595084651</v>
      </c>
    </row>
    <row r="4" spans="1:14" x14ac:dyDescent="0.25">
      <c r="A4" s="18" t="s">
        <v>1415</v>
      </c>
      <c r="B4" s="21" t="s">
        <v>1415</v>
      </c>
      <c r="C4" s="32">
        <v>924793.1399999999</v>
      </c>
      <c r="D4" s="21">
        <v>55.804114285714284</v>
      </c>
      <c r="E4" s="21">
        <v>25665227652.000004</v>
      </c>
      <c r="G4" s="35" t="str">
        <f>+VLOOKUP(A4,Hoja2!$A$2:$B$33,2,)</f>
        <v>81 DEPARTAMENTO DE ARAUCA</v>
      </c>
      <c r="H4" s="18" t="str">
        <f t="shared" si="0"/>
        <v>ARAUCA - ARAUCA</v>
      </c>
      <c r="I4" s="36" t="str">
        <f>+VLOOKUP(H4,Hoja2!$D$2:$E$1136,2,0)</f>
        <v>81001 ARAUCA - ARAUCA</v>
      </c>
      <c r="L4" s="37">
        <f t="shared" si="1"/>
        <v>924793</v>
      </c>
      <c r="M4" s="37">
        <f t="shared" si="1"/>
        <v>56</v>
      </c>
      <c r="N4" s="37">
        <f t="shared" si="1"/>
        <v>25665227652</v>
      </c>
    </row>
    <row r="5" spans="1:14" x14ac:dyDescent="0.25">
      <c r="A5" s="18" t="s">
        <v>1415</v>
      </c>
      <c r="B5" s="21" t="s">
        <v>1416</v>
      </c>
      <c r="C5" s="32">
        <v>429095.74</v>
      </c>
      <c r="D5" s="21">
        <v>56.049578571428576</v>
      </c>
      <c r="E5" s="21">
        <v>6680815556.1700001</v>
      </c>
      <c r="G5" s="35" t="str">
        <f>+VLOOKUP(A5,Hoja2!$A$2:$B$33,2,)</f>
        <v>81 DEPARTAMENTO DE ARAUCA</v>
      </c>
      <c r="H5" s="18" t="str">
        <f t="shared" si="0"/>
        <v>ARAUQUITA - ARAUCA</v>
      </c>
      <c r="I5" s="36" t="str">
        <f>+VLOOKUP(H5,Hoja2!$D$2:$E$1136,2,0)</f>
        <v>81065 ARAUQUITA - ARAUCA</v>
      </c>
      <c r="L5" s="37">
        <f t="shared" si="1"/>
        <v>429096</v>
      </c>
      <c r="M5" s="37">
        <f t="shared" si="1"/>
        <v>56</v>
      </c>
      <c r="N5" s="37">
        <f t="shared" si="1"/>
        <v>6680815556</v>
      </c>
    </row>
    <row r="6" spans="1:14" x14ac:dyDescent="0.25">
      <c r="A6" s="18" t="s">
        <v>1415</v>
      </c>
      <c r="B6" s="21" t="s">
        <v>1527</v>
      </c>
      <c r="C6" s="32">
        <v>104.3</v>
      </c>
      <c r="D6" s="21">
        <v>61.589100000000002</v>
      </c>
      <c r="E6" s="21">
        <v>6149855.1400000006</v>
      </c>
      <c r="G6" s="35" t="str">
        <f>+VLOOKUP(A6,Hoja2!$A$2:$B$33,2,)</f>
        <v>81 DEPARTAMENTO DE ARAUCA</v>
      </c>
      <c r="H6" s="18" t="str">
        <f t="shared" si="0"/>
        <v>SARAVENA - ARAUCA</v>
      </c>
      <c r="I6" s="36" t="str">
        <f>+VLOOKUP(H6,Hoja2!$D$2:$E$1136,2,0)</f>
        <v>81736 SARAVENA - ARAUCA</v>
      </c>
      <c r="L6" s="37">
        <f t="shared" ref="L6:L7" si="2">+ROUND(C6,0)</f>
        <v>104</v>
      </c>
      <c r="M6" s="37">
        <f t="shared" ref="M6:M7" si="3">+ROUND(D6,0)</f>
        <v>62</v>
      </c>
      <c r="N6" s="37">
        <f t="shared" ref="N6:N7" si="4">+ROUND(E6,0)</f>
        <v>6149855</v>
      </c>
    </row>
    <row r="7" spans="1:14" x14ac:dyDescent="0.25">
      <c r="A7" s="18" t="s">
        <v>1415</v>
      </c>
      <c r="B7" s="21" t="s">
        <v>1528</v>
      </c>
      <c r="C7" s="32">
        <v>30660</v>
      </c>
      <c r="D7" s="21">
        <v>50.781500000000001</v>
      </c>
      <c r="E7" s="21">
        <v>372644241.01999998</v>
      </c>
      <c r="G7" s="35" t="str">
        <f>+VLOOKUP(A7,Hoja2!$A$2:$B$33,2,)</f>
        <v>81 DEPARTAMENTO DE ARAUCA</v>
      </c>
      <c r="H7" s="18" t="str">
        <f t="shared" si="0"/>
        <v>TAME - ARAUCA</v>
      </c>
      <c r="I7" s="36" t="str">
        <f>+VLOOKUP(H7,Hoja2!$D$2:$E$1136,2,0)</f>
        <v>81794 TAME - ARAUCA</v>
      </c>
      <c r="L7" s="37">
        <f t="shared" si="2"/>
        <v>30660</v>
      </c>
      <c r="M7" s="37">
        <f t="shared" si="3"/>
        <v>51</v>
      </c>
      <c r="N7" s="37">
        <f t="shared" si="4"/>
        <v>372644241</v>
      </c>
    </row>
    <row r="8" spans="1:14" x14ac:dyDescent="0.25">
      <c r="A8" s="20" t="s">
        <v>1526</v>
      </c>
      <c r="B8" s="21" t="s">
        <v>1520</v>
      </c>
      <c r="C8" s="32">
        <v>6519.19</v>
      </c>
      <c r="D8" s="21">
        <v>61.8733</v>
      </c>
      <c r="E8" s="21">
        <v>96541413.980000004</v>
      </c>
      <c r="G8" s="35" t="str">
        <f>+VLOOKUP(A8,Hoja2!$A$2:$B$33,2,)</f>
        <v>8 DEPARTAMENTO DE ATLÁNTICO</v>
      </c>
      <c r="H8" s="18" t="str">
        <f t="shared" si="0"/>
        <v>SABANALARGA - ATLÁNTICO</v>
      </c>
      <c r="I8" s="36" t="str">
        <f>+VLOOKUP(H8,Hoja2!$D$2:$E$1136,2,0)</f>
        <v>8638 SABANALARGA - ATLÁNTICO</v>
      </c>
      <c r="L8" s="37">
        <f t="shared" ref="L8:L37" si="5">+ROUND(C8,0)</f>
        <v>6519</v>
      </c>
      <c r="M8" s="37">
        <f t="shared" ref="M8:M37" si="6">+ROUND(D8,0)</f>
        <v>62</v>
      </c>
      <c r="N8" s="37">
        <f t="shared" ref="N8:N37" si="7">+ROUND(E8,0)</f>
        <v>96541414</v>
      </c>
    </row>
    <row r="9" spans="1:14" x14ac:dyDescent="0.25">
      <c r="A9" s="20" t="s">
        <v>1417</v>
      </c>
      <c r="B9" s="21" t="s">
        <v>1418</v>
      </c>
      <c r="C9" s="32">
        <v>297949.36</v>
      </c>
      <c r="D9" s="21">
        <v>51.174300000000002</v>
      </c>
      <c r="E9" s="21">
        <v>5124350791.4200001</v>
      </c>
      <c r="G9" s="35" t="str">
        <f>+VLOOKUP(A9,Hoja2!$A$2:$B$33,2,)</f>
        <v>13 DEPARTAMENTO DE BOLÍVAR</v>
      </c>
      <c r="H9" s="18" t="str">
        <f t="shared" si="0"/>
        <v>CANTAGALLO - BOLÍVAR</v>
      </c>
      <c r="I9" s="36" t="str">
        <f>+VLOOKUP(H9,Hoja2!$D$2:$E$1136,2,0)</f>
        <v>13160 CANTAGALLO - BOLÍVAR</v>
      </c>
      <c r="L9" s="37">
        <f t="shared" si="5"/>
        <v>297949</v>
      </c>
      <c r="M9" s="37">
        <f t="shared" si="6"/>
        <v>51</v>
      </c>
      <c r="N9" s="37">
        <f t="shared" si="7"/>
        <v>5124350791</v>
      </c>
    </row>
    <row r="10" spans="1:14" x14ac:dyDescent="0.25">
      <c r="A10" s="20" t="s">
        <v>1417</v>
      </c>
      <c r="B10" s="21" t="s">
        <v>1419</v>
      </c>
      <c r="C10" s="32">
        <v>10750.1</v>
      </c>
      <c r="D10" s="21">
        <v>63.354700000000001</v>
      </c>
      <c r="E10" s="21">
        <v>407519213.55000001</v>
      </c>
      <c r="G10" s="35" t="str">
        <f>+VLOOKUP(A10,Hoja2!$A$2:$B$33,2,)</f>
        <v>13 DEPARTAMENTO DE BOLÍVAR</v>
      </c>
      <c r="H10" s="18" t="str">
        <f t="shared" si="0"/>
        <v>CICUCO - BOLÍVAR</v>
      </c>
      <c r="I10" s="36" t="str">
        <f>+VLOOKUP(H10,Hoja2!$D$2:$E$1136,2,0)</f>
        <v>13188 CICUCO - BOLÍVAR</v>
      </c>
      <c r="L10" s="37">
        <f t="shared" si="5"/>
        <v>10750</v>
      </c>
      <c r="M10" s="37">
        <f t="shared" si="6"/>
        <v>63</v>
      </c>
      <c r="N10" s="37">
        <f t="shared" si="7"/>
        <v>407519214</v>
      </c>
    </row>
    <row r="11" spans="1:14" x14ac:dyDescent="0.25">
      <c r="A11" s="20" t="s">
        <v>1417</v>
      </c>
      <c r="B11" s="39" t="s">
        <v>1545</v>
      </c>
      <c r="C11" s="32">
        <v>9.6</v>
      </c>
      <c r="D11" s="21">
        <v>62.8429</v>
      </c>
      <c r="E11" s="21">
        <v>360980.39</v>
      </c>
      <c r="G11" s="35" t="str">
        <f>+VLOOKUP(A11,Hoja2!$A$2:$B$33,2,)</f>
        <v>13 DEPARTAMENTO DE BOLÍVAR</v>
      </c>
      <c r="H11" s="18" t="str">
        <f t="shared" ref="H11" si="8">+CONCATENATE(B11," - ",A11)</f>
        <v>MOMPÓS - BOLÍVAR</v>
      </c>
      <c r="I11" s="36" t="str">
        <f>+VLOOKUP(H11,Hoja2!$D$2:$E$1136,2,0)</f>
        <v>13468 MOMPÓS - BOLÍVAR</v>
      </c>
      <c r="L11" s="37">
        <f t="shared" ref="L11" si="9">+ROUND(C11,0)</f>
        <v>10</v>
      </c>
      <c r="M11" s="37">
        <f t="shared" ref="M11" si="10">+ROUND(D11,0)</f>
        <v>63</v>
      </c>
      <c r="N11" s="37">
        <f t="shared" ref="N11" si="11">+ROUND(E11,0)</f>
        <v>360980</v>
      </c>
    </row>
    <row r="12" spans="1:14" x14ac:dyDescent="0.25">
      <c r="A12" s="20" t="s">
        <v>1417</v>
      </c>
      <c r="B12" s="21" t="s">
        <v>1420</v>
      </c>
      <c r="C12" s="32">
        <v>9257.5300000000007</v>
      </c>
      <c r="D12" s="21">
        <v>63.098799999999997</v>
      </c>
      <c r="E12" s="21">
        <v>350834921.72000003</v>
      </c>
      <c r="G12" s="35" t="str">
        <f>+VLOOKUP(A12,Hoja2!$A$2:$B$33,2,)</f>
        <v>13 DEPARTAMENTO DE BOLÍVAR</v>
      </c>
      <c r="H12" s="18" t="str">
        <f t="shared" si="0"/>
        <v>TALAIGUA NUEVO - BOLÍVAR</v>
      </c>
      <c r="I12" s="36" t="str">
        <f>+VLOOKUP(H12,Hoja2!$D$2:$E$1136,2,0)</f>
        <v>13780 TALAIGUA NUEVO - BOLÍVAR</v>
      </c>
      <c r="L12" s="37">
        <f t="shared" si="5"/>
        <v>9258</v>
      </c>
      <c r="M12" s="37">
        <f t="shared" si="6"/>
        <v>63</v>
      </c>
      <c r="N12" s="37">
        <f t="shared" si="7"/>
        <v>350834922</v>
      </c>
    </row>
    <row r="13" spans="1:14" x14ac:dyDescent="0.25">
      <c r="A13" s="20" t="s">
        <v>1417</v>
      </c>
      <c r="B13" s="21" t="s">
        <v>1435</v>
      </c>
      <c r="C13" s="32">
        <v>4510.9799999999996</v>
      </c>
      <c r="D13" s="21">
        <v>44.28</v>
      </c>
      <c r="E13" s="21">
        <v>35855560.259999998</v>
      </c>
      <c r="G13" s="35" t="str">
        <f>+VLOOKUP(A13,Hoja2!$A$2:$B$33,2,)</f>
        <v>13 DEPARTAMENTO DE BOLÍVAR</v>
      </c>
      <c r="H13" s="18" t="str">
        <f t="shared" si="0"/>
        <v>VILLANUEVA - BOLÍVAR</v>
      </c>
      <c r="I13" s="36" t="str">
        <f>+VLOOKUP(H13,Hoja2!$D$2:$E$1136,2,0)</f>
        <v>13873 VILLANUEVA - BOLÍVAR</v>
      </c>
      <c r="L13" s="37">
        <f t="shared" si="5"/>
        <v>4511</v>
      </c>
      <c r="M13" s="37">
        <f t="shared" si="6"/>
        <v>44</v>
      </c>
      <c r="N13" s="37">
        <f t="shared" si="7"/>
        <v>35855560</v>
      </c>
    </row>
    <row r="14" spans="1:14" x14ac:dyDescent="0.25">
      <c r="A14" s="20" t="s">
        <v>1421</v>
      </c>
      <c r="B14" s="21" t="s">
        <v>1422</v>
      </c>
      <c r="C14" s="32">
        <v>12725.58</v>
      </c>
      <c r="D14" s="21">
        <v>45.473100000000002</v>
      </c>
      <c r="E14" s="21">
        <v>142777499.56999999</v>
      </c>
      <c r="G14" s="35" t="str">
        <f>+VLOOKUP(A14,Hoja2!$A$2:$B$33,2,)</f>
        <v>15 DEPARTAMENTO DE BOYACÁ</v>
      </c>
      <c r="H14" s="18" t="str">
        <f t="shared" si="0"/>
        <v>CORRALES - BOYACÁ</v>
      </c>
      <c r="I14" s="36" t="str">
        <f>+VLOOKUP(H14,Hoja2!$D$2:$E$1136,2,0)</f>
        <v>15215 CORRALES - BOYACÁ</v>
      </c>
      <c r="L14" s="37">
        <f t="shared" si="5"/>
        <v>12726</v>
      </c>
      <c r="M14" s="37">
        <f t="shared" si="6"/>
        <v>45</v>
      </c>
      <c r="N14" s="37">
        <f t="shared" si="7"/>
        <v>142777500</v>
      </c>
    </row>
    <row r="15" spans="1:14" x14ac:dyDescent="0.25">
      <c r="A15" s="20" t="s">
        <v>1421</v>
      </c>
      <c r="B15" s="21" t="s">
        <v>1423</v>
      </c>
      <c r="C15" s="32">
        <v>980143.89</v>
      </c>
      <c r="D15" s="21">
        <v>46.112055555555557</v>
      </c>
      <c r="E15" s="21">
        <v>11131739439.439999</v>
      </c>
      <c r="G15" s="35" t="str">
        <f>+VLOOKUP(A15,Hoja2!$A$2:$B$33,2,)</f>
        <v>15 DEPARTAMENTO DE BOYACÁ</v>
      </c>
      <c r="H15" s="18" t="str">
        <f t="shared" si="0"/>
        <v>PUERTO BOYACÁ - BOYACÁ</v>
      </c>
      <c r="I15" s="36" t="str">
        <f>+VLOOKUP(H15,Hoja2!$D$2:$E$1136,2,0)</f>
        <v>15572 PUERTO BOYACÁ - BOYACÁ</v>
      </c>
      <c r="L15" s="37">
        <f t="shared" si="5"/>
        <v>980144</v>
      </c>
      <c r="M15" s="37">
        <f t="shared" si="6"/>
        <v>46</v>
      </c>
      <c r="N15" s="37">
        <f t="shared" si="7"/>
        <v>11131739439</v>
      </c>
    </row>
    <row r="16" spans="1:14" x14ac:dyDescent="0.25">
      <c r="A16" s="20" t="s">
        <v>1421</v>
      </c>
      <c r="B16" s="21" t="s">
        <v>1424</v>
      </c>
      <c r="C16" s="32">
        <v>1216.31</v>
      </c>
      <c r="D16" s="21">
        <v>44.027799999999999</v>
      </c>
      <c r="E16" s="21">
        <v>12817047.560000001</v>
      </c>
      <c r="G16" s="35" t="str">
        <f>+VLOOKUP(A16,Hoja2!$A$2:$B$33,2,)</f>
        <v>15 DEPARTAMENTO DE BOYACÁ</v>
      </c>
      <c r="H16" s="18" t="str">
        <f t="shared" si="0"/>
        <v>TÓPAGA - BOYACÁ</v>
      </c>
      <c r="I16" s="36" t="str">
        <f>+VLOOKUP(H16,Hoja2!$D$2:$E$1136,2,0)</f>
        <v>15820 TÓPAGA - BOYACÁ</v>
      </c>
      <c r="L16" s="37">
        <f t="shared" si="5"/>
        <v>1216</v>
      </c>
      <c r="M16" s="37">
        <f t="shared" si="6"/>
        <v>44</v>
      </c>
      <c r="N16" s="37">
        <f t="shared" si="7"/>
        <v>12817048</v>
      </c>
    </row>
    <row r="17" spans="1:14" s="23" customFormat="1" x14ac:dyDescent="0.25">
      <c r="A17" s="20" t="s">
        <v>1425</v>
      </c>
      <c r="B17" s="21" t="s">
        <v>1426</v>
      </c>
      <c r="C17" s="32">
        <v>487993.82999999996</v>
      </c>
      <c r="D17" s="21">
        <v>56.61852142857142</v>
      </c>
      <c r="E17" s="21">
        <v>17044886919.889999</v>
      </c>
      <c r="F17" s="21"/>
      <c r="G17" s="35" t="str">
        <f>+VLOOKUP(A17,Hoja2!$A$2:$B$33,2,)</f>
        <v>85 DEPARTAMENTO DE CASANARE</v>
      </c>
      <c r="H17" s="18" t="str">
        <f t="shared" si="0"/>
        <v>AGUAZUL - CASANARE</v>
      </c>
      <c r="I17" s="36" t="str">
        <f>+VLOOKUP(H17,Hoja2!$D$2:$E$1136,2,0)</f>
        <v>85010 AGUAZUL - CASANARE</v>
      </c>
      <c r="J17" s="18"/>
      <c r="K17" s="18"/>
      <c r="L17" s="37">
        <f t="shared" si="5"/>
        <v>487994</v>
      </c>
      <c r="M17" s="37">
        <f t="shared" si="6"/>
        <v>57</v>
      </c>
      <c r="N17" s="37">
        <f t="shared" si="7"/>
        <v>17044886920</v>
      </c>
    </row>
    <row r="18" spans="1:14" x14ac:dyDescent="0.25">
      <c r="A18" s="18" t="s">
        <v>1425</v>
      </c>
      <c r="B18" s="21" t="s">
        <v>1427</v>
      </c>
      <c r="C18" s="32">
        <v>172895.13</v>
      </c>
      <c r="D18" s="21">
        <v>47.204675000000009</v>
      </c>
      <c r="E18" s="21">
        <v>2917108322.8499999</v>
      </c>
      <c r="G18" s="35" t="str">
        <f>+VLOOKUP(A18,Hoja2!$A$2:$B$33,2,)</f>
        <v>85 DEPARTAMENTO DE CASANARE</v>
      </c>
      <c r="H18" s="18" t="str">
        <f t="shared" si="0"/>
        <v>MANÍ - CASANARE</v>
      </c>
      <c r="I18" s="36" t="str">
        <f>+VLOOKUP(H18,Hoja2!$D$2:$E$1136,2,0)</f>
        <v>85139 MANÍ - CASANARE</v>
      </c>
      <c r="L18" s="37">
        <f t="shared" si="5"/>
        <v>172895</v>
      </c>
      <c r="M18" s="37">
        <f t="shared" si="6"/>
        <v>47</v>
      </c>
      <c r="N18" s="37">
        <f t="shared" si="7"/>
        <v>2917108323</v>
      </c>
    </row>
    <row r="19" spans="1:14" s="23" customFormat="1" x14ac:dyDescent="0.25">
      <c r="A19" s="18" t="s">
        <v>1425</v>
      </c>
      <c r="B19" s="21" t="s">
        <v>1428</v>
      </c>
      <c r="C19" s="32">
        <v>6524.13</v>
      </c>
      <c r="D19" s="21">
        <v>51.616</v>
      </c>
      <c r="E19" s="21">
        <v>80597893.140000001</v>
      </c>
      <c r="F19" s="21"/>
      <c r="G19" s="35" t="str">
        <f>+VLOOKUP(A19,Hoja2!$A$2:$B$33,2,)</f>
        <v>85 DEPARTAMENTO DE CASANARE</v>
      </c>
      <c r="H19" s="18" t="str">
        <f t="shared" si="0"/>
        <v>MONTERREY - CASANARE</v>
      </c>
      <c r="I19" s="36" t="str">
        <f>+VLOOKUP(H19,Hoja2!$D$2:$E$1136,2,0)</f>
        <v>85162 MONTERREY - CASANARE</v>
      </c>
      <c r="J19" s="18"/>
      <c r="K19" s="18"/>
      <c r="L19" s="37">
        <f t="shared" si="5"/>
        <v>6524</v>
      </c>
      <c r="M19" s="37">
        <f t="shared" si="6"/>
        <v>52</v>
      </c>
      <c r="N19" s="37">
        <f t="shared" si="7"/>
        <v>80597893</v>
      </c>
    </row>
    <row r="20" spans="1:14" x14ac:dyDescent="0.25">
      <c r="A20" s="23" t="s">
        <v>1425</v>
      </c>
      <c r="B20" s="24" t="s">
        <v>1429</v>
      </c>
      <c r="C20" s="32">
        <v>336.98</v>
      </c>
      <c r="D20" s="24">
        <v>53.183300000000003</v>
      </c>
      <c r="E20" s="24">
        <v>10681108.729999999</v>
      </c>
      <c r="F20" s="24"/>
      <c r="G20" s="35" t="str">
        <f>+VLOOKUP(A20,Hoja2!$A$2:$B$33,2,)</f>
        <v>85 DEPARTAMENTO DE CASANARE</v>
      </c>
      <c r="H20" s="23" t="str">
        <f t="shared" si="0"/>
        <v>NUNCHÍA - CASANARE</v>
      </c>
      <c r="I20" s="36" t="str">
        <f>+VLOOKUP(H20,Hoja2!$D$2:$E$1136,2,0)</f>
        <v>85225 NUNCHÍA - CASANARE</v>
      </c>
      <c r="J20" s="23"/>
      <c r="K20" s="23"/>
      <c r="L20" s="37">
        <f t="shared" si="5"/>
        <v>337</v>
      </c>
      <c r="M20" s="37">
        <f t="shared" si="6"/>
        <v>53</v>
      </c>
      <c r="N20" s="37">
        <f t="shared" si="7"/>
        <v>10681109</v>
      </c>
    </row>
    <row r="21" spans="1:14" x14ac:dyDescent="0.25">
      <c r="A21" s="18" t="s">
        <v>1425</v>
      </c>
      <c r="B21" s="21" t="s">
        <v>1430</v>
      </c>
      <c r="C21" s="32">
        <v>476492</v>
      </c>
      <c r="D21" s="21">
        <v>50.447951351351357</v>
      </c>
      <c r="E21" s="21">
        <v>7593770017.7500019</v>
      </c>
      <c r="G21" s="35" t="str">
        <f>+VLOOKUP(A21,Hoja2!$A$2:$B$33,2,)</f>
        <v>85 DEPARTAMENTO DE CASANARE</v>
      </c>
      <c r="H21" s="18" t="str">
        <f t="shared" si="0"/>
        <v>OROCUÉ - CASANARE</v>
      </c>
      <c r="I21" s="36" t="str">
        <f>+VLOOKUP(H21,Hoja2!$D$2:$E$1136,2,0)</f>
        <v>85230 OROCUÉ - CASANARE</v>
      </c>
      <c r="L21" s="37">
        <f t="shared" si="5"/>
        <v>476492</v>
      </c>
      <c r="M21" s="37">
        <f t="shared" si="6"/>
        <v>50</v>
      </c>
      <c r="N21" s="37">
        <f t="shared" si="7"/>
        <v>7593770018</v>
      </c>
    </row>
    <row r="22" spans="1:14" x14ac:dyDescent="0.25">
      <c r="A22" s="18" t="s">
        <v>1425</v>
      </c>
      <c r="B22" s="21" t="s">
        <v>1431</v>
      </c>
      <c r="C22" s="32">
        <v>185986.61</v>
      </c>
      <c r="D22" s="21">
        <v>49.607547058823521</v>
      </c>
      <c r="E22" s="21">
        <v>2930464075.1799998</v>
      </c>
      <c r="G22" s="35" t="str">
        <f>+VLOOKUP(A22,Hoja2!$A$2:$B$33,2,)</f>
        <v>85 DEPARTAMENTO DE CASANARE</v>
      </c>
      <c r="H22" s="18" t="str">
        <f t="shared" si="0"/>
        <v>PAZ DE ARIPORO - CASANARE</v>
      </c>
      <c r="I22" s="36" t="str">
        <f>+VLOOKUP(H22,Hoja2!$D$2:$E$1136,2,0)</f>
        <v>85250 PAZ DE ARIPORO - CASANARE</v>
      </c>
      <c r="L22" s="37">
        <f t="shared" si="5"/>
        <v>185987</v>
      </c>
      <c r="M22" s="37">
        <f t="shared" si="6"/>
        <v>50</v>
      </c>
      <c r="N22" s="37">
        <f t="shared" si="7"/>
        <v>2930464075</v>
      </c>
    </row>
    <row r="23" spans="1:14" x14ac:dyDescent="0.25">
      <c r="A23" s="18" t="s">
        <v>1425</v>
      </c>
      <c r="B23" s="21" t="s">
        <v>1432</v>
      </c>
      <c r="C23" s="32">
        <v>218382.06000000003</v>
      </c>
      <c r="D23" s="21">
        <v>53.119542307692313</v>
      </c>
      <c r="E23" s="21">
        <v>3333335506.6999989</v>
      </c>
      <c r="G23" s="35" t="str">
        <f>+VLOOKUP(A23,Hoja2!$A$2:$B$33,2,)</f>
        <v>85 DEPARTAMENTO DE CASANARE</v>
      </c>
      <c r="H23" s="18" t="str">
        <f t="shared" si="0"/>
        <v>SAN LUIS DE PALENQUE - CASANARE</v>
      </c>
      <c r="I23" s="36" t="str">
        <f>+VLOOKUP(H23,Hoja2!$D$2:$E$1136,2,0)</f>
        <v>85325 SAN LUIS DE PALENQUE - CASANARE</v>
      </c>
      <c r="L23" s="37">
        <f t="shared" si="5"/>
        <v>218382</v>
      </c>
      <c r="M23" s="37">
        <f t="shared" si="6"/>
        <v>53</v>
      </c>
      <c r="N23" s="37">
        <f t="shared" si="7"/>
        <v>3333335507</v>
      </c>
    </row>
    <row r="24" spans="1:14" x14ac:dyDescent="0.25">
      <c r="A24" s="18" t="s">
        <v>1425</v>
      </c>
      <c r="B24" s="21" t="s">
        <v>1433</v>
      </c>
      <c r="C24" s="32">
        <v>456160.75</v>
      </c>
      <c r="D24" s="21">
        <v>52.483704545454543</v>
      </c>
      <c r="E24" s="21">
        <v>9260518125.1200008</v>
      </c>
      <c r="G24" s="35" t="str">
        <f>+VLOOKUP(A24,Hoja2!$A$2:$B$33,2,)</f>
        <v>85 DEPARTAMENTO DE CASANARE</v>
      </c>
      <c r="H24" s="18" t="str">
        <f t="shared" si="0"/>
        <v>TAURAMENA - CASANARE</v>
      </c>
      <c r="I24" s="36" t="str">
        <f>+VLOOKUP(H24,Hoja2!$D$2:$E$1136,2,0)</f>
        <v>85410 TAURAMENA - CASANARE</v>
      </c>
      <c r="L24" s="37">
        <f t="shared" si="5"/>
        <v>456161</v>
      </c>
      <c r="M24" s="37">
        <f t="shared" si="6"/>
        <v>52</v>
      </c>
      <c r="N24" s="37">
        <f t="shared" si="7"/>
        <v>9260518125</v>
      </c>
    </row>
    <row r="25" spans="1:14" x14ac:dyDescent="0.25">
      <c r="A25" s="18" t="s">
        <v>1425</v>
      </c>
      <c r="B25" s="21" t="s">
        <v>1434</v>
      </c>
      <c r="C25" s="32">
        <v>120130.14999999998</v>
      </c>
      <c r="D25" s="21">
        <v>52.778849999999998</v>
      </c>
      <c r="E25" s="21">
        <v>1796586674.23</v>
      </c>
      <c r="G25" s="35" t="str">
        <f>+VLOOKUP(A25,Hoja2!$A$2:$B$33,2,)</f>
        <v>85 DEPARTAMENTO DE CASANARE</v>
      </c>
      <c r="H25" s="18" t="str">
        <f t="shared" si="0"/>
        <v>TRINIDAD - CASANARE</v>
      </c>
      <c r="I25" s="36" t="str">
        <f>+VLOOKUP(H25,Hoja2!$D$2:$E$1136,2,0)</f>
        <v>85430 TRINIDAD - CASANARE</v>
      </c>
      <c r="L25" s="37">
        <f t="shared" si="5"/>
        <v>120130</v>
      </c>
      <c r="M25" s="37">
        <f t="shared" si="6"/>
        <v>53</v>
      </c>
      <c r="N25" s="37">
        <f t="shared" si="7"/>
        <v>1796586674</v>
      </c>
    </row>
    <row r="26" spans="1:14" x14ac:dyDescent="0.25">
      <c r="A26" s="18" t="s">
        <v>1425</v>
      </c>
      <c r="B26" s="21" t="s">
        <v>1435</v>
      </c>
      <c r="C26" s="32">
        <v>158244.68</v>
      </c>
      <c r="D26" s="21">
        <v>46.312739999999998</v>
      </c>
      <c r="E26" s="21">
        <v>1619530205.6500001</v>
      </c>
      <c r="G26" s="35" t="str">
        <f>+VLOOKUP(A26,Hoja2!$A$2:$B$33,2,)</f>
        <v>85 DEPARTAMENTO DE CASANARE</v>
      </c>
      <c r="H26" s="18" t="str">
        <f t="shared" si="0"/>
        <v>VILLANUEVA - CASANARE</v>
      </c>
      <c r="I26" s="36" t="str">
        <f>+VLOOKUP(H26,Hoja2!$D$2:$E$1136,2,0)</f>
        <v>85440 VILLANUEVA - CASANARE</v>
      </c>
      <c r="L26" s="37">
        <f t="shared" si="5"/>
        <v>158245</v>
      </c>
      <c r="M26" s="37">
        <f t="shared" si="6"/>
        <v>46</v>
      </c>
      <c r="N26" s="37">
        <f t="shared" si="7"/>
        <v>1619530206</v>
      </c>
    </row>
    <row r="27" spans="1:14" x14ac:dyDescent="0.25">
      <c r="A27" s="20" t="s">
        <v>1425</v>
      </c>
      <c r="B27" s="21" t="s">
        <v>1436</v>
      </c>
      <c r="C27" s="32">
        <v>1383409.49</v>
      </c>
      <c r="D27" s="21">
        <v>53.25889500000001</v>
      </c>
      <c r="E27" s="21">
        <v>32159923199.329998</v>
      </c>
      <c r="G27" s="35" t="str">
        <f>+VLOOKUP(A27,Hoja2!$A$2:$B$33,2,)</f>
        <v>85 DEPARTAMENTO DE CASANARE</v>
      </c>
      <c r="H27" s="18" t="str">
        <f t="shared" si="0"/>
        <v>YOPAL - CASANARE</v>
      </c>
      <c r="I27" s="36" t="str">
        <f>+VLOOKUP(H27,Hoja2!$D$2:$E$1136,2,0)</f>
        <v>85001 YOPAL - CASANARE</v>
      </c>
      <c r="L27" s="37">
        <f t="shared" si="5"/>
        <v>1383409</v>
      </c>
      <c r="M27" s="37">
        <f t="shared" si="6"/>
        <v>53</v>
      </c>
      <c r="N27" s="37">
        <f t="shared" si="7"/>
        <v>32159923199</v>
      </c>
    </row>
    <row r="28" spans="1:14" x14ac:dyDescent="0.25">
      <c r="A28" s="20" t="s">
        <v>1437</v>
      </c>
      <c r="B28" s="21" t="s">
        <v>1438</v>
      </c>
      <c r="C28" s="32">
        <v>24888.69</v>
      </c>
      <c r="D28" s="21">
        <v>49.132799999999996</v>
      </c>
      <c r="E28" s="21">
        <v>570477235.12</v>
      </c>
      <c r="G28" s="35" t="str">
        <f>+VLOOKUP(A28,Hoja2!$A$2:$B$33,2,)</f>
        <v>19 DEPARTAMENTO DE CAUCA</v>
      </c>
      <c r="H28" s="18" t="str">
        <f t="shared" si="0"/>
        <v>PIAMONTE - CAUCA</v>
      </c>
      <c r="I28" s="36" t="str">
        <f>+VLOOKUP(H28,Hoja2!$D$2:$E$1136,2,0)</f>
        <v>19533 PIAMONTE - CAUCA</v>
      </c>
      <c r="L28" s="37">
        <f t="shared" si="5"/>
        <v>24889</v>
      </c>
      <c r="M28" s="37">
        <f t="shared" si="6"/>
        <v>49</v>
      </c>
      <c r="N28" s="37">
        <f t="shared" si="7"/>
        <v>570477235</v>
      </c>
    </row>
    <row r="29" spans="1:14" x14ac:dyDescent="0.25">
      <c r="A29" s="20" t="s">
        <v>1439</v>
      </c>
      <c r="B29" s="21" t="s">
        <v>1440</v>
      </c>
      <c r="C29" s="32">
        <v>24843.53</v>
      </c>
      <c r="D29" s="21">
        <v>53.995060000000002</v>
      </c>
      <c r="E29" s="21">
        <v>313879944.81</v>
      </c>
      <c r="G29" s="35" t="str">
        <f>+VLOOKUP(A29,Hoja2!$A$2:$B$33,2,)</f>
        <v>20 DEPARTAMENTO DE CESAR</v>
      </c>
      <c r="H29" s="18" t="str">
        <f t="shared" si="0"/>
        <v>AGUACHICA - CESAR</v>
      </c>
      <c r="I29" s="36" t="str">
        <f>+VLOOKUP(H29,Hoja2!$D$2:$E$1136,2,0)</f>
        <v>20011 AGUACHICA - CESAR</v>
      </c>
      <c r="L29" s="37">
        <f t="shared" si="5"/>
        <v>24844</v>
      </c>
      <c r="M29" s="37">
        <f t="shared" si="6"/>
        <v>54</v>
      </c>
      <c r="N29" s="37">
        <f t="shared" si="7"/>
        <v>313879945</v>
      </c>
    </row>
    <row r="30" spans="1:14" x14ac:dyDescent="0.25">
      <c r="A30" s="18" t="s">
        <v>1439</v>
      </c>
      <c r="B30" s="21" t="s">
        <v>1441</v>
      </c>
      <c r="C30" s="32">
        <v>23226.720000000001</v>
      </c>
      <c r="D30" s="21">
        <v>49.673099999999998</v>
      </c>
      <c r="E30" s="21">
        <v>604112009.73000002</v>
      </c>
      <c r="G30" s="35" t="str">
        <f>+VLOOKUP(A30,Hoja2!$A$2:$B$33,2,)</f>
        <v>20 DEPARTAMENTO DE CESAR</v>
      </c>
      <c r="H30" s="18" t="str">
        <f t="shared" si="0"/>
        <v>RIO DE ORO - CESAR</v>
      </c>
      <c r="I30" s="36" t="str">
        <f>+VLOOKUP(H30,Hoja2!$D$2:$E$1136,2,0)</f>
        <v>20614 RIO DE ORO - CESAR</v>
      </c>
      <c r="L30" s="37">
        <f t="shared" si="5"/>
        <v>23227</v>
      </c>
      <c r="M30" s="37">
        <f t="shared" si="6"/>
        <v>50</v>
      </c>
      <c r="N30" s="37">
        <f t="shared" si="7"/>
        <v>604112010</v>
      </c>
    </row>
    <row r="31" spans="1:14" x14ac:dyDescent="0.25">
      <c r="A31" s="20" t="s">
        <v>1439</v>
      </c>
      <c r="B31" s="21" t="s">
        <v>1442</v>
      </c>
      <c r="C31" s="32">
        <v>586109.06000000006</v>
      </c>
      <c r="D31" s="21">
        <v>51.450362500000004</v>
      </c>
      <c r="E31" s="21">
        <v>8861170262.9399986</v>
      </c>
      <c r="G31" s="35" t="str">
        <f>+VLOOKUP(A31,Hoja2!$A$2:$B$33,2,)</f>
        <v>20 DEPARTAMENTO DE CESAR</v>
      </c>
      <c r="H31" s="18" t="str">
        <f t="shared" ref="H31:H61" si="12">+CONCATENATE(B31," - ",A31)</f>
        <v>SAN MARTÍN - CESAR</v>
      </c>
      <c r="I31" s="36" t="str">
        <f>+VLOOKUP(H31,Hoja2!$D$2:$E$1136,2,0)</f>
        <v>20770 SAN MARTÍN - CESAR</v>
      </c>
      <c r="L31" s="37">
        <f t="shared" si="5"/>
        <v>586109</v>
      </c>
      <c r="M31" s="37">
        <f t="shared" si="6"/>
        <v>51</v>
      </c>
      <c r="N31" s="37">
        <f t="shared" si="7"/>
        <v>8861170263</v>
      </c>
    </row>
    <row r="32" spans="1:14" x14ac:dyDescent="0.25">
      <c r="A32" s="20" t="s">
        <v>1443</v>
      </c>
      <c r="B32" s="21" t="s">
        <v>1444</v>
      </c>
      <c r="C32" s="32">
        <v>33.33</v>
      </c>
      <c r="D32" s="21">
        <v>47.442100000000003</v>
      </c>
      <c r="E32" s="21">
        <v>378456.38</v>
      </c>
      <c r="G32" s="35" t="str">
        <f>+VLOOKUP(A32,Hoja2!$A$2:$B$33,2,)</f>
        <v>23 DEPARTAMENTO DE CÓRDOBA</v>
      </c>
      <c r="H32" s="18" t="str">
        <f t="shared" si="12"/>
        <v>PUEBLO NUEVO - CÓRDOBA</v>
      </c>
      <c r="I32" s="36" t="str">
        <f>+VLOOKUP(H32,Hoja2!$D$2:$E$1136,2,0)</f>
        <v>23570 PUEBLO NUEVO - CÓRDOBA</v>
      </c>
      <c r="L32" s="37">
        <f t="shared" si="5"/>
        <v>33</v>
      </c>
      <c r="M32" s="37">
        <f t="shared" si="6"/>
        <v>47</v>
      </c>
      <c r="N32" s="37">
        <f t="shared" si="7"/>
        <v>378456</v>
      </c>
    </row>
    <row r="33" spans="1:14" x14ac:dyDescent="0.25">
      <c r="A33" s="18" t="s">
        <v>1445</v>
      </c>
      <c r="B33" s="21" t="s">
        <v>1446</v>
      </c>
      <c r="C33" s="32">
        <v>4911</v>
      </c>
      <c r="D33" s="21">
        <v>52.517299999999999</v>
      </c>
      <c r="E33" s="21">
        <v>154322435.61000001</v>
      </c>
      <c r="G33" s="35" t="str">
        <f>+VLOOKUP(A33,Hoja2!$A$2:$B$33,2,)</f>
        <v>25 DEPARTAMENTO DE CUNDINAMARCA</v>
      </c>
      <c r="H33" s="18" t="str">
        <f t="shared" si="12"/>
        <v>GUADUAS - CUNDINAMARCA</v>
      </c>
      <c r="I33" s="36" t="str">
        <f>+VLOOKUP(H33,Hoja2!$D$2:$E$1136,2,0)</f>
        <v>25320 GUADUAS - CUNDINAMARCA</v>
      </c>
      <c r="L33" s="37">
        <f t="shared" si="5"/>
        <v>4911</v>
      </c>
      <c r="M33" s="37">
        <f t="shared" si="6"/>
        <v>53</v>
      </c>
      <c r="N33" s="37">
        <f t="shared" si="7"/>
        <v>154322436</v>
      </c>
    </row>
    <row r="34" spans="1:14" x14ac:dyDescent="0.25">
      <c r="A34" s="18" t="s">
        <v>1445</v>
      </c>
      <c r="B34" s="21" t="s">
        <v>1447</v>
      </c>
      <c r="C34" s="32">
        <v>1463</v>
      </c>
      <c r="D34" s="21">
        <v>53.128500000000003</v>
      </c>
      <c r="E34" s="21">
        <v>74412964.75</v>
      </c>
      <c r="G34" s="35" t="str">
        <f>+VLOOKUP(A34,Hoja2!$A$2:$B$33,2,)</f>
        <v>25 DEPARTAMENTO DE CUNDINAMARCA</v>
      </c>
      <c r="H34" s="18" t="str">
        <f t="shared" si="12"/>
        <v>PULÍ - CUNDINAMARCA</v>
      </c>
      <c r="I34" s="36" t="str">
        <f>+VLOOKUP(H34,Hoja2!$D$2:$E$1136,2,0)</f>
        <v>25580 PULÍ - CUNDINAMARCA</v>
      </c>
      <c r="L34" s="37">
        <f t="shared" si="5"/>
        <v>1463</v>
      </c>
      <c r="M34" s="37">
        <f t="shared" si="6"/>
        <v>53</v>
      </c>
      <c r="N34" s="37">
        <f t="shared" si="7"/>
        <v>74412965</v>
      </c>
    </row>
    <row r="35" spans="1:14" x14ac:dyDescent="0.25">
      <c r="A35" s="18" t="s">
        <v>1448</v>
      </c>
      <c r="B35" s="21" t="s">
        <v>1449</v>
      </c>
      <c r="C35" s="32">
        <v>222238</v>
      </c>
      <c r="D35" s="21">
        <v>53.422484210526321</v>
      </c>
      <c r="E35" s="21">
        <v>5875021011.2700005</v>
      </c>
      <c r="G35" s="35" t="str">
        <f>+VLOOKUP(A35,Hoja2!$A$2:$B$33,2,)</f>
        <v>41 DEPARTAMENTO DE HUILA</v>
      </c>
      <c r="H35" s="18" t="str">
        <f t="shared" si="12"/>
        <v>AIPE - HUILA</v>
      </c>
      <c r="I35" s="36" t="str">
        <f>+VLOOKUP(H35,Hoja2!$D$2:$E$1136,2,0)</f>
        <v>41016 AIPE - HUILA</v>
      </c>
      <c r="L35" s="37">
        <f t="shared" si="5"/>
        <v>222238</v>
      </c>
      <c r="M35" s="37">
        <f t="shared" si="6"/>
        <v>53</v>
      </c>
      <c r="N35" s="37">
        <f t="shared" si="7"/>
        <v>5875021011</v>
      </c>
    </row>
    <row r="36" spans="1:14" x14ac:dyDescent="0.25">
      <c r="A36" s="18" t="s">
        <v>1448</v>
      </c>
      <c r="B36" s="21" t="s">
        <v>1450</v>
      </c>
      <c r="C36" s="32">
        <v>1385.5</v>
      </c>
      <c r="D36" s="21">
        <v>56.556899999999999</v>
      </c>
      <c r="E36" s="21">
        <v>75018582.609999999</v>
      </c>
      <c r="G36" s="35" t="str">
        <f>+VLOOKUP(A36,Hoja2!$A$2:$B$33,2,)</f>
        <v>41 DEPARTAMENTO DE HUILA</v>
      </c>
      <c r="H36" s="18" t="str">
        <f t="shared" si="12"/>
        <v>BARAYA - HUILA</v>
      </c>
      <c r="I36" s="36" t="str">
        <f>+VLOOKUP(H36,Hoja2!$D$2:$E$1136,2,0)</f>
        <v>41078 BARAYA - HUILA</v>
      </c>
      <c r="L36" s="37">
        <f t="shared" si="5"/>
        <v>1386</v>
      </c>
      <c r="M36" s="37">
        <f t="shared" si="6"/>
        <v>57</v>
      </c>
      <c r="N36" s="37">
        <f t="shared" si="7"/>
        <v>75018583</v>
      </c>
    </row>
    <row r="37" spans="1:14" x14ac:dyDescent="0.25">
      <c r="A37" s="18" t="s">
        <v>1448</v>
      </c>
      <c r="B37" s="21" t="s">
        <v>1541</v>
      </c>
      <c r="C37" s="32">
        <v>1083.44</v>
      </c>
      <c r="D37" s="21">
        <v>56.767899999999997</v>
      </c>
      <c r="E37" s="21">
        <v>14720563.23</v>
      </c>
      <c r="G37" s="35" t="str">
        <f>+VLOOKUP(A37,Hoja2!$A$2:$B$33,2,)</f>
        <v>41 DEPARTAMENTO DE HUILA</v>
      </c>
      <c r="H37" s="18" t="str">
        <f t="shared" si="12"/>
        <v>GARZÓN - HUILA</v>
      </c>
      <c r="I37" s="36" t="str">
        <f>+VLOOKUP(H37,Hoja2!$D$2:$E$1136,2,0)</f>
        <v>41298 GARZÓN - HUILA</v>
      </c>
      <c r="L37" s="37">
        <f t="shared" si="5"/>
        <v>1083</v>
      </c>
      <c r="M37" s="37">
        <f t="shared" si="6"/>
        <v>57</v>
      </c>
      <c r="N37" s="37">
        <f t="shared" si="7"/>
        <v>14720563</v>
      </c>
    </row>
    <row r="38" spans="1:14" x14ac:dyDescent="0.25">
      <c r="A38" s="18" t="s">
        <v>1448</v>
      </c>
      <c r="B38" s="21" t="s">
        <v>1529</v>
      </c>
      <c r="C38" s="32">
        <v>143.56</v>
      </c>
      <c r="D38" s="21">
        <v>56.767899999999997</v>
      </c>
      <c r="E38" s="21">
        <v>1950531.4</v>
      </c>
      <c r="G38" s="35" t="str">
        <f>+VLOOKUP(A38,Hoja2!$A$2:$B$33,2,)</f>
        <v>41 DEPARTAMENTO DE HUILA</v>
      </c>
      <c r="H38" s="18" t="str">
        <f t="shared" si="12"/>
        <v>GIGANTE - HUILA</v>
      </c>
      <c r="I38" s="36" t="str">
        <f>+VLOOKUP(H38,Hoja2!$D$2:$E$1136,2,0)</f>
        <v>41306 GIGANTE - HUILA</v>
      </c>
      <c r="L38" s="37">
        <f t="shared" ref="L38:L68" si="13">+ROUND(C38,0)</f>
        <v>144</v>
      </c>
      <c r="M38" s="37">
        <f t="shared" ref="M38:M68" si="14">+ROUND(D38,0)</f>
        <v>57</v>
      </c>
      <c r="N38" s="37">
        <f t="shared" ref="N38:N68" si="15">+ROUND(E38,0)</f>
        <v>1950531</v>
      </c>
    </row>
    <row r="39" spans="1:14" x14ac:dyDescent="0.25">
      <c r="A39" s="18" t="s">
        <v>1448</v>
      </c>
      <c r="B39" s="21" t="s">
        <v>1451</v>
      </c>
      <c r="C39" s="32">
        <v>305954.95</v>
      </c>
      <c r="D39" s="21">
        <v>52.038146153846171</v>
      </c>
      <c r="E39" s="21">
        <v>10438794448.139999</v>
      </c>
      <c r="G39" s="35" t="str">
        <f>+VLOOKUP(A39,Hoja2!$A$2:$B$33,2,)</f>
        <v>41 DEPARTAMENTO DE HUILA</v>
      </c>
      <c r="H39" s="18" t="str">
        <f t="shared" si="12"/>
        <v>NEIVA - HUILA</v>
      </c>
      <c r="I39" s="36" t="str">
        <f>+VLOOKUP(H39,Hoja2!$D$2:$E$1136,2,0)</f>
        <v>41001 NEIVA - HUILA</v>
      </c>
      <c r="L39" s="37">
        <f t="shared" si="13"/>
        <v>305955</v>
      </c>
      <c r="M39" s="37">
        <f t="shared" si="14"/>
        <v>52</v>
      </c>
      <c r="N39" s="37">
        <f t="shared" si="15"/>
        <v>10438794448</v>
      </c>
    </row>
    <row r="40" spans="1:14" x14ac:dyDescent="0.25">
      <c r="A40" s="18" t="s">
        <v>1448</v>
      </c>
      <c r="B40" s="21" t="s">
        <v>1452</v>
      </c>
      <c r="C40" s="32">
        <v>45407</v>
      </c>
      <c r="D40" s="21">
        <v>54.9773</v>
      </c>
      <c r="E40" s="21">
        <v>597479425.75</v>
      </c>
      <c r="G40" s="35" t="str">
        <f>+VLOOKUP(A40,Hoja2!$A$2:$B$33,2,)</f>
        <v>41 DEPARTAMENTO DE HUILA</v>
      </c>
      <c r="H40" s="18" t="str">
        <f t="shared" si="12"/>
        <v>PAICOL - HUILA</v>
      </c>
      <c r="I40" s="36" t="str">
        <f>+VLOOKUP(H40,Hoja2!$D$2:$E$1136,2,0)</f>
        <v>41518 PAICOL - HUILA</v>
      </c>
      <c r="L40" s="37">
        <f t="shared" si="13"/>
        <v>45407</v>
      </c>
      <c r="M40" s="37">
        <f t="shared" si="14"/>
        <v>55</v>
      </c>
      <c r="N40" s="37">
        <f t="shared" si="15"/>
        <v>597479426</v>
      </c>
    </row>
    <row r="41" spans="1:14" x14ac:dyDescent="0.25">
      <c r="A41" s="18" t="s">
        <v>1448</v>
      </c>
      <c r="B41" s="21" t="s">
        <v>1453</v>
      </c>
      <c r="C41" s="32">
        <v>85708.87000000001</v>
      </c>
      <c r="D41" s="21">
        <v>50.380228571428567</v>
      </c>
      <c r="E41" s="21">
        <v>4115847048.0499997</v>
      </c>
      <c r="G41" s="35" t="str">
        <f>+VLOOKUP(A41,Hoja2!$A$2:$B$33,2,)</f>
        <v>41 DEPARTAMENTO DE HUILA</v>
      </c>
      <c r="H41" s="18" t="str">
        <f t="shared" si="12"/>
        <v>PALERMO - HUILA</v>
      </c>
      <c r="I41" s="36" t="str">
        <f>+VLOOKUP(H41,Hoja2!$D$2:$E$1136,2,0)</f>
        <v>41524 PALERMO - HUILA</v>
      </c>
      <c r="L41" s="37">
        <f t="shared" si="13"/>
        <v>85709</v>
      </c>
      <c r="M41" s="37">
        <f t="shared" si="14"/>
        <v>50</v>
      </c>
      <c r="N41" s="37">
        <f t="shared" si="15"/>
        <v>4115847048</v>
      </c>
    </row>
    <row r="42" spans="1:14" x14ac:dyDescent="0.25">
      <c r="A42" s="18" t="s">
        <v>1448</v>
      </c>
      <c r="B42" s="21" t="s">
        <v>1454</v>
      </c>
      <c r="C42" s="32">
        <v>28717</v>
      </c>
      <c r="D42" s="21">
        <v>48.5319</v>
      </c>
      <c r="E42" s="21">
        <v>208479385.18000001</v>
      </c>
      <c r="G42" s="35" t="str">
        <f>+VLOOKUP(A42,Hoja2!$A$2:$B$33,2,)</f>
        <v>41 DEPARTAMENTO DE HUILA</v>
      </c>
      <c r="H42" s="18" t="str">
        <f t="shared" si="12"/>
        <v>TESALIA - HUILA</v>
      </c>
      <c r="I42" s="36" t="str">
        <f>+VLOOKUP(H42,Hoja2!$D$2:$E$1136,2,0)</f>
        <v>41797 TESALIA - HUILA</v>
      </c>
      <c r="L42" s="37">
        <f t="shared" si="13"/>
        <v>28717</v>
      </c>
      <c r="M42" s="37">
        <f t="shared" si="14"/>
        <v>49</v>
      </c>
      <c r="N42" s="37">
        <f t="shared" si="15"/>
        <v>208479385</v>
      </c>
    </row>
    <row r="43" spans="1:14" x14ac:dyDescent="0.25">
      <c r="A43" s="18" t="s">
        <v>1448</v>
      </c>
      <c r="B43" s="21" t="s">
        <v>1455</v>
      </c>
      <c r="C43" s="32">
        <v>9885.92</v>
      </c>
      <c r="D43" s="21">
        <v>47.506700000000002</v>
      </c>
      <c r="E43" s="21">
        <v>112405792.92</v>
      </c>
      <c r="G43" s="35" t="str">
        <f>+VLOOKUP(A43,Hoja2!$A$2:$B$33,2,)</f>
        <v>41 DEPARTAMENTO DE HUILA</v>
      </c>
      <c r="H43" s="18" t="str">
        <f t="shared" si="12"/>
        <v>VILLAVIEJA - HUILA</v>
      </c>
      <c r="I43" s="36" t="str">
        <f>+VLOOKUP(H43,Hoja2!$D$2:$E$1136,2,0)</f>
        <v>41872 VILLAVIEJA - HUILA</v>
      </c>
      <c r="L43" s="37">
        <f t="shared" si="13"/>
        <v>9886</v>
      </c>
      <c r="M43" s="37">
        <f t="shared" si="14"/>
        <v>48</v>
      </c>
      <c r="N43" s="37">
        <f t="shared" si="15"/>
        <v>112405793</v>
      </c>
    </row>
    <row r="44" spans="1:14" x14ac:dyDescent="0.25">
      <c r="A44" s="18" t="s">
        <v>1448</v>
      </c>
      <c r="B44" s="21" t="s">
        <v>1456</v>
      </c>
      <c r="C44" s="32">
        <v>71189.259999999995</v>
      </c>
      <c r="D44" s="21">
        <v>49.203299999999999</v>
      </c>
      <c r="E44" s="21">
        <v>3353400613.0299997</v>
      </c>
      <c r="G44" s="35" t="str">
        <f>+VLOOKUP(A44,Hoja2!$A$2:$B$33,2,)</f>
        <v>41 DEPARTAMENTO DE HUILA</v>
      </c>
      <c r="H44" s="18" t="str">
        <f t="shared" si="12"/>
        <v>YAGUARÁ - HUILA</v>
      </c>
      <c r="I44" s="36" t="str">
        <f>+VLOOKUP(H44,Hoja2!$D$2:$E$1136,2,0)</f>
        <v>41885 YAGUARÁ - HUILA</v>
      </c>
      <c r="L44" s="37">
        <f t="shared" si="13"/>
        <v>71189</v>
      </c>
      <c r="M44" s="37">
        <f t="shared" si="14"/>
        <v>49</v>
      </c>
      <c r="N44" s="37">
        <f t="shared" si="15"/>
        <v>3353400613</v>
      </c>
    </row>
    <row r="45" spans="1:14" x14ac:dyDescent="0.25">
      <c r="A45" s="18" t="s">
        <v>1457</v>
      </c>
      <c r="B45" s="21" t="s">
        <v>1458</v>
      </c>
      <c r="C45" s="32">
        <v>5087.84</v>
      </c>
      <c r="D45" s="21">
        <v>62.24</v>
      </c>
      <c r="E45" s="21">
        <v>160727077.43000001</v>
      </c>
      <c r="G45" s="35" t="str">
        <f>+VLOOKUP(A45,Hoja2!$A$2:$B$33,2,)</f>
        <v>47 DEPARTAMENTO DE MAGDALENA</v>
      </c>
      <c r="H45" s="18" t="str">
        <f t="shared" si="12"/>
        <v>ARIGUANÍ (El Dificil) - MAGDALENA</v>
      </c>
      <c r="I45" s="36" t="str">
        <f>+VLOOKUP(H45,Hoja2!$D$2:$E$1136,2,0)</f>
        <v>47058 ARIGUANÍ (El Dificil) - MAGDALENA</v>
      </c>
      <c r="L45" s="37">
        <f t="shared" si="13"/>
        <v>5088</v>
      </c>
      <c r="M45" s="37">
        <f t="shared" si="14"/>
        <v>62</v>
      </c>
      <c r="N45" s="37">
        <f t="shared" si="15"/>
        <v>160727077</v>
      </c>
    </row>
    <row r="46" spans="1:14" x14ac:dyDescent="0.25">
      <c r="A46" s="18" t="s">
        <v>1457</v>
      </c>
      <c r="B46" s="21" t="s">
        <v>1459</v>
      </c>
      <c r="C46" s="32">
        <v>191.92000000000002</v>
      </c>
      <c r="D46" s="21">
        <v>45.025700000000001</v>
      </c>
      <c r="E46" s="21">
        <v>2068222.82</v>
      </c>
      <c r="G46" s="35" t="str">
        <f>+VLOOKUP(A46,Hoja2!$A$2:$B$33,2,)</f>
        <v>47 DEPARTAMENTO DE MAGDALENA</v>
      </c>
      <c r="H46" s="18" t="str">
        <f t="shared" si="12"/>
        <v>SANTA ANA - MAGDALENA</v>
      </c>
      <c r="I46" s="36" t="str">
        <f>+VLOOKUP(H46,Hoja2!$D$2:$E$1136,2,0)</f>
        <v>47707 SANTA ANA - MAGDALENA</v>
      </c>
      <c r="L46" s="37">
        <f t="shared" si="13"/>
        <v>192</v>
      </c>
      <c r="M46" s="37">
        <f t="shared" si="14"/>
        <v>45</v>
      </c>
      <c r="N46" s="37">
        <f t="shared" si="15"/>
        <v>2068223</v>
      </c>
    </row>
    <row r="47" spans="1:14" x14ac:dyDescent="0.25">
      <c r="A47" s="18" t="s">
        <v>1460</v>
      </c>
      <c r="B47" s="21" t="s">
        <v>1461</v>
      </c>
      <c r="C47" s="32">
        <v>3241450.1999999997</v>
      </c>
      <c r="D47" s="21">
        <v>40.970469999999999</v>
      </c>
      <c r="E47" s="21">
        <v>36624168924.650002</v>
      </c>
      <c r="G47" s="35" t="str">
        <f>+VLOOKUP(A47,Hoja2!$A$2:$B$33,2,)</f>
        <v>50 DEPARTAMENTO DE META</v>
      </c>
      <c r="H47" s="18" t="str">
        <f t="shared" si="12"/>
        <v>ACACÍAS - META</v>
      </c>
      <c r="I47" s="36" t="str">
        <f>+VLOOKUP(H47,Hoja2!$D$2:$E$1136,2,0)</f>
        <v>50006 ACACÍAS - META</v>
      </c>
      <c r="L47" s="37">
        <f t="shared" si="13"/>
        <v>3241450</v>
      </c>
      <c r="M47" s="37">
        <f t="shared" si="14"/>
        <v>41</v>
      </c>
      <c r="N47" s="37">
        <f t="shared" si="15"/>
        <v>36624168925</v>
      </c>
    </row>
    <row r="48" spans="1:14" x14ac:dyDescent="0.25">
      <c r="A48" s="18" t="s">
        <v>1460</v>
      </c>
      <c r="B48" s="21" t="s">
        <v>1462</v>
      </c>
      <c r="C48" s="32">
        <v>27935.05</v>
      </c>
      <c r="D48" s="21">
        <v>47.800733333333334</v>
      </c>
      <c r="E48" s="21">
        <v>309410018.88999999</v>
      </c>
      <c r="G48" s="35" t="str">
        <f>+VLOOKUP(A48,Hoja2!$A$2:$B$33,2,)</f>
        <v>50 DEPARTAMENTO DE META</v>
      </c>
      <c r="H48" s="18" t="str">
        <f t="shared" si="12"/>
        <v>BARRANCA DE UPÍA - META</v>
      </c>
      <c r="I48" s="36" t="str">
        <f>+VLOOKUP(H48,Hoja2!$D$2:$E$1136,2,0)</f>
        <v>50110 BARRANCA DE UPÍA - META</v>
      </c>
      <c r="L48" s="37">
        <f t="shared" si="13"/>
        <v>27935</v>
      </c>
      <c r="M48" s="37">
        <f t="shared" si="14"/>
        <v>48</v>
      </c>
      <c r="N48" s="37">
        <f t="shared" si="15"/>
        <v>309410019</v>
      </c>
    </row>
    <row r="49" spans="1:14" x14ac:dyDescent="0.25">
      <c r="A49" s="18" t="s">
        <v>1460</v>
      </c>
      <c r="B49" s="21" t="s">
        <v>1463</v>
      </c>
      <c r="C49" s="32">
        <v>565634.14999999991</v>
      </c>
      <c r="D49" s="21">
        <v>45.375825000000013</v>
      </c>
      <c r="E49" s="21">
        <v>6199112324.3099995</v>
      </c>
      <c r="G49" s="35" t="str">
        <f>+VLOOKUP(A49,Hoja2!$A$2:$B$33,2,)</f>
        <v>50 DEPARTAMENTO DE META</v>
      </c>
      <c r="H49" s="18" t="str">
        <f t="shared" si="12"/>
        <v>CABUYARO - META</v>
      </c>
      <c r="I49" s="36" t="str">
        <f>+VLOOKUP(H49,Hoja2!$D$2:$E$1136,2,0)</f>
        <v>50124 CABUYARO - META</v>
      </c>
      <c r="L49" s="37">
        <f t="shared" si="13"/>
        <v>565634</v>
      </c>
      <c r="M49" s="37">
        <f t="shared" si="14"/>
        <v>45</v>
      </c>
      <c r="N49" s="37">
        <f t="shared" si="15"/>
        <v>6199112324</v>
      </c>
    </row>
    <row r="50" spans="1:14" x14ac:dyDescent="0.25">
      <c r="A50" s="18" t="s">
        <v>1460</v>
      </c>
      <c r="B50" s="21" t="s">
        <v>1464</v>
      </c>
      <c r="C50" s="32">
        <v>2132139.92</v>
      </c>
      <c r="D50" s="21">
        <v>41.455199999999998</v>
      </c>
      <c r="E50" s="21">
        <v>28486923460.869999</v>
      </c>
      <c r="G50" s="35" t="str">
        <f>+VLOOKUP(A50,Hoja2!$A$2:$B$33,2,)</f>
        <v>50 DEPARTAMENTO DE META</v>
      </c>
      <c r="H50" s="18" t="str">
        <f t="shared" si="12"/>
        <v>CASTILLA LA NUEVA - META</v>
      </c>
      <c r="I50" s="36" t="str">
        <f>+VLOOKUP(H50,Hoja2!$D$2:$E$1136,2,0)</f>
        <v>50150 CASTILLA LA NUEVA - META</v>
      </c>
      <c r="L50" s="37">
        <f t="shared" si="13"/>
        <v>2132140</v>
      </c>
      <c r="M50" s="37">
        <f t="shared" si="14"/>
        <v>41</v>
      </c>
      <c r="N50" s="37">
        <f t="shared" si="15"/>
        <v>28486923461</v>
      </c>
    </row>
    <row r="51" spans="1:14" x14ac:dyDescent="0.25">
      <c r="A51" s="18" t="s">
        <v>1460</v>
      </c>
      <c r="B51" s="21" t="s">
        <v>1465</v>
      </c>
      <c r="C51" s="32">
        <v>534175.56999999995</v>
      </c>
      <c r="D51" s="21">
        <v>38.969299999999997</v>
      </c>
      <c r="E51" s="21">
        <v>4837805119.6999998</v>
      </c>
      <c r="G51" s="35" t="str">
        <f>+VLOOKUP(A51,Hoja2!$A$2:$B$33,2,)</f>
        <v>50 DEPARTAMENTO DE META</v>
      </c>
      <c r="H51" s="18" t="str">
        <f t="shared" si="12"/>
        <v>GUAMAL - META</v>
      </c>
      <c r="I51" s="36" t="str">
        <f>+VLOOKUP(H51,Hoja2!$D$2:$E$1136,2,0)</f>
        <v>50318 GUAMAL - META</v>
      </c>
      <c r="L51" s="37">
        <f t="shared" si="13"/>
        <v>534176</v>
      </c>
      <c r="M51" s="37">
        <f t="shared" si="14"/>
        <v>39</v>
      </c>
      <c r="N51" s="37">
        <f t="shared" si="15"/>
        <v>4837805120</v>
      </c>
    </row>
    <row r="52" spans="1:14" x14ac:dyDescent="0.25">
      <c r="A52" s="18" t="s">
        <v>1460</v>
      </c>
      <c r="B52" s="21" t="s">
        <v>1466</v>
      </c>
      <c r="C52" s="32">
        <v>6196897.4999999991</v>
      </c>
      <c r="D52" s="21">
        <v>47.358800000000009</v>
      </c>
      <c r="E52" s="21">
        <v>142716806952.30005</v>
      </c>
      <c r="G52" s="35" t="str">
        <f>+VLOOKUP(A52,Hoja2!$A$2:$B$33,2,)</f>
        <v>50 DEPARTAMENTO DE META</v>
      </c>
      <c r="H52" s="18" t="str">
        <f t="shared" si="12"/>
        <v>PUERTO GAITÁN - META</v>
      </c>
      <c r="I52" s="36" t="str">
        <f>+VLOOKUP(H52,Hoja2!$D$2:$E$1136,2,0)</f>
        <v>50568 PUERTO GAITÁN - META</v>
      </c>
      <c r="L52" s="37">
        <f t="shared" si="13"/>
        <v>6196898</v>
      </c>
      <c r="M52" s="37">
        <f t="shared" si="14"/>
        <v>47</v>
      </c>
      <c r="N52" s="37">
        <f t="shared" si="15"/>
        <v>142716806952</v>
      </c>
    </row>
    <row r="53" spans="1:14" x14ac:dyDescent="0.25">
      <c r="A53" s="18" t="s">
        <v>1460</v>
      </c>
      <c r="B53" s="21" t="s">
        <v>1467</v>
      </c>
      <c r="C53" s="32">
        <v>84766.09</v>
      </c>
      <c r="D53" s="21">
        <v>48.534975000000003</v>
      </c>
      <c r="E53" s="21">
        <v>1232609708.0599999</v>
      </c>
      <c r="G53" s="35" t="str">
        <f>+VLOOKUP(A53,Hoja2!$A$2:$B$33,2,)</f>
        <v>50 DEPARTAMENTO DE META</v>
      </c>
      <c r="H53" s="18" t="str">
        <f t="shared" si="12"/>
        <v>PUERTO LÓPEZ - META</v>
      </c>
      <c r="I53" s="36" t="str">
        <f>+VLOOKUP(H53,Hoja2!$D$2:$E$1136,2,0)</f>
        <v>50573 PUERTO LÓPEZ - META</v>
      </c>
      <c r="L53" s="37">
        <f t="shared" si="13"/>
        <v>84766</v>
      </c>
      <c r="M53" s="37">
        <f t="shared" si="14"/>
        <v>49</v>
      </c>
      <c r="N53" s="37">
        <f t="shared" si="15"/>
        <v>1232609708</v>
      </c>
    </row>
    <row r="54" spans="1:14" x14ac:dyDescent="0.25">
      <c r="A54" s="18" t="s">
        <v>1460</v>
      </c>
      <c r="B54" s="21" t="s">
        <v>1442</v>
      </c>
      <c r="C54" s="32">
        <v>7234.67</v>
      </c>
      <c r="D54" s="21">
        <v>45.924799999999998</v>
      </c>
      <c r="E54" s="21">
        <v>79521165.560000002</v>
      </c>
      <c r="G54" s="35" t="str">
        <f>+VLOOKUP(A54,Hoja2!$A$2:$B$33,2,)</f>
        <v>50 DEPARTAMENTO DE META</v>
      </c>
      <c r="H54" s="18" t="str">
        <f t="shared" si="12"/>
        <v>SAN MARTÍN - META</v>
      </c>
      <c r="I54" s="36" t="str">
        <f>+VLOOKUP(H54,Hoja2!$D$2:$E$1136,2,0)</f>
        <v>50689 SAN MARTÍN - META</v>
      </c>
      <c r="L54" s="37">
        <f t="shared" si="13"/>
        <v>7235</v>
      </c>
      <c r="M54" s="37">
        <f t="shared" si="14"/>
        <v>46</v>
      </c>
      <c r="N54" s="37">
        <f t="shared" si="15"/>
        <v>79521166</v>
      </c>
    </row>
    <row r="55" spans="1:14" x14ac:dyDescent="0.25">
      <c r="A55" s="18" t="s">
        <v>1460</v>
      </c>
      <c r="B55" s="21" t="s">
        <v>1468</v>
      </c>
      <c r="C55" s="32">
        <v>383338.44999999995</v>
      </c>
      <c r="D55" s="21">
        <v>45.966462499999999</v>
      </c>
      <c r="E55" s="21">
        <v>3861457881.6299992</v>
      </c>
      <c r="G55" s="35" t="str">
        <f>+VLOOKUP(A55,Hoja2!$A$2:$B$33,2,)</f>
        <v>50 DEPARTAMENTO DE META</v>
      </c>
      <c r="H55" s="18" t="str">
        <f t="shared" si="12"/>
        <v>VILLAVICENCIO - META</v>
      </c>
      <c r="I55" s="36" t="str">
        <f>+VLOOKUP(H55,Hoja2!$D$2:$E$1136,2,0)</f>
        <v>50001 VILLAVICENCIO - META</v>
      </c>
      <c r="L55" s="37">
        <f t="shared" si="13"/>
        <v>383338</v>
      </c>
      <c r="M55" s="37">
        <f t="shared" si="14"/>
        <v>46</v>
      </c>
      <c r="N55" s="37">
        <f t="shared" si="15"/>
        <v>3861457882</v>
      </c>
    </row>
    <row r="56" spans="1:14" x14ac:dyDescent="0.25">
      <c r="A56" s="18" t="s">
        <v>1469</v>
      </c>
      <c r="B56" s="21" t="s">
        <v>1470</v>
      </c>
      <c r="C56" s="32">
        <v>8384.7199999999993</v>
      </c>
      <c r="D56" s="21">
        <v>52.475099999999998</v>
      </c>
      <c r="E56" s="21">
        <v>263268309.69999999</v>
      </c>
      <c r="G56" s="35" t="str">
        <f>+VLOOKUP(A56,Hoja2!$A$2:$B$33,2,)</f>
        <v>52 DEPARTAMENTO DE NARIÑO</v>
      </c>
      <c r="H56" s="18" t="str">
        <f t="shared" si="12"/>
        <v>IPIALES - NARIÑO</v>
      </c>
      <c r="I56" s="36" t="str">
        <f>+VLOOKUP(H56,Hoja2!$D$2:$E$1136,2,0)</f>
        <v>52356 IPIALES - NARIÑO</v>
      </c>
      <c r="L56" s="37">
        <f t="shared" si="13"/>
        <v>8385</v>
      </c>
      <c r="M56" s="37">
        <f t="shared" si="14"/>
        <v>52</v>
      </c>
      <c r="N56" s="37">
        <f t="shared" si="15"/>
        <v>263268310</v>
      </c>
    </row>
    <row r="57" spans="1:14" x14ac:dyDescent="0.25">
      <c r="A57" s="18" t="s">
        <v>1471</v>
      </c>
      <c r="B57" s="21" t="s">
        <v>1472</v>
      </c>
      <c r="C57" s="32">
        <v>7460.57</v>
      </c>
      <c r="D57" s="21">
        <v>55.982900000000001</v>
      </c>
      <c r="E57" s="21">
        <v>399856472.73000002</v>
      </c>
      <c r="G57" s="35" t="str">
        <f>+VLOOKUP(A57,Hoja2!$A$2:$B$33,2,)</f>
        <v>54 DEPARTAMENTO DE NORTE DE SANTANDER</v>
      </c>
      <c r="H57" s="18" t="str">
        <f t="shared" si="12"/>
        <v>CÚCUTA - NORTE DE SANTANDER</v>
      </c>
      <c r="I57" s="36" t="str">
        <f>+VLOOKUP(H57,Hoja2!$D$2:$E$1136,2,0)</f>
        <v>54001 CÚCUTA - NORTE DE SANTANDER</v>
      </c>
      <c r="L57" s="37">
        <f t="shared" si="13"/>
        <v>7461</v>
      </c>
      <c r="M57" s="37">
        <f t="shared" si="14"/>
        <v>56</v>
      </c>
      <c r="N57" s="37">
        <f t="shared" si="15"/>
        <v>399856473</v>
      </c>
    </row>
    <row r="58" spans="1:14" x14ac:dyDescent="0.25">
      <c r="A58" s="18" t="s">
        <v>1471</v>
      </c>
      <c r="B58" s="21" t="s">
        <v>1473</v>
      </c>
      <c r="C58" s="32">
        <v>1674</v>
      </c>
      <c r="D58" s="21">
        <v>49.911799999999999</v>
      </c>
      <c r="E58" s="21">
        <v>49993717.630000003</v>
      </c>
      <c r="G58" s="35" t="str">
        <f>+VLOOKUP(A58,Hoja2!$A$2:$B$33,2,)</f>
        <v>54 DEPARTAMENTO DE NORTE DE SANTANDER</v>
      </c>
      <c r="H58" s="18" t="str">
        <f t="shared" si="12"/>
        <v>LA ESPERANZA - NORTE DE SANTANDER</v>
      </c>
      <c r="I58" s="36" t="str">
        <f>+VLOOKUP(H58,Hoja2!$D$2:$E$1136,2,0)</f>
        <v>54385 LA ESPERANZA - NORTE DE SANTANDER</v>
      </c>
      <c r="L58" s="37">
        <f t="shared" si="13"/>
        <v>1674</v>
      </c>
      <c r="M58" s="37">
        <f t="shared" si="14"/>
        <v>50</v>
      </c>
      <c r="N58" s="37">
        <f t="shared" si="15"/>
        <v>49993718</v>
      </c>
    </row>
    <row r="59" spans="1:14" x14ac:dyDescent="0.25">
      <c r="A59" s="18" t="s">
        <v>1471</v>
      </c>
      <c r="B59" s="21" t="s">
        <v>1474</v>
      </c>
      <c r="C59" s="32">
        <v>7.23</v>
      </c>
      <c r="D59" s="21">
        <v>47.442100000000003</v>
      </c>
      <c r="E59" s="21">
        <v>82095.14</v>
      </c>
      <c r="G59" s="35" t="str">
        <f>+VLOOKUP(A59,Hoja2!$A$2:$B$33,2,)</f>
        <v>54 DEPARTAMENTO DE NORTE DE SANTANDER</v>
      </c>
      <c r="H59" s="18" t="str">
        <f t="shared" si="12"/>
        <v>SARDINATA - NORTE DE SANTANDER</v>
      </c>
      <c r="I59" s="36" t="str">
        <f>+VLOOKUP(H59,Hoja2!$D$2:$E$1136,2,0)</f>
        <v>54720 SARDINATA - NORTE DE SANTANDER</v>
      </c>
      <c r="L59" s="37">
        <f t="shared" si="13"/>
        <v>7</v>
      </c>
      <c r="M59" s="37">
        <f t="shared" si="14"/>
        <v>47</v>
      </c>
      <c r="N59" s="37">
        <f t="shared" si="15"/>
        <v>82095</v>
      </c>
    </row>
    <row r="60" spans="1:14" s="23" customFormat="1" x14ac:dyDescent="0.25">
      <c r="A60" s="18" t="s">
        <v>1471</v>
      </c>
      <c r="B60" s="21" t="s">
        <v>1475</v>
      </c>
      <c r="C60" s="32">
        <v>79420.94</v>
      </c>
      <c r="D60" s="21">
        <v>53.880266666666664</v>
      </c>
      <c r="E60" s="21">
        <v>1594964000.5999999</v>
      </c>
      <c r="F60" s="21"/>
      <c r="G60" s="35" t="str">
        <f>+VLOOKUP(A60,Hoja2!$A$2:$B$33,2,)</f>
        <v>54 DEPARTAMENTO DE NORTE DE SANTANDER</v>
      </c>
      <c r="H60" s="18" t="str">
        <f t="shared" si="12"/>
        <v>TIBÚ - NORTE DE SANTANDER</v>
      </c>
      <c r="I60" s="36" t="str">
        <f>+VLOOKUP(H60,Hoja2!$D$2:$E$1136,2,0)</f>
        <v>54810 TIBÚ - NORTE DE SANTANDER</v>
      </c>
      <c r="J60" s="18"/>
      <c r="K60" s="18"/>
      <c r="L60" s="37">
        <f t="shared" si="13"/>
        <v>79421</v>
      </c>
      <c r="M60" s="37">
        <f t="shared" si="14"/>
        <v>54</v>
      </c>
      <c r="N60" s="37">
        <f t="shared" si="15"/>
        <v>1594964001</v>
      </c>
    </row>
    <row r="61" spans="1:14" s="23" customFormat="1" x14ac:dyDescent="0.25">
      <c r="A61" s="18" t="s">
        <v>1476</v>
      </c>
      <c r="B61" s="21" t="s">
        <v>1477</v>
      </c>
      <c r="C61" s="32">
        <v>130666.25</v>
      </c>
      <c r="D61" s="21">
        <v>52.177300000000002</v>
      </c>
      <c r="E61" s="21">
        <v>1657286014.73</v>
      </c>
      <c r="F61" s="21"/>
      <c r="G61" s="35" t="str">
        <f>+VLOOKUP(A61,Hoja2!$A$2:$B$33,2,)</f>
        <v>86 DEPARTAMENTO DE PUTUMAYO</v>
      </c>
      <c r="H61" s="18" t="str">
        <f t="shared" si="12"/>
        <v>MOCOA - PUTUMAYO</v>
      </c>
      <c r="I61" s="36" t="str">
        <f>+VLOOKUP(H61,Hoja2!$D$2:$E$1136,2,0)</f>
        <v>86001 MOCOA - PUTUMAYO</v>
      </c>
      <c r="J61" s="18"/>
      <c r="K61" s="18"/>
      <c r="L61" s="37">
        <f t="shared" si="13"/>
        <v>130666</v>
      </c>
      <c r="M61" s="37">
        <f t="shared" si="14"/>
        <v>52</v>
      </c>
      <c r="N61" s="37">
        <f t="shared" si="15"/>
        <v>1657286015</v>
      </c>
    </row>
    <row r="62" spans="1:14" s="23" customFormat="1" x14ac:dyDescent="0.25">
      <c r="A62" s="23" t="s">
        <v>1476</v>
      </c>
      <c r="B62" s="24" t="s">
        <v>1478</v>
      </c>
      <c r="C62" s="32">
        <v>110015.73999999999</v>
      </c>
      <c r="D62" s="24">
        <v>55.807399999999994</v>
      </c>
      <c r="E62" s="24">
        <v>2822286357.0400004</v>
      </c>
      <c r="F62" s="24"/>
      <c r="G62" s="35" t="str">
        <f>+VLOOKUP(A62,Hoja2!$A$2:$B$33,2,)</f>
        <v>86 DEPARTAMENTO DE PUTUMAYO</v>
      </c>
      <c r="H62" s="23" t="str">
        <f t="shared" ref="H62:H91" si="16">+CONCATENATE(B62," - ",A62)</f>
        <v>ORITO - PUTUMAYO</v>
      </c>
      <c r="I62" s="36" t="str">
        <f>+VLOOKUP(H62,Hoja2!$D$2:$E$1136,2,0)</f>
        <v>86320 ORITO - PUTUMAYO</v>
      </c>
      <c r="L62" s="37">
        <f t="shared" si="13"/>
        <v>110016</v>
      </c>
      <c r="M62" s="37">
        <f t="shared" si="14"/>
        <v>56</v>
      </c>
      <c r="N62" s="37">
        <f t="shared" si="15"/>
        <v>2822286357</v>
      </c>
    </row>
    <row r="63" spans="1:14" x14ac:dyDescent="0.25">
      <c r="A63" s="23" t="s">
        <v>1476</v>
      </c>
      <c r="B63" s="24" t="s">
        <v>1479</v>
      </c>
      <c r="C63" s="32">
        <v>478669.12000000005</v>
      </c>
      <c r="D63" s="24">
        <v>45.45675</v>
      </c>
      <c r="E63" s="24">
        <v>5273867061.1299992</v>
      </c>
      <c r="F63" s="24"/>
      <c r="G63" s="35" t="str">
        <f>+VLOOKUP(A63,Hoja2!$A$2:$B$33,2,)</f>
        <v>86 DEPARTAMENTO DE PUTUMAYO</v>
      </c>
      <c r="H63" s="23" t="str">
        <f t="shared" si="16"/>
        <v>PUERTO ASÍS - PUTUMAYO</v>
      </c>
      <c r="I63" s="36" t="str">
        <f>+VLOOKUP(H63,Hoja2!$D$2:$E$1136,2,0)</f>
        <v>86568 PUERTO ASÍS - PUTUMAYO</v>
      </c>
      <c r="J63" s="23"/>
      <c r="K63" s="23"/>
      <c r="L63" s="37">
        <f t="shared" si="13"/>
        <v>478669</v>
      </c>
      <c r="M63" s="37">
        <f t="shared" si="14"/>
        <v>45</v>
      </c>
      <c r="N63" s="37">
        <f t="shared" si="15"/>
        <v>5273867061</v>
      </c>
    </row>
    <row r="64" spans="1:14" x14ac:dyDescent="0.25">
      <c r="A64" s="23" t="s">
        <v>1476</v>
      </c>
      <c r="B64" s="21" t="s">
        <v>1480</v>
      </c>
      <c r="C64" s="32">
        <v>8814.01</v>
      </c>
      <c r="D64" s="24">
        <v>46.104799999999997</v>
      </c>
      <c r="E64" s="24">
        <v>243151206</v>
      </c>
      <c r="F64" s="24"/>
      <c r="G64" s="35" t="str">
        <f>+VLOOKUP(A64,Hoja2!$A$2:$B$33,2,)</f>
        <v>86 DEPARTAMENTO DE PUTUMAYO</v>
      </c>
      <c r="H64" s="23" t="str">
        <f t="shared" si="16"/>
        <v>PUERTO CAICEDO - PUTUMAYO</v>
      </c>
      <c r="I64" s="36" t="str">
        <f>+VLOOKUP(H64,Hoja2!$D$2:$E$1136,2,0)</f>
        <v>86569 PUERTO CAICEDO - PUTUMAYO</v>
      </c>
      <c r="J64" s="23"/>
      <c r="K64" s="23"/>
      <c r="L64" s="37">
        <f t="shared" si="13"/>
        <v>8814</v>
      </c>
      <c r="M64" s="37">
        <f t="shared" si="14"/>
        <v>46</v>
      </c>
      <c r="N64" s="37">
        <f t="shared" si="15"/>
        <v>243151206</v>
      </c>
    </row>
    <row r="65" spans="1:14" x14ac:dyDescent="0.25">
      <c r="A65" s="18" t="s">
        <v>1476</v>
      </c>
      <c r="B65" s="24" t="s">
        <v>1481</v>
      </c>
      <c r="C65" s="32">
        <v>61383.55</v>
      </c>
      <c r="D65" s="21">
        <v>51.998799999999996</v>
      </c>
      <c r="E65" s="21">
        <v>1763207441.8600001</v>
      </c>
      <c r="G65" s="35" t="str">
        <f>+VLOOKUP(A65,Hoja2!$A$2:$B$33,2,)</f>
        <v>86 DEPARTAMENTO DE PUTUMAYO</v>
      </c>
      <c r="H65" s="18" t="str">
        <f t="shared" si="16"/>
        <v>SAN MIGUEL (La Dorada) - PUTUMAYO</v>
      </c>
      <c r="I65" s="36" t="str">
        <f>+VLOOKUP(H65,Hoja2!$D$2:$E$1136,2,0)</f>
        <v>86757 SAN MIGUEL (La Dorada) - PUTUMAYO</v>
      </c>
      <c r="L65" s="37">
        <f t="shared" si="13"/>
        <v>61384</v>
      </c>
      <c r="M65" s="37">
        <f t="shared" si="14"/>
        <v>52</v>
      </c>
      <c r="N65" s="37">
        <f t="shared" si="15"/>
        <v>1763207442</v>
      </c>
    </row>
    <row r="66" spans="1:14" x14ac:dyDescent="0.25">
      <c r="A66" s="18" t="s">
        <v>1476</v>
      </c>
      <c r="B66" s="21" t="s">
        <v>1482</v>
      </c>
      <c r="C66" s="32">
        <v>17565.07</v>
      </c>
      <c r="D66" s="21">
        <v>51.44</v>
      </c>
      <c r="E66" s="21">
        <v>402496883.86000001</v>
      </c>
      <c r="G66" s="35" t="str">
        <f>+VLOOKUP(A66,Hoja2!$A$2:$B$33,2,)</f>
        <v>86 DEPARTAMENTO DE PUTUMAYO</v>
      </c>
      <c r="H66" s="18" t="str">
        <f t="shared" si="16"/>
        <v>VALLE DEL GUAMUEZ (La Hormiga) - PUTUMAYO</v>
      </c>
      <c r="I66" s="36" t="str">
        <f>+VLOOKUP(H66,Hoja2!$D$2:$E$1136,2,0)</f>
        <v>86865 VALLE DEL GUAMUEZ (La Hormiga) - PUTUMAYO</v>
      </c>
      <c r="L66" s="37">
        <f t="shared" si="13"/>
        <v>17565</v>
      </c>
      <c r="M66" s="37">
        <f t="shared" si="14"/>
        <v>51</v>
      </c>
      <c r="N66" s="37">
        <f t="shared" si="15"/>
        <v>402496884</v>
      </c>
    </row>
    <row r="67" spans="1:14" x14ac:dyDescent="0.25">
      <c r="A67" s="18" t="s">
        <v>1476</v>
      </c>
      <c r="B67" s="21" t="s">
        <v>1483</v>
      </c>
      <c r="C67" s="32">
        <v>345117.23</v>
      </c>
      <c r="D67" s="21">
        <v>52.671966666666663</v>
      </c>
      <c r="E67" s="21">
        <v>4516353049.5599995</v>
      </c>
      <c r="G67" s="35" t="str">
        <f>+VLOOKUP(A67,Hoja2!$A$2:$B$33,2,)</f>
        <v>86 DEPARTAMENTO DE PUTUMAYO</v>
      </c>
      <c r="H67" s="18" t="str">
        <f t="shared" si="16"/>
        <v>VILLAGARZÓN - PUTUMAYO</v>
      </c>
      <c r="I67" s="36" t="str">
        <f>+VLOOKUP(H67,Hoja2!$D$2:$E$1136,2,0)</f>
        <v>86885 VILLAGARZÓN - PUTUMAYO</v>
      </c>
      <c r="L67" s="37">
        <f t="shared" si="13"/>
        <v>345117</v>
      </c>
      <c r="M67" s="37">
        <f t="shared" si="14"/>
        <v>53</v>
      </c>
      <c r="N67" s="37">
        <f t="shared" si="15"/>
        <v>4516353050</v>
      </c>
    </row>
    <row r="68" spans="1:14" x14ac:dyDescent="0.25">
      <c r="A68" s="18" t="s">
        <v>1484</v>
      </c>
      <c r="B68" s="24" t="s">
        <v>1485</v>
      </c>
      <c r="C68" s="32">
        <v>1484320.26</v>
      </c>
      <c r="D68" s="21">
        <v>55.018085714285704</v>
      </c>
      <c r="E68" s="21">
        <v>27519984359.349998</v>
      </c>
      <c r="G68" s="35" t="str">
        <f>+VLOOKUP(A68,Hoja2!$A$2:$B$33,2,)</f>
        <v>68 DEPARTAMENTO DE SANTANDER</v>
      </c>
      <c r="H68" s="18" t="str">
        <f t="shared" si="16"/>
        <v>BARRANCABERMEJA - SANTANDER</v>
      </c>
      <c r="I68" s="36" t="str">
        <f>+VLOOKUP(H68,Hoja2!$D$2:$E$1136,2,0)</f>
        <v>68081 BARRANCABERMEJA - SANTANDER</v>
      </c>
      <c r="L68" s="37">
        <f t="shared" si="13"/>
        <v>1484320</v>
      </c>
      <c r="M68" s="37">
        <f t="shared" si="14"/>
        <v>55</v>
      </c>
      <c r="N68" s="37">
        <f t="shared" si="15"/>
        <v>27519984359</v>
      </c>
    </row>
    <row r="69" spans="1:14" x14ac:dyDescent="0.25">
      <c r="A69" s="18" t="s">
        <v>1484</v>
      </c>
      <c r="B69" s="21" t="s">
        <v>1417</v>
      </c>
      <c r="C69" s="32">
        <v>217.07</v>
      </c>
      <c r="D69" s="21">
        <v>49.223500000000001</v>
      </c>
      <c r="E69" s="21">
        <v>1918007.46</v>
      </c>
      <c r="G69" s="35" t="str">
        <f>+VLOOKUP(A69,Hoja2!$A$2:$B$33,2,)</f>
        <v>68 DEPARTAMENTO DE SANTANDER</v>
      </c>
      <c r="H69" s="18" t="str">
        <f t="shared" si="16"/>
        <v>BOLÍVAR - SANTANDER</v>
      </c>
      <c r="I69" s="36" t="str">
        <f>+VLOOKUP(H69,Hoja2!$D$2:$E$1136,2,0)</f>
        <v>68101 BOLÍVAR - SANTANDER</v>
      </c>
      <c r="L69" s="37">
        <f t="shared" ref="L69:L75" si="17">+ROUND(C69,0)</f>
        <v>217</v>
      </c>
      <c r="M69" s="37">
        <f t="shared" ref="M69:M75" si="18">+ROUND(D69,0)</f>
        <v>49</v>
      </c>
      <c r="N69" s="37">
        <f t="shared" ref="N69:N75" si="19">+ROUND(E69,0)</f>
        <v>1918007</v>
      </c>
    </row>
    <row r="70" spans="1:14" x14ac:dyDescent="0.25">
      <c r="A70" s="18" t="s">
        <v>1484</v>
      </c>
      <c r="B70" s="21" t="s">
        <v>1486</v>
      </c>
      <c r="C70" s="32">
        <v>404.15</v>
      </c>
      <c r="D70" s="21">
        <v>52.569649999999996</v>
      </c>
      <c r="E70" s="21">
        <v>11348902.85</v>
      </c>
      <c r="G70" s="35" t="str">
        <f>+VLOOKUP(A70,Hoja2!$A$2:$B$33,2,)</f>
        <v>68 DEPARTAMENTO DE SANTANDER</v>
      </c>
      <c r="H70" s="18" t="str">
        <f t="shared" si="16"/>
        <v>CIMITARRA - SANTANDER</v>
      </c>
      <c r="I70" s="36" t="str">
        <f>+VLOOKUP(H70,Hoja2!$D$2:$E$1136,2,0)</f>
        <v>68190 CIMITARRA - SANTANDER</v>
      </c>
      <c r="L70" s="37">
        <f t="shared" si="17"/>
        <v>404</v>
      </c>
      <c r="M70" s="37">
        <f t="shared" si="18"/>
        <v>53</v>
      </c>
      <c r="N70" s="37">
        <f t="shared" si="19"/>
        <v>11348903</v>
      </c>
    </row>
    <row r="71" spans="1:14" x14ac:dyDescent="0.25">
      <c r="A71" s="18" t="s">
        <v>1484</v>
      </c>
      <c r="B71" s="21" t="s">
        <v>1487</v>
      </c>
      <c r="C71" s="32">
        <v>1515.49</v>
      </c>
      <c r="D71" s="21">
        <v>59.988999999999997</v>
      </c>
      <c r="E71" s="21">
        <v>54397813.359999999</v>
      </c>
      <c r="G71" s="35" t="str">
        <f>+VLOOKUP(A71,Hoja2!$A$2:$B$33,2,)</f>
        <v>68 DEPARTAMENTO DE SANTANDER</v>
      </c>
      <c r="H71" s="18" t="str">
        <f t="shared" si="16"/>
        <v>EL CARMEN - SANTANDER</v>
      </c>
      <c r="I71" s="36" t="str">
        <f>+VLOOKUP(H71,Hoja2!$D$2:$E$1136,2,0)</f>
        <v>68235 EL CARMEN - SANTANDER</v>
      </c>
      <c r="L71" s="37">
        <f t="shared" si="17"/>
        <v>1515</v>
      </c>
      <c r="M71" s="37">
        <f t="shared" si="18"/>
        <v>60</v>
      </c>
      <c r="N71" s="37">
        <f t="shared" si="19"/>
        <v>54397813</v>
      </c>
    </row>
    <row r="72" spans="1:14" x14ac:dyDescent="0.25">
      <c r="A72" s="18" t="s">
        <v>1484</v>
      </c>
      <c r="B72" s="21" t="s">
        <v>1488</v>
      </c>
      <c r="C72" s="32">
        <v>118949.67</v>
      </c>
      <c r="D72" s="21">
        <v>51.174300000000002</v>
      </c>
      <c r="E72" s="21">
        <v>2045783203.3499999</v>
      </c>
      <c r="G72" s="35" t="str">
        <f>+VLOOKUP(A72,Hoja2!$A$2:$B$33,2,)</f>
        <v>68 DEPARTAMENTO DE SANTANDER</v>
      </c>
      <c r="H72" s="18" t="str">
        <f t="shared" si="16"/>
        <v>PUERTO WILCHES - SANTANDER</v>
      </c>
      <c r="I72" s="36" t="str">
        <f>+VLOOKUP(H72,Hoja2!$D$2:$E$1136,2,0)</f>
        <v>68575 PUERTO WILCHES - SANTANDER</v>
      </c>
      <c r="L72" s="37">
        <f t="shared" si="17"/>
        <v>118950</v>
      </c>
      <c r="M72" s="37">
        <f t="shared" si="18"/>
        <v>51</v>
      </c>
      <c r="N72" s="37">
        <f t="shared" si="19"/>
        <v>2045783203</v>
      </c>
    </row>
    <row r="73" spans="1:14" x14ac:dyDescent="0.25">
      <c r="A73" s="18" t="s">
        <v>1484</v>
      </c>
      <c r="B73" s="21" t="s">
        <v>1489</v>
      </c>
      <c r="C73" s="32">
        <v>71772.179999999993</v>
      </c>
      <c r="D73" s="21">
        <v>52.596325</v>
      </c>
      <c r="E73" s="21">
        <v>1242327981.3299999</v>
      </c>
      <c r="G73" s="35" t="str">
        <f>+VLOOKUP(A73,Hoja2!$A$2:$B$33,2,)</f>
        <v>68 DEPARTAMENTO DE SANTANDER</v>
      </c>
      <c r="H73" s="18" t="str">
        <f t="shared" si="16"/>
        <v>RIONEGRO - SANTANDER</v>
      </c>
      <c r="I73" s="36" t="str">
        <f>+VLOOKUP(H73,Hoja2!$D$2:$E$1136,2,0)</f>
        <v>68615 RIONEGRO - SANTANDER</v>
      </c>
      <c r="L73" s="37">
        <f t="shared" si="17"/>
        <v>71772</v>
      </c>
      <c r="M73" s="37">
        <f t="shared" si="18"/>
        <v>53</v>
      </c>
      <c r="N73" s="37">
        <f t="shared" si="19"/>
        <v>1242327981</v>
      </c>
    </row>
    <row r="74" spans="1:14" x14ac:dyDescent="0.25">
      <c r="A74" s="18" t="s">
        <v>1484</v>
      </c>
      <c r="B74" s="21" t="s">
        <v>1490</v>
      </c>
      <c r="C74" s="32">
        <v>152864.37</v>
      </c>
      <c r="D74" s="21">
        <v>55.258766666666666</v>
      </c>
      <c r="E74" s="21">
        <v>4698748988.54</v>
      </c>
      <c r="G74" s="35" t="str">
        <f>+VLOOKUP(A74,Hoja2!$A$2:$B$33,2,)</f>
        <v>68 DEPARTAMENTO DE SANTANDER</v>
      </c>
      <c r="H74" s="18" t="str">
        <f t="shared" si="16"/>
        <v>SABANA DE TORRES - SANTANDER</v>
      </c>
      <c r="I74" s="36" t="str">
        <f>+VLOOKUP(H74,Hoja2!$D$2:$E$1136,2,0)</f>
        <v>68655 SABANA DE TORRES - SANTANDER</v>
      </c>
      <c r="L74" s="37">
        <f t="shared" si="17"/>
        <v>152864</v>
      </c>
      <c r="M74" s="37">
        <f t="shared" si="18"/>
        <v>55</v>
      </c>
      <c r="N74" s="37">
        <f t="shared" si="19"/>
        <v>4698748989</v>
      </c>
    </row>
    <row r="75" spans="1:14" x14ac:dyDescent="0.25">
      <c r="A75" s="18" t="s">
        <v>1484</v>
      </c>
      <c r="B75" s="21" t="s">
        <v>1491</v>
      </c>
      <c r="C75" s="32">
        <v>78936.78</v>
      </c>
      <c r="D75" s="21">
        <v>59.444800000000001</v>
      </c>
      <c r="E75" s="21">
        <v>2732857873.7100005</v>
      </c>
      <c r="G75" s="35" t="str">
        <f>+VLOOKUP(A75,Hoja2!$A$2:$B$33,2,)</f>
        <v>68 DEPARTAMENTO DE SANTANDER</v>
      </c>
      <c r="H75" s="18" t="str">
        <f t="shared" si="16"/>
        <v>SAN VICENTE DE CHUCURÍ - SANTANDER</v>
      </c>
      <c r="I75" s="36" t="str">
        <f>+VLOOKUP(H75,Hoja2!$D$2:$E$1136,2,0)</f>
        <v>68689 SAN VICENTE DE CHUCURÍ - SANTANDER</v>
      </c>
      <c r="L75" s="37">
        <f t="shared" si="17"/>
        <v>78937</v>
      </c>
      <c r="M75" s="37">
        <f t="shared" si="18"/>
        <v>59</v>
      </c>
      <c r="N75" s="37">
        <f t="shared" si="19"/>
        <v>2732857874</v>
      </c>
    </row>
    <row r="76" spans="1:14" x14ac:dyDescent="0.25">
      <c r="A76" s="18" t="s">
        <v>1484</v>
      </c>
      <c r="B76" s="21" t="s">
        <v>1519</v>
      </c>
      <c r="C76" s="32">
        <v>6847</v>
      </c>
      <c r="D76" s="21">
        <v>56.470500000000001</v>
      </c>
      <c r="E76" s="21">
        <v>105111556.96000001</v>
      </c>
      <c r="G76" s="35" t="str">
        <f>+VLOOKUP(A76,Hoja2!$A$2:$B$33,2,)</f>
        <v>68 DEPARTAMENTO DE SANTANDER</v>
      </c>
      <c r="H76" s="18" t="str">
        <f t="shared" si="16"/>
        <v>SIMACOTA - SANTANDER</v>
      </c>
      <c r="I76" s="36" t="str">
        <f>+VLOOKUP(H76,Hoja2!$D$2:$E$1136,2,0)</f>
        <v>68745 SIMACOTA - SANTANDER</v>
      </c>
      <c r="L76" s="37">
        <f t="shared" ref="L76:N76" si="20">+ROUND(C76,0)</f>
        <v>6847</v>
      </c>
      <c r="M76" s="37">
        <f t="shared" si="20"/>
        <v>56</v>
      </c>
      <c r="N76" s="37">
        <f t="shared" si="20"/>
        <v>105111557</v>
      </c>
    </row>
    <row r="77" spans="1:14" x14ac:dyDescent="0.25">
      <c r="A77" s="18" t="s">
        <v>1492</v>
      </c>
      <c r="B77" s="21" t="s">
        <v>1493</v>
      </c>
      <c r="C77" s="32">
        <v>84.25</v>
      </c>
      <c r="D77" s="21">
        <v>59.730699999999999</v>
      </c>
      <c r="E77" s="21">
        <v>1204437.03</v>
      </c>
      <c r="G77" s="35" t="str">
        <f>+VLOOKUP(A77,Hoja2!$A$2:$B$33,2,)</f>
        <v>70 DEPARTAMENTO DE SUCRE</v>
      </c>
      <c r="H77" s="18" t="str">
        <f t="shared" si="16"/>
        <v>LOS PALMITOS - SUCRE</v>
      </c>
      <c r="I77" s="36" t="str">
        <f>+VLOOKUP(H77,Hoja2!$D$2:$E$1136,2,0)</f>
        <v>70418 LOS PALMITOS - SUCRE</v>
      </c>
      <c r="L77" s="37">
        <f t="shared" ref="L77:L89" si="21">+ROUND(C77,0)</f>
        <v>84</v>
      </c>
      <c r="M77" s="37">
        <f t="shared" ref="M77:M89" si="22">+ROUND(D77,0)</f>
        <v>60</v>
      </c>
      <c r="N77" s="37">
        <f t="shared" ref="N77:N89" si="23">+ROUND(E77,0)</f>
        <v>1204437</v>
      </c>
    </row>
    <row r="78" spans="1:14" x14ac:dyDescent="0.25">
      <c r="A78" s="18" t="s">
        <v>1492</v>
      </c>
      <c r="B78" s="21" t="s">
        <v>1494</v>
      </c>
      <c r="C78" s="32">
        <v>1048</v>
      </c>
      <c r="D78" s="21">
        <v>59.140300000000003</v>
      </c>
      <c r="E78" s="21">
        <v>14834111.41</v>
      </c>
      <c r="G78" s="35" t="str">
        <f>+VLOOKUP(A78,Hoja2!$A$2:$B$33,2,)</f>
        <v>70 DEPARTAMENTO DE SUCRE</v>
      </c>
      <c r="H78" s="18" t="str">
        <f t="shared" si="16"/>
        <v>OVEJAS - SUCRE</v>
      </c>
      <c r="I78" s="36" t="str">
        <f>+VLOOKUP(H78,Hoja2!$D$2:$E$1136,2,0)</f>
        <v>70508 OVEJAS - SUCRE</v>
      </c>
      <c r="L78" s="37">
        <f t="shared" si="21"/>
        <v>1048</v>
      </c>
      <c r="M78" s="37">
        <f t="shared" si="22"/>
        <v>59</v>
      </c>
      <c r="N78" s="37">
        <f t="shared" si="23"/>
        <v>14834111</v>
      </c>
    </row>
    <row r="79" spans="1:14" x14ac:dyDescent="0.25">
      <c r="A79" s="18" t="s">
        <v>1492</v>
      </c>
      <c r="B79" s="21" t="s">
        <v>1495</v>
      </c>
      <c r="C79" s="32">
        <v>177.63</v>
      </c>
      <c r="D79" s="21">
        <v>59.730699999999999</v>
      </c>
      <c r="E79" s="21">
        <v>2539397.33</v>
      </c>
      <c r="G79" s="35" t="str">
        <f>+VLOOKUP(A79,Hoja2!$A$2:$B$33,2,)</f>
        <v>70 DEPARTAMENTO DE SUCRE</v>
      </c>
      <c r="H79" s="18" t="str">
        <f t="shared" si="16"/>
        <v>SAN PEDRO - SUCRE</v>
      </c>
      <c r="I79" s="36" t="str">
        <f>+VLOOKUP(H79,Hoja2!$D$2:$E$1136,2,0)</f>
        <v>70717 SAN PEDRO - SUCRE</v>
      </c>
      <c r="L79" s="37">
        <f t="shared" si="21"/>
        <v>178</v>
      </c>
      <c r="M79" s="37">
        <f t="shared" si="22"/>
        <v>60</v>
      </c>
      <c r="N79" s="37">
        <f t="shared" si="23"/>
        <v>2539397</v>
      </c>
    </row>
    <row r="80" spans="1:14" x14ac:dyDescent="0.25">
      <c r="A80" s="18" t="s">
        <v>1492</v>
      </c>
      <c r="B80" s="21" t="s">
        <v>1496</v>
      </c>
      <c r="C80" s="32">
        <v>2.11</v>
      </c>
      <c r="D80" s="21">
        <v>59.730699999999999</v>
      </c>
      <c r="E80" s="21">
        <v>30164.32</v>
      </c>
      <c r="G80" s="35" t="str">
        <f>+VLOOKUP(A80,Hoja2!$A$2:$B$33,2,)</f>
        <v>70 DEPARTAMENTO DE SUCRE</v>
      </c>
      <c r="H80" s="18" t="str">
        <f t="shared" si="16"/>
        <v>SINCÉ - SUCRE</v>
      </c>
      <c r="I80" s="36" t="str">
        <f>+VLOOKUP(H80,Hoja2!$D$2:$E$1136,2,0)</f>
        <v>70742 SINCÉ - SUCRE</v>
      </c>
      <c r="L80" s="37">
        <f t="shared" si="21"/>
        <v>2</v>
      </c>
      <c r="M80" s="37">
        <f t="shared" si="22"/>
        <v>60</v>
      </c>
      <c r="N80" s="37">
        <f t="shared" si="23"/>
        <v>30164</v>
      </c>
    </row>
    <row r="81" spans="1:15" x14ac:dyDescent="0.25">
      <c r="A81" s="18" t="s">
        <v>1497</v>
      </c>
      <c r="B81" s="21" t="s">
        <v>1498</v>
      </c>
      <c r="C81" s="32">
        <v>6054</v>
      </c>
      <c r="D81" s="21">
        <v>41.386600000000001</v>
      </c>
      <c r="E81" s="21">
        <v>239871634.84000003</v>
      </c>
      <c r="G81" s="35" t="str">
        <f>+VLOOKUP(A81,Hoja2!$A$2:$B$33,2,)</f>
        <v>73 DEPARTAMENTO DE TOLIMA</v>
      </c>
      <c r="H81" s="18" t="str">
        <f t="shared" si="16"/>
        <v>CHAPARRAL - TOLIMA</v>
      </c>
      <c r="I81" s="36" t="str">
        <f>+VLOOKUP(H81,Hoja2!$D$2:$E$1136,2,0)</f>
        <v>73168 CHAPARRAL - TOLIMA</v>
      </c>
      <c r="L81" s="37">
        <f t="shared" si="21"/>
        <v>6054</v>
      </c>
      <c r="M81" s="37">
        <f t="shared" si="22"/>
        <v>41</v>
      </c>
      <c r="N81" s="37">
        <f t="shared" si="23"/>
        <v>239871635</v>
      </c>
    </row>
    <row r="82" spans="1:15" x14ac:dyDescent="0.25">
      <c r="A82" s="18" t="s">
        <v>1497</v>
      </c>
      <c r="B82" s="21" t="s">
        <v>1499</v>
      </c>
      <c r="C82" s="32">
        <v>14515.5</v>
      </c>
      <c r="D82" s="21">
        <v>52.525199999999998</v>
      </c>
      <c r="E82" s="21">
        <v>114050310.01000001</v>
      </c>
      <c r="G82" s="35" t="str">
        <f>+VLOOKUP(A82,Hoja2!$A$2:$B$33,2,)</f>
        <v>73 DEPARTAMENTO DE TOLIMA</v>
      </c>
      <c r="H82" s="18" t="str">
        <f t="shared" si="16"/>
        <v>ESPINAL - TOLIMA</v>
      </c>
      <c r="I82" s="36" t="str">
        <f>+VLOOKUP(H82,Hoja2!$D$2:$E$1136,2,0)</f>
        <v>73268 ESPINAL - TOLIMA</v>
      </c>
      <c r="L82" s="37">
        <f t="shared" si="21"/>
        <v>14516</v>
      </c>
      <c r="M82" s="37">
        <f t="shared" si="22"/>
        <v>53</v>
      </c>
      <c r="N82" s="37">
        <f t="shared" si="23"/>
        <v>114050310</v>
      </c>
    </row>
    <row r="83" spans="1:15" x14ac:dyDescent="0.25">
      <c r="A83" s="18" t="s">
        <v>1497</v>
      </c>
      <c r="B83" s="21" t="s">
        <v>1500</v>
      </c>
      <c r="C83" s="32">
        <v>4838.5</v>
      </c>
      <c r="D83" s="21">
        <v>52.525199999999998</v>
      </c>
      <c r="E83" s="21">
        <v>38016770.009999998</v>
      </c>
      <c r="G83" s="35" t="str">
        <f>+VLOOKUP(A83,Hoja2!$A$2:$B$33,2,)</f>
        <v>73 DEPARTAMENTO DE TOLIMA</v>
      </c>
      <c r="H83" s="18" t="str">
        <f t="shared" si="16"/>
        <v>FLANDES - TOLIMA</v>
      </c>
      <c r="I83" s="36" t="str">
        <f>+VLOOKUP(H83,Hoja2!$D$2:$E$1136,2,0)</f>
        <v>73275 FLANDES - TOLIMA</v>
      </c>
      <c r="L83" s="37">
        <f t="shared" si="21"/>
        <v>4839</v>
      </c>
      <c r="M83" s="37">
        <f t="shared" si="22"/>
        <v>53</v>
      </c>
      <c r="N83" s="37">
        <f t="shared" si="23"/>
        <v>38016770</v>
      </c>
    </row>
    <row r="84" spans="1:15" x14ac:dyDescent="0.25">
      <c r="A84" s="18" t="s">
        <v>1497</v>
      </c>
      <c r="B84" s="21" t="s">
        <v>1530</v>
      </c>
      <c r="C84" s="32">
        <v>25.14</v>
      </c>
      <c r="D84" s="21">
        <v>48.865400000000001</v>
      </c>
      <c r="E84" s="21">
        <v>294024.2</v>
      </c>
      <c r="G84" s="35" t="str">
        <f>+VLOOKUP(A84,Hoja2!$A$2:$B$33,2,)</f>
        <v>73 DEPARTAMENTO DE TOLIMA</v>
      </c>
      <c r="H84" s="18" t="str">
        <f t="shared" si="16"/>
        <v>GUAMO - TOLIMA</v>
      </c>
      <c r="I84" s="36" t="str">
        <f>+VLOOKUP(H84,Hoja2!$D$2:$E$1136,2,0)</f>
        <v>73319 GUAMO - TOLIMA</v>
      </c>
      <c r="L84" s="37">
        <f t="shared" si="21"/>
        <v>25</v>
      </c>
      <c r="M84" s="37">
        <f t="shared" si="22"/>
        <v>49</v>
      </c>
      <c r="N84" s="37">
        <f t="shared" si="23"/>
        <v>294024</v>
      </c>
    </row>
    <row r="85" spans="1:15" x14ac:dyDescent="0.25">
      <c r="A85" s="18" t="s">
        <v>1497</v>
      </c>
      <c r="B85" s="21" t="s">
        <v>1501</v>
      </c>
      <c r="C85" s="32">
        <v>5267.52</v>
      </c>
      <c r="D85" s="21">
        <v>55.551400000000001</v>
      </c>
      <c r="E85" s="21">
        <v>45640867.939999998</v>
      </c>
      <c r="G85" s="35" t="str">
        <f>+VLOOKUP(A85,Hoja2!$A$2:$B$33,2,)</f>
        <v>73 DEPARTAMENTO DE TOLIMA</v>
      </c>
      <c r="H85" s="18" t="str">
        <f t="shared" si="16"/>
        <v>ICONONZO - TOLIMA</v>
      </c>
      <c r="I85" s="36" t="str">
        <f>+VLOOKUP(H85,Hoja2!$D$2:$E$1136,2,0)</f>
        <v>73352 ICONONZO - TOLIMA</v>
      </c>
      <c r="L85" s="37">
        <f t="shared" si="21"/>
        <v>5268</v>
      </c>
      <c r="M85" s="37">
        <f t="shared" si="22"/>
        <v>56</v>
      </c>
      <c r="N85" s="37">
        <f t="shared" si="23"/>
        <v>45640868</v>
      </c>
    </row>
    <row r="86" spans="1:15" x14ac:dyDescent="0.25">
      <c r="A86" s="18" t="s">
        <v>1497</v>
      </c>
      <c r="B86" s="21" t="s">
        <v>1502</v>
      </c>
      <c r="C86" s="32">
        <v>278642.13</v>
      </c>
      <c r="D86" s="21">
        <v>55.042900000000003</v>
      </c>
      <c r="E86" s="21">
        <v>2747661552.0999999</v>
      </c>
      <c r="G86" s="35" t="str">
        <f>+VLOOKUP(A86,Hoja2!$A$2:$B$33,2,)</f>
        <v>73 DEPARTAMENTO DE TOLIMA</v>
      </c>
      <c r="H86" s="18" t="str">
        <f t="shared" si="16"/>
        <v>MELGAR - TOLIMA</v>
      </c>
      <c r="I86" s="36" t="str">
        <f>+VLOOKUP(H86,Hoja2!$D$2:$E$1136,2,0)</f>
        <v>73449 MELGAR - TOLIMA</v>
      </c>
      <c r="L86" s="37">
        <f t="shared" si="21"/>
        <v>278642</v>
      </c>
      <c r="M86" s="37">
        <f t="shared" si="22"/>
        <v>55</v>
      </c>
      <c r="N86" s="37">
        <f t="shared" si="23"/>
        <v>2747661552</v>
      </c>
    </row>
    <row r="87" spans="1:15" x14ac:dyDescent="0.25">
      <c r="A87" s="18" t="s">
        <v>1497</v>
      </c>
      <c r="B87" s="21" t="s">
        <v>1503</v>
      </c>
      <c r="C87" s="32">
        <v>45553.919999999998</v>
      </c>
      <c r="D87" s="21">
        <v>49.230399999999996</v>
      </c>
      <c r="E87" s="21">
        <v>964077565.69000006</v>
      </c>
      <c r="G87" s="35" t="str">
        <f>+VLOOKUP(A87,Hoja2!$A$2:$B$33,2,)</f>
        <v>73 DEPARTAMENTO DE TOLIMA</v>
      </c>
      <c r="H87" s="18" t="str">
        <f t="shared" si="16"/>
        <v>ORTEGA - TOLIMA</v>
      </c>
      <c r="I87" s="36" t="str">
        <f>+VLOOKUP(H87,Hoja2!$D$2:$E$1136,2,0)</f>
        <v>73504 ORTEGA - TOLIMA</v>
      </c>
      <c r="L87" s="37">
        <f t="shared" si="21"/>
        <v>45554</v>
      </c>
      <c r="M87" s="37">
        <f t="shared" si="22"/>
        <v>49</v>
      </c>
      <c r="N87" s="37">
        <f t="shared" si="23"/>
        <v>964077566</v>
      </c>
    </row>
    <row r="88" spans="1:15" x14ac:dyDescent="0.25">
      <c r="A88" s="18" t="s">
        <v>1497</v>
      </c>
      <c r="B88" s="21" t="s">
        <v>1504</v>
      </c>
      <c r="C88" s="32">
        <v>34546.17</v>
      </c>
      <c r="D88" s="21">
        <v>51.99495000000001</v>
      </c>
      <c r="E88" s="21">
        <v>947096661.19999993</v>
      </c>
      <c r="G88" s="35" t="str">
        <f>+VLOOKUP(A88,Hoja2!$A$2:$B$33,2,)</f>
        <v>73 DEPARTAMENTO DE TOLIMA</v>
      </c>
      <c r="H88" s="18" t="str">
        <f t="shared" si="16"/>
        <v>PIEDRAS - TOLIMA</v>
      </c>
      <c r="I88" s="36" t="str">
        <f>+VLOOKUP(H88,Hoja2!$D$2:$E$1136,2,0)</f>
        <v>73547 PIEDRAS - TOLIMA</v>
      </c>
      <c r="L88" s="37">
        <f t="shared" si="21"/>
        <v>34546</v>
      </c>
      <c r="M88" s="37">
        <f t="shared" si="22"/>
        <v>52</v>
      </c>
      <c r="N88" s="37">
        <f t="shared" si="23"/>
        <v>947096661</v>
      </c>
      <c r="O88" s="22"/>
    </row>
    <row r="89" spans="1:15" x14ac:dyDescent="0.25">
      <c r="A89" s="18" t="s">
        <v>1497</v>
      </c>
      <c r="B89" s="21" t="s">
        <v>1505</v>
      </c>
      <c r="C89" s="32">
        <v>4543</v>
      </c>
      <c r="D89" s="21">
        <v>55.973100000000009</v>
      </c>
      <c r="E89" s="21">
        <v>238279452.41</v>
      </c>
      <c r="G89" s="35" t="str">
        <f>+VLOOKUP(A89,Hoja2!$A$2:$B$33,2,)</f>
        <v>73 DEPARTAMENTO DE TOLIMA</v>
      </c>
      <c r="H89" s="18" t="str">
        <f t="shared" si="16"/>
        <v>PRADO - TOLIMA</v>
      </c>
      <c r="I89" s="36" t="str">
        <f>+VLOOKUP(H89,Hoja2!$D$2:$E$1136,2,0)</f>
        <v>73563 PRADO - TOLIMA</v>
      </c>
      <c r="L89" s="37">
        <f t="shared" si="21"/>
        <v>4543</v>
      </c>
      <c r="M89" s="37">
        <f t="shared" si="22"/>
        <v>56</v>
      </c>
      <c r="N89" s="37">
        <f t="shared" si="23"/>
        <v>238279452</v>
      </c>
    </row>
    <row r="90" spans="1:15" s="23" customFormat="1" x14ac:dyDescent="0.25">
      <c r="A90" s="23" t="s">
        <v>1497</v>
      </c>
      <c r="B90" s="24" t="s">
        <v>1506</v>
      </c>
      <c r="C90" s="32">
        <v>89825.459999999992</v>
      </c>
      <c r="D90" s="24">
        <v>55.986899999999999</v>
      </c>
      <c r="E90" s="24">
        <v>3998353956.4599996</v>
      </c>
      <c r="F90" s="24"/>
      <c r="G90" s="35" t="str">
        <f>+VLOOKUP(A90,Hoja2!$A$2:$B$33,2,)</f>
        <v>73 DEPARTAMENTO DE TOLIMA</v>
      </c>
      <c r="H90" s="23" t="str">
        <f t="shared" si="16"/>
        <v>PURIFICACIÓN - TOLIMA</v>
      </c>
      <c r="I90" s="36" t="str">
        <f>+VLOOKUP(H90,Hoja2!$D$2:$E$1136,2,0)</f>
        <v>73585 PURIFICACIÓN - TOLIMA</v>
      </c>
      <c r="L90" s="37">
        <f t="shared" ref="L90:L94" si="24">+ROUND(C90,0)</f>
        <v>89825</v>
      </c>
      <c r="M90" s="37">
        <f t="shared" ref="M90:M94" si="25">+ROUND(D90,0)</f>
        <v>56</v>
      </c>
      <c r="N90" s="37">
        <f t="shared" ref="N90:N94" si="26">+ROUND(E90,0)</f>
        <v>3998353956</v>
      </c>
    </row>
    <row r="91" spans="1:15" s="23" customFormat="1" x14ac:dyDescent="0.25">
      <c r="A91" s="23" t="s">
        <v>1497</v>
      </c>
      <c r="B91" s="24" t="s">
        <v>1507</v>
      </c>
      <c r="C91" s="32">
        <v>40.08</v>
      </c>
      <c r="D91" s="24">
        <v>50.697800000000001</v>
      </c>
      <c r="E91" s="24">
        <v>612102.03</v>
      </c>
      <c r="F91" s="24"/>
      <c r="G91" s="35" t="str">
        <f>+VLOOKUP(A91,Hoja2!$A$2:$B$33,2,)</f>
        <v>73 DEPARTAMENTO DE TOLIMA</v>
      </c>
      <c r="H91" s="23" t="str">
        <f t="shared" si="16"/>
        <v>SAN LUIS - TOLIMA</v>
      </c>
      <c r="I91" s="36" t="str">
        <f>+VLOOKUP(H91,Hoja2!$D$2:$E$1136,2,0)</f>
        <v>73678 SAN LUIS - TOLIMA</v>
      </c>
      <c r="L91" s="37">
        <f t="shared" si="24"/>
        <v>40</v>
      </c>
      <c r="M91" s="37">
        <f t="shared" si="25"/>
        <v>51</v>
      </c>
      <c r="N91" s="37">
        <f t="shared" si="26"/>
        <v>612102</v>
      </c>
    </row>
    <row r="92" spans="1:15" x14ac:dyDescent="0.25">
      <c r="A92" s="23" t="s">
        <v>1425</v>
      </c>
      <c r="B92" s="24" t="s">
        <v>1521</v>
      </c>
      <c r="C92" s="32">
        <v>92013.54</v>
      </c>
      <c r="D92" s="24">
        <v>53.645449999999997</v>
      </c>
      <c r="E92" s="24">
        <v>1245761460.3500001</v>
      </c>
      <c r="F92" s="24"/>
      <c r="G92" s="35" t="str">
        <f>+VLOOKUP(A92,Hoja2!$A$2:$B$33,2,)</f>
        <v>85 DEPARTAMENTO DE CASANARE</v>
      </c>
      <c r="H92" s="23" t="str">
        <f>+CONCATENATE(B92," - ",A92)</f>
        <v>MUNICIPIO NN CASANARE - CASANARE</v>
      </c>
      <c r="I92" s="36" t="e">
        <f>+VLOOKUP(H92,Hoja2!$D$2:$E$1136,2,0)</f>
        <v>#N/A</v>
      </c>
      <c r="J92" s="23"/>
      <c r="K92" s="23"/>
      <c r="L92" s="37">
        <f t="shared" si="24"/>
        <v>92014</v>
      </c>
      <c r="M92" s="37">
        <f t="shared" si="25"/>
        <v>54</v>
      </c>
      <c r="N92" s="37">
        <f t="shared" si="26"/>
        <v>1245761460</v>
      </c>
    </row>
    <row r="93" spans="1:15" x14ac:dyDescent="0.25">
      <c r="A93" s="18" t="s">
        <v>1460</v>
      </c>
      <c r="B93" s="21" t="s">
        <v>1522</v>
      </c>
      <c r="C93" s="32">
        <v>2698.95</v>
      </c>
      <c r="D93" s="21">
        <v>46.052399999999999</v>
      </c>
      <c r="E93" s="21">
        <v>29748415.890000001</v>
      </c>
      <c r="G93" s="35" t="str">
        <f>+VLOOKUP(A93,Hoja2!$A$2:$B$33,2,)</f>
        <v>50 DEPARTAMENTO DE META</v>
      </c>
      <c r="H93" s="18" t="str">
        <f>+CONCATENATE(B93," - ",A93)</f>
        <v>PENDIENTE CERTIFICADO IGAC - META</v>
      </c>
      <c r="I93" s="36" t="e">
        <f>+VLOOKUP(H93,Hoja2!$D$2:$E$1136,2,0)</f>
        <v>#N/A</v>
      </c>
      <c r="L93" s="37">
        <f t="shared" si="24"/>
        <v>2699</v>
      </c>
      <c r="M93" s="37">
        <f t="shared" si="25"/>
        <v>46</v>
      </c>
      <c r="N93" s="37">
        <f t="shared" si="26"/>
        <v>29748416</v>
      </c>
    </row>
    <row r="94" spans="1:15" x14ac:dyDescent="0.25">
      <c r="A94" s="18" t="s">
        <v>1484</v>
      </c>
      <c r="B94" s="21" t="s">
        <v>1525</v>
      </c>
      <c r="C94" s="32">
        <v>1054</v>
      </c>
      <c r="D94" s="21">
        <v>54.4435</v>
      </c>
      <c r="E94" s="21">
        <v>13734200.59</v>
      </c>
      <c r="G94" s="35" t="str">
        <f>+VLOOKUP(A94,Hoja2!$A$2:$B$33,2,)</f>
        <v>68 DEPARTAMENTO DE SANTANDER</v>
      </c>
      <c r="H94" s="18" t="str">
        <f>+CONCATENATE(B94," - ",A94)</f>
        <v>MUNICIPIO NN SANTANDER - SANTANDER</v>
      </c>
      <c r="I94" s="36" t="e">
        <f>+VLOOKUP(H94,Hoja2!$D$2:$E$1136,2,0)</f>
        <v>#N/A</v>
      </c>
      <c r="L94" s="37">
        <f t="shared" si="24"/>
        <v>1054</v>
      </c>
      <c r="M94" s="37">
        <f t="shared" si="25"/>
        <v>54</v>
      </c>
      <c r="N94" s="37">
        <f t="shared" si="26"/>
        <v>13734201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2"/>
  <sheetViews>
    <sheetView zoomScale="90" zoomScaleNormal="90" workbookViewId="0">
      <selection activeCell="B25" sqref="B25"/>
    </sheetView>
  </sheetViews>
  <sheetFormatPr baseColWidth="10" defaultColWidth="11.375" defaultRowHeight="15" x14ac:dyDescent="0.25"/>
  <cols>
    <col min="1" max="1" width="12.625" style="18" customWidth="1"/>
    <col min="2" max="2" width="20.375" style="21" customWidth="1"/>
    <col min="3" max="3" width="12.125" style="32" bestFit="1" customWidth="1"/>
    <col min="4" max="4" width="11.625" style="40" customWidth="1"/>
    <col min="5" max="5" width="18.125" style="21" customWidth="1"/>
    <col min="6" max="6" width="3.875" style="21" customWidth="1"/>
    <col min="7" max="7" width="16.375" style="21" customWidth="1"/>
    <col min="8" max="8" width="7.75" style="18" customWidth="1"/>
    <col min="9" max="9" width="11.375" style="18" customWidth="1"/>
    <col min="10" max="13" width="11.375" style="18"/>
    <col min="14" max="14" width="16.25" style="18" customWidth="1"/>
    <col min="15" max="15" width="12.125" style="18" bestFit="1" customWidth="1"/>
    <col min="16" max="16384" width="11.375" style="18"/>
  </cols>
  <sheetData>
    <row r="1" spans="1:14" x14ac:dyDescent="0.25">
      <c r="A1" s="20" t="s">
        <v>1411</v>
      </c>
      <c r="B1" s="21" t="s">
        <v>1412</v>
      </c>
      <c r="C1" s="32">
        <v>2996.85</v>
      </c>
      <c r="D1" s="40">
        <v>3.6160000000000001</v>
      </c>
      <c r="E1" s="21">
        <v>10374570.92</v>
      </c>
      <c r="G1" s="21" t="str">
        <f>+VLOOKUP(A1,Hoja2!$A$2:$B$33,2,)</f>
        <v>5 DEPARTAMENTO DE ANTIOQUIA</v>
      </c>
      <c r="H1" s="18" t="str">
        <f>+CONCATENATE(B1," - ",A1)</f>
        <v>PUERTO NARE - ANTIOQUIA</v>
      </c>
      <c r="I1" s="18" t="str">
        <f>+VLOOKUP(H1,Hoja2!$D$2:$E$1136,2,0)</f>
        <v>5585 PUERTO NARE - ANTIOQUIA</v>
      </c>
      <c r="L1" s="22">
        <f>+ROUND(C1,0)</f>
        <v>2997</v>
      </c>
      <c r="M1" s="22">
        <f>+ROUND(D1,0)</f>
        <v>4</v>
      </c>
      <c r="N1" s="22">
        <f>+ROUND(E1,0)</f>
        <v>10374571</v>
      </c>
    </row>
    <row r="2" spans="1:14" x14ac:dyDescent="0.25">
      <c r="A2" s="20" t="s">
        <v>1411</v>
      </c>
      <c r="B2" s="21" t="s">
        <v>1413</v>
      </c>
      <c r="C2" s="32">
        <v>3266.44</v>
      </c>
      <c r="D2" s="40">
        <v>3.6160000000000001</v>
      </c>
      <c r="E2" s="21">
        <v>11307844.68</v>
      </c>
      <c r="G2" s="21" t="str">
        <f>+VLOOKUP(A2,Hoja2!$A$2:$B$33,2,)</f>
        <v>5 DEPARTAMENTO DE ANTIOQUIA</v>
      </c>
      <c r="H2" s="18" t="str">
        <f t="shared" ref="H2:H5" si="0">+CONCATENATE(B2," - ",A2)</f>
        <v>PUERTO TRIUNFO - ANTIOQUIA</v>
      </c>
      <c r="I2" s="18" t="str">
        <f>+VLOOKUP(H2,Hoja2!$D$2:$E$1136,2,0)</f>
        <v>5591 PUERTO TRIUNFO - ANTIOQUIA</v>
      </c>
      <c r="L2" s="22">
        <f t="shared" ref="L2:N5" si="1">+ROUND(C2,0)</f>
        <v>3266</v>
      </c>
      <c r="M2" s="22">
        <f t="shared" si="1"/>
        <v>4</v>
      </c>
      <c r="N2" s="22">
        <f t="shared" si="1"/>
        <v>11307845</v>
      </c>
    </row>
    <row r="3" spans="1:14" x14ac:dyDescent="0.25">
      <c r="A3" s="20" t="s">
        <v>1411</v>
      </c>
      <c r="B3" s="21" t="s">
        <v>1414</v>
      </c>
      <c r="C3" s="32">
        <v>16130.470000000001</v>
      </c>
      <c r="D3" s="40">
        <v>4.2927999999999997</v>
      </c>
      <c r="E3" s="21">
        <v>24886862.84</v>
      </c>
      <c r="G3" s="21" t="str">
        <f>+VLOOKUP(A3,Hoja2!$A$2:$B$33,2,)</f>
        <v>5 DEPARTAMENTO DE ANTIOQUIA</v>
      </c>
      <c r="H3" s="18" t="str">
        <f t="shared" si="0"/>
        <v>YONDÓ (Casabe) - ANTIOQUIA</v>
      </c>
      <c r="I3" s="18" t="str">
        <f>+VLOOKUP(H3,Hoja2!$D$2:$E$1136,2,0)</f>
        <v>5893 YONDÓ (Casabe) - ANTIOQUIA</v>
      </c>
      <c r="L3" s="22">
        <f t="shared" si="1"/>
        <v>16130</v>
      </c>
      <c r="M3" s="22">
        <f t="shared" si="1"/>
        <v>4</v>
      </c>
      <c r="N3" s="22">
        <f t="shared" si="1"/>
        <v>24886863</v>
      </c>
    </row>
    <row r="4" spans="1:14" x14ac:dyDescent="0.25">
      <c r="A4" s="20" t="s">
        <v>1415</v>
      </c>
      <c r="B4" s="21" t="s">
        <v>1415</v>
      </c>
      <c r="C4" s="32">
        <v>26047.129999999997</v>
      </c>
      <c r="D4" s="40">
        <v>4.3755285714285721</v>
      </c>
      <c r="E4" s="21">
        <v>50947803.68</v>
      </c>
      <c r="G4" s="21" t="str">
        <f>+VLOOKUP(A4,Hoja2!$A$2:$B$33,2,)</f>
        <v>81 DEPARTAMENTO DE ARAUCA</v>
      </c>
      <c r="H4" s="18" t="str">
        <f t="shared" si="0"/>
        <v>ARAUCA - ARAUCA</v>
      </c>
      <c r="I4" s="18" t="str">
        <f>+VLOOKUP(H4,Hoja2!$D$2:$E$1136,2,0)</f>
        <v>81001 ARAUCA - ARAUCA</v>
      </c>
      <c r="L4" s="22">
        <f t="shared" si="1"/>
        <v>26047</v>
      </c>
      <c r="M4" s="22">
        <f t="shared" si="1"/>
        <v>4</v>
      </c>
      <c r="N4" s="22">
        <f t="shared" si="1"/>
        <v>50947804</v>
      </c>
    </row>
    <row r="5" spans="1:14" x14ac:dyDescent="0.25">
      <c r="A5" s="20" t="s">
        <v>1415</v>
      </c>
      <c r="B5" s="21" t="s">
        <v>1416</v>
      </c>
      <c r="C5" s="32">
        <v>2824.4200000000005</v>
      </c>
      <c r="D5" s="40">
        <v>5.0133750000000008</v>
      </c>
      <c r="E5" s="21">
        <v>5439876.8399999999</v>
      </c>
      <c r="G5" s="21" t="str">
        <f>+VLOOKUP(A5,Hoja2!$A$2:$B$33,2,)</f>
        <v>81 DEPARTAMENTO DE ARAUCA</v>
      </c>
      <c r="H5" s="18" t="str">
        <f t="shared" si="0"/>
        <v>ARAUQUITA - ARAUCA</v>
      </c>
      <c r="I5" s="18" t="str">
        <f>+VLOOKUP(H5,Hoja2!$D$2:$E$1136,2,0)</f>
        <v>81065 ARAUQUITA - ARAUCA</v>
      </c>
      <c r="L5" s="22">
        <f t="shared" si="1"/>
        <v>2824</v>
      </c>
      <c r="M5" s="22">
        <f t="shared" si="1"/>
        <v>5</v>
      </c>
      <c r="N5" s="22">
        <f t="shared" si="1"/>
        <v>5439877</v>
      </c>
    </row>
    <row r="6" spans="1:14" x14ac:dyDescent="0.25">
      <c r="A6" s="18" t="s">
        <v>1415</v>
      </c>
      <c r="B6" s="21" t="s">
        <v>1528</v>
      </c>
      <c r="C6" s="32">
        <v>27198.45</v>
      </c>
      <c r="D6" s="40">
        <v>4.3902000000000001</v>
      </c>
      <c r="E6" s="21">
        <v>22863103.640000001</v>
      </c>
      <c r="G6" s="21" t="str">
        <f>+VLOOKUP(A6,Hoja2!$A$2:$B$33,2,)</f>
        <v>81 DEPARTAMENTO DE ARAUCA</v>
      </c>
      <c r="H6" s="18" t="str">
        <f t="shared" ref="H6" si="2">+CONCATENATE(B6," - ",A6)</f>
        <v>TAME - ARAUCA</v>
      </c>
      <c r="I6" s="18" t="str">
        <f>+VLOOKUP(H6,Hoja2!$D$2:$E$1136,2,0)</f>
        <v>81794 TAME - ARAUCA</v>
      </c>
      <c r="L6" s="22">
        <f t="shared" ref="L6" si="3">+ROUND(C6,0)</f>
        <v>27198</v>
      </c>
      <c r="M6" s="22">
        <f t="shared" ref="M6" si="4">+ROUND(D6,0)</f>
        <v>4</v>
      </c>
      <c r="N6" s="22">
        <f t="shared" ref="N6" si="5">+ROUND(E6,0)</f>
        <v>22863104</v>
      </c>
    </row>
    <row r="7" spans="1:14" x14ac:dyDescent="0.25">
      <c r="A7" s="20" t="s">
        <v>1526</v>
      </c>
      <c r="B7" s="20" t="s">
        <v>1520</v>
      </c>
      <c r="C7" s="32">
        <v>250453.16</v>
      </c>
      <c r="D7" s="40">
        <v>2.8119999999999998</v>
      </c>
      <c r="E7" s="21">
        <v>134849256.74000001</v>
      </c>
      <c r="G7" s="21" t="str">
        <f>+VLOOKUP(A7,Hoja2!$A$2:$B$33,2,)</f>
        <v>8 DEPARTAMENTO DE ATLÁNTICO</v>
      </c>
      <c r="H7" s="18" t="str">
        <f t="shared" ref="H7:H18" si="6">+CONCATENATE(B7," - ",A7)</f>
        <v>SABANALARGA - ATLÁNTICO</v>
      </c>
      <c r="I7" s="18" t="str">
        <f>+VLOOKUP(H7,Hoja2!$D$2:$E$1136,2,0)</f>
        <v>8638 SABANALARGA - ATLÁNTICO</v>
      </c>
      <c r="L7" s="22">
        <f t="shared" ref="L7:L18" si="7">+ROUND(C7,0)</f>
        <v>250453</v>
      </c>
      <c r="M7" s="22">
        <f t="shared" ref="M7:M18" si="8">+ROUND(D7,0)</f>
        <v>3</v>
      </c>
      <c r="N7" s="22">
        <f t="shared" ref="N7:N18" si="9">+ROUND(E7,0)</f>
        <v>134849257</v>
      </c>
    </row>
    <row r="8" spans="1:14" x14ac:dyDescent="0.25">
      <c r="A8" s="20" t="s">
        <v>1417</v>
      </c>
      <c r="B8" s="20" t="s">
        <v>1418</v>
      </c>
      <c r="C8" s="32">
        <v>55558.49</v>
      </c>
      <c r="D8" s="40">
        <v>2.2625000000000002</v>
      </c>
      <c r="E8" s="21">
        <v>35537613.43</v>
      </c>
      <c r="G8" s="21" t="str">
        <f>+VLOOKUP(A8,Hoja2!$A$2:$B$33,2,)</f>
        <v>13 DEPARTAMENTO DE BOLÍVAR</v>
      </c>
      <c r="H8" s="18" t="str">
        <f t="shared" si="6"/>
        <v>CANTAGALLO - BOLÍVAR</v>
      </c>
      <c r="I8" s="18" t="str">
        <f>+VLOOKUP(H8,Hoja2!$D$2:$E$1136,2,0)</f>
        <v>13160 CANTAGALLO - BOLÍVAR</v>
      </c>
      <c r="L8" s="22">
        <f t="shared" si="7"/>
        <v>55558</v>
      </c>
      <c r="M8" s="22">
        <f t="shared" si="8"/>
        <v>2</v>
      </c>
      <c r="N8" s="22">
        <f t="shared" si="9"/>
        <v>35537613</v>
      </c>
    </row>
    <row r="9" spans="1:14" x14ac:dyDescent="0.25">
      <c r="A9" s="20" t="s">
        <v>1417</v>
      </c>
      <c r="B9" s="20" t="s">
        <v>1419</v>
      </c>
      <c r="C9" s="32">
        <v>10045.23</v>
      </c>
      <c r="D9" s="40">
        <v>4.2919999999999998</v>
      </c>
      <c r="E9" s="21">
        <v>25797424.109999999</v>
      </c>
      <c r="G9" s="21" t="str">
        <f>+VLOOKUP(A9,Hoja2!$A$2:$B$33,2,)</f>
        <v>13 DEPARTAMENTO DE BOLÍVAR</v>
      </c>
      <c r="H9" s="18" t="str">
        <f t="shared" si="6"/>
        <v>CICUCO - BOLÍVAR</v>
      </c>
      <c r="I9" s="18" t="str">
        <f>+VLOOKUP(H9,Hoja2!$D$2:$E$1136,2,0)</f>
        <v>13188 CICUCO - BOLÍVAR</v>
      </c>
      <c r="L9" s="22">
        <f t="shared" si="7"/>
        <v>10045</v>
      </c>
      <c r="M9" s="22">
        <f t="shared" si="8"/>
        <v>4</v>
      </c>
      <c r="N9" s="22">
        <f t="shared" si="9"/>
        <v>25797424</v>
      </c>
    </row>
    <row r="10" spans="1:14" x14ac:dyDescent="0.25">
      <c r="A10" s="20" t="s">
        <v>1417</v>
      </c>
      <c r="B10" s="20" t="s">
        <v>1545</v>
      </c>
      <c r="C10" s="32">
        <v>3.66</v>
      </c>
      <c r="D10" s="40">
        <v>4.6623999999999999</v>
      </c>
      <c r="E10" s="21">
        <v>10210.469999999999</v>
      </c>
      <c r="G10" s="21" t="str">
        <f>+VLOOKUP(A10,Hoja2!$A$2:$B$33,2,)</f>
        <v>13 DEPARTAMENTO DE BOLÍVAR</v>
      </c>
      <c r="H10" s="18" t="str">
        <f t="shared" ref="H10" si="10">+CONCATENATE(B10," - ",A10)</f>
        <v>MOMPÓS - BOLÍVAR</v>
      </c>
      <c r="I10" s="18" t="str">
        <f>+VLOOKUP(H10,Hoja2!$D$2:$E$1136,2,0)</f>
        <v>13468 MOMPÓS - BOLÍVAR</v>
      </c>
      <c r="L10" s="22">
        <f t="shared" ref="L10" si="11">+ROUND(C10,0)</f>
        <v>4</v>
      </c>
      <c r="M10" s="22">
        <f t="shared" ref="M10" si="12">+ROUND(D10,0)</f>
        <v>5</v>
      </c>
      <c r="N10" s="22">
        <f t="shared" ref="N10" si="13">+ROUND(E10,0)</f>
        <v>10210</v>
      </c>
    </row>
    <row r="11" spans="1:14" x14ac:dyDescent="0.25">
      <c r="A11" s="20" t="s">
        <v>1417</v>
      </c>
      <c r="B11" s="21" t="s">
        <v>1420</v>
      </c>
      <c r="C11" s="32">
        <v>7662.12</v>
      </c>
      <c r="D11" s="40">
        <v>4.4771999999999998</v>
      </c>
      <c r="E11" s="21">
        <v>19705836.560000002</v>
      </c>
      <c r="G11" s="21" t="str">
        <f>+VLOOKUP(A11,Hoja2!$A$2:$B$33,2,)</f>
        <v>13 DEPARTAMENTO DE BOLÍVAR</v>
      </c>
      <c r="H11" s="18" t="str">
        <f t="shared" si="6"/>
        <v>TALAIGUA NUEVO - BOLÍVAR</v>
      </c>
      <c r="I11" s="18" t="str">
        <f>+VLOOKUP(H11,Hoja2!$D$2:$E$1136,2,0)</f>
        <v>13780 TALAIGUA NUEVO - BOLÍVAR</v>
      </c>
      <c r="L11" s="22">
        <f t="shared" si="7"/>
        <v>7662</v>
      </c>
      <c r="M11" s="22">
        <f t="shared" si="8"/>
        <v>4</v>
      </c>
      <c r="N11" s="22">
        <f t="shared" si="9"/>
        <v>19705837</v>
      </c>
    </row>
    <row r="12" spans="1:14" x14ac:dyDescent="0.25">
      <c r="A12" s="20" t="s">
        <v>1421</v>
      </c>
      <c r="B12" s="21" t="s">
        <v>1422</v>
      </c>
      <c r="C12" s="32">
        <v>248581.81</v>
      </c>
      <c r="D12" s="40">
        <v>2.9594</v>
      </c>
      <c r="E12" s="21">
        <v>116912493.07000001</v>
      </c>
      <c r="G12" s="21" t="str">
        <f>+VLOOKUP(A12,Hoja2!$A$2:$B$33,2,)</f>
        <v>15 DEPARTAMENTO DE BOYACÁ</v>
      </c>
      <c r="H12" s="18" t="str">
        <f t="shared" si="6"/>
        <v>CORRALES - BOYACÁ</v>
      </c>
      <c r="I12" s="18" t="str">
        <f>+VLOOKUP(H12,Hoja2!$D$2:$E$1136,2,0)</f>
        <v>15215 CORRALES - BOYACÁ</v>
      </c>
      <c r="L12" s="22">
        <f t="shared" si="7"/>
        <v>248582</v>
      </c>
      <c r="M12" s="22">
        <f t="shared" si="8"/>
        <v>3</v>
      </c>
      <c r="N12" s="22">
        <f t="shared" si="9"/>
        <v>116912493</v>
      </c>
    </row>
    <row r="13" spans="1:14" x14ac:dyDescent="0.25">
      <c r="A13" s="20" t="s">
        <v>1421</v>
      </c>
      <c r="B13" s="21" t="s">
        <v>1423</v>
      </c>
      <c r="C13" s="32">
        <v>71862.09</v>
      </c>
      <c r="D13" s="40">
        <v>3.4296499999999996</v>
      </c>
      <c r="E13" s="21">
        <v>150709557.66000003</v>
      </c>
      <c r="G13" s="21" t="str">
        <f>+VLOOKUP(A13,Hoja2!$A$2:$B$33,2,)</f>
        <v>15 DEPARTAMENTO DE BOYACÁ</v>
      </c>
      <c r="H13" s="18" t="str">
        <f t="shared" si="6"/>
        <v>PUERTO BOYACÁ - BOYACÁ</v>
      </c>
      <c r="I13" s="18" t="str">
        <f>+VLOOKUP(H13,Hoja2!$D$2:$E$1136,2,0)</f>
        <v>15572 PUERTO BOYACÁ - BOYACÁ</v>
      </c>
      <c r="L13" s="22">
        <f t="shared" si="7"/>
        <v>71862</v>
      </c>
      <c r="M13" s="22">
        <f t="shared" si="8"/>
        <v>3</v>
      </c>
      <c r="N13" s="22">
        <f t="shared" si="9"/>
        <v>150709558</v>
      </c>
    </row>
    <row r="14" spans="1:14" x14ac:dyDescent="0.25">
      <c r="A14" s="20" t="s">
        <v>1421</v>
      </c>
      <c r="B14" s="21" t="s">
        <v>1424</v>
      </c>
      <c r="C14" s="32">
        <v>32.6</v>
      </c>
      <c r="D14" s="40">
        <v>3.4624999999999999</v>
      </c>
      <c r="E14" s="21">
        <v>21612.89</v>
      </c>
      <c r="G14" s="21" t="str">
        <f>+VLOOKUP(A14,Hoja2!$A$2:$B$33,2,)</f>
        <v>15 DEPARTAMENTO DE BOYACÁ</v>
      </c>
      <c r="H14" s="18" t="str">
        <f t="shared" si="6"/>
        <v>TÓPAGA - BOYACÁ</v>
      </c>
      <c r="I14" s="18" t="str">
        <f>+VLOOKUP(H14,Hoja2!$D$2:$E$1136,2,0)</f>
        <v>15820 TÓPAGA - BOYACÁ</v>
      </c>
      <c r="L14" s="22">
        <f t="shared" si="7"/>
        <v>33</v>
      </c>
      <c r="M14" s="22">
        <f t="shared" si="8"/>
        <v>3</v>
      </c>
      <c r="N14" s="22">
        <f t="shared" si="9"/>
        <v>21613</v>
      </c>
    </row>
    <row r="15" spans="1:14" x14ac:dyDescent="0.25">
      <c r="A15" s="18" t="s">
        <v>1425</v>
      </c>
      <c r="B15" s="21" t="s">
        <v>1426</v>
      </c>
      <c r="C15" s="32">
        <v>5672393.1600000001</v>
      </c>
      <c r="D15" s="40">
        <v>3.6830599999999998</v>
      </c>
      <c r="E15" s="21">
        <v>9094781604.9300003</v>
      </c>
      <c r="G15" s="21" t="str">
        <f>+VLOOKUP(A15,Hoja2!$A$2:$B$33,2,)</f>
        <v>85 DEPARTAMENTO DE CASANARE</v>
      </c>
      <c r="H15" s="18" t="str">
        <f t="shared" si="6"/>
        <v>AGUAZUL - CASANARE</v>
      </c>
      <c r="I15" s="18" t="str">
        <f>+VLOOKUP(H15,Hoja2!$D$2:$E$1136,2,0)</f>
        <v>85010 AGUAZUL - CASANARE</v>
      </c>
      <c r="L15" s="22">
        <f t="shared" si="7"/>
        <v>5672393</v>
      </c>
      <c r="M15" s="22">
        <f t="shared" si="8"/>
        <v>4</v>
      </c>
      <c r="N15" s="22">
        <f t="shared" si="9"/>
        <v>9094781605</v>
      </c>
    </row>
    <row r="16" spans="1:14" x14ac:dyDescent="0.25">
      <c r="A16" s="20" t="s">
        <v>1425</v>
      </c>
      <c r="B16" s="21" t="s">
        <v>1427</v>
      </c>
      <c r="C16" s="32">
        <v>6162.48</v>
      </c>
      <c r="D16" s="40">
        <v>4.0499000000000001</v>
      </c>
      <c r="E16" s="21">
        <v>14122497.74</v>
      </c>
      <c r="G16" s="21" t="str">
        <f>+VLOOKUP(A16,Hoja2!$A$2:$B$33,2,)</f>
        <v>85 DEPARTAMENTO DE CASANARE</v>
      </c>
      <c r="H16" s="18" t="str">
        <f t="shared" si="6"/>
        <v>MANÍ - CASANARE</v>
      </c>
      <c r="I16" s="18" t="str">
        <f>+VLOOKUP(H16,Hoja2!$D$2:$E$1136,2,0)</f>
        <v>85139 MANÍ - CASANARE</v>
      </c>
      <c r="L16" s="22">
        <f t="shared" si="7"/>
        <v>6162</v>
      </c>
      <c r="M16" s="22">
        <f t="shared" si="8"/>
        <v>4</v>
      </c>
      <c r="N16" s="22">
        <f t="shared" si="9"/>
        <v>14122498</v>
      </c>
    </row>
    <row r="17" spans="1:15" x14ac:dyDescent="0.25">
      <c r="A17" s="20" t="s">
        <v>1425</v>
      </c>
      <c r="B17" s="21" t="s">
        <v>1428</v>
      </c>
      <c r="C17" s="32">
        <v>3992.95</v>
      </c>
      <c r="D17" s="40">
        <v>5.0269000000000004</v>
      </c>
      <c r="E17" s="21">
        <v>3843269.51</v>
      </c>
      <c r="G17" s="21" t="str">
        <f>+VLOOKUP(A17,Hoja2!$A$2:$B$33,2,)</f>
        <v>85 DEPARTAMENTO DE CASANARE</v>
      </c>
      <c r="H17" s="18" t="str">
        <f t="shared" si="6"/>
        <v>MONTERREY - CASANARE</v>
      </c>
      <c r="I17" s="18" t="str">
        <f>+VLOOKUP(H17,Hoja2!$D$2:$E$1136,2,0)</f>
        <v>85162 MONTERREY - CASANARE</v>
      </c>
      <c r="L17" s="22">
        <f t="shared" si="7"/>
        <v>3993</v>
      </c>
      <c r="M17" s="22">
        <f t="shared" si="8"/>
        <v>5</v>
      </c>
      <c r="N17" s="22">
        <f t="shared" si="9"/>
        <v>3843270</v>
      </c>
    </row>
    <row r="18" spans="1:15" s="23" customFormat="1" x14ac:dyDescent="0.25">
      <c r="A18" s="23" t="s">
        <v>1425</v>
      </c>
      <c r="B18" s="24" t="s">
        <v>1429</v>
      </c>
      <c r="C18" s="32">
        <v>510.38</v>
      </c>
      <c r="D18" s="41">
        <v>4.4206000000000003</v>
      </c>
      <c r="E18" s="24">
        <v>1349993.11</v>
      </c>
      <c r="F18" s="24"/>
      <c r="G18" s="24" t="str">
        <f>+VLOOKUP(A18,Hoja2!$A$2:$B$33,2,)</f>
        <v>85 DEPARTAMENTO DE CASANARE</v>
      </c>
      <c r="H18" s="23" t="str">
        <f t="shared" si="6"/>
        <v>NUNCHÍA - CASANARE</v>
      </c>
      <c r="I18" s="23" t="str">
        <f>+VLOOKUP(H18,Hoja2!$D$2:$E$1136,2,0)</f>
        <v>85225 NUNCHÍA - CASANARE</v>
      </c>
      <c r="L18" s="25">
        <f t="shared" si="7"/>
        <v>510</v>
      </c>
      <c r="M18" s="25">
        <f t="shared" si="8"/>
        <v>4</v>
      </c>
      <c r="N18" s="25">
        <f t="shared" si="9"/>
        <v>1349993</v>
      </c>
      <c r="O18" s="18"/>
    </row>
    <row r="19" spans="1:15" s="23" customFormat="1" x14ac:dyDescent="0.25">
      <c r="A19" s="23" t="s">
        <v>1425</v>
      </c>
      <c r="B19" s="26" t="s">
        <v>1430</v>
      </c>
      <c r="C19" s="32">
        <v>12715.92</v>
      </c>
      <c r="D19" s="40">
        <v>3.9594833333333335</v>
      </c>
      <c r="E19" s="21">
        <v>9366867.7299999986</v>
      </c>
      <c r="F19" s="21"/>
      <c r="G19" s="21" t="str">
        <f>+VLOOKUP(A19,Hoja2!$A$2:$B$33,2,)</f>
        <v>85 DEPARTAMENTO DE CASANARE</v>
      </c>
      <c r="H19" s="18" t="str">
        <f t="shared" ref="H19" si="14">+CONCATENATE(B19," - ",A19)</f>
        <v>OROCUÉ - CASANARE</v>
      </c>
      <c r="I19" s="18" t="str">
        <f>+VLOOKUP(H19,Hoja2!$D$2:$E$1136,2,0)</f>
        <v>85230 OROCUÉ - CASANARE</v>
      </c>
      <c r="J19" s="18"/>
      <c r="K19" s="18"/>
      <c r="L19" s="22">
        <f t="shared" ref="L19" si="15">+ROUND(C19,0)</f>
        <v>12716</v>
      </c>
      <c r="M19" s="22">
        <f t="shared" ref="M19" si="16">+ROUND(D19,0)</f>
        <v>4</v>
      </c>
      <c r="N19" s="22">
        <f t="shared" ref="N19" si="17">+ROUND(E19,0)</f>
        <v>9366868</v>
      </c>
    </row>
    <row r="20" spans="1:15" x14ac:dyDescent="0.25">
      <c r="A20" s="18" t="s">
        <v>1425</v>
      </c>
      <c r="B20" s="21" t="s">
        <v>1431</v>
      </c>
      <c r="C20" s="32">
        <v>1704.76</v>
      </c>
      <c r="D20" s="40">
        <v>3.0996666666666663</v>
      </c>
      <c r="E20" s="21">
        <v>1017603.52</v>
      </c>
      <c r="G20" s="21" t="str">
        <f>+VLOOKUP(A20,Hoja2!$A$2:$B$33,2,)</f>
        <v>85 DEPARTAMENTO DE CASANARE</v>
      </c>
      <c r="H20" s="18" t="str">
        <f t="shared" ref="H20:H37" si="18">+CONCATENATE(B20," - ",A20)</f>
        <v>PAZ DE ARIPORO - CASANARE</v>
      </c>
      <c r="I20" s="18" t="str">
        <f>+VLOOKUP(H20,Hoja2!$D$2:$E$1136,2,0)</f>
        <v>85250 PAZ DE ARIPORO - CASANARE</v>
      </c>
      <c r="L20" s="22">
        <f t="shared" ref="L20:L37" si="19">+ROUND(C20,0)</f>
        <v>1705</v>
      </c>
      <c r="M20" s="22">
        <f t="shared" ref="M20:M37" si="20">+ROUND(D20,0)</f>
        <v>3</v>
      </c>
      <c r="N20" s="22">
        <f t="shared" ref="N20:N37" si="21">+ROUND(E20,0)</f>
        <v>1017604</v>
      </c>
      <c r="O20" s="23"/>
    </row>
    <row r="21" spans="1:15" x14ac:dyDescent="0.25">
      <c r="A21" s="18" t="s">
        <v>1425</v>
      </c>
      <c r="B21" s="21" t="s">
        <v>1432</v>
      </c>
      <c r="C21" s="32">
        <v>1908.04</v>
      </c>
      <c r="D21" s="40">
        <v>4.4561000000000002</v>
      </c>
      <c r="E21" s="21">
        <v>1627980.08</v>
      </c>
      <c r="G21" s="21" t="str">
        <f>+VLOOKUP(A21,Hoja2!$A$2:$B$33,2,)</f>
        <v>85 DEPARTAMENTO DE CASANARE</v>
      </c>
      <c r="H21" s="18" t="str">
        <f t="shared" si="18"/>
        <v>SAN LUIS DE PALENQUE - CASANARE</v>
      </c>
      <c r="I21" s="18" t="str">
        <f>+VLOOKUP(H21,Hoja2!$D$2:$E$1136,2,0)</f>
        <v>85325 SAN LUIS DE PALENQUE - CASANARE</v>
      </c>
      <c r="L21" s="22">
        <f t="shared" si="19"/>
        <v>1908</v>
      </c>
      <c r="M21" s="22">
        <f t="shared" si="20"/>
        <v>4</v>
      </c>
      <c r="N21" s="22">
        <f t="shared" si="21"/>
        <v>1627980</v>
      </c>
    </row>
    <row r="22" spans="1:15" x14ac:dyDescent="0.25">
      <c r="A22" s="18" t="s">
        <v>1425</v>
      </c>
      <c r="B22" s="21" t="s">
        <v>1433</v>
      </c>
      <c r="C22" s="32">
        <v>4325120.32</v>
      </c>
      <c r="D22" s="40">
        <v>4.4623692307692311</v>
      </c>
      <c r="E22" s="21">
        <v>8353761126.9099998</v>
      </c>
      <c r="G22" s="21" t="str">
        <f>+VLOOKUP(A22,Hoja2!$A$2:$B$33,2,)</f>
        <v>85 DEPARTAMENTO DE CASANARE</v>
      </c>
      <c r="H22" s="18" t="str">
        <f t="shared" si="18"/>
        <v>TAURAMENA - CASANARE</v>
      </c>
      <c r="I22" s="18" t="str">
        <f>+VLOOKUP(H22,Hoja2!$D$2:$E$1136,2,0)</f>
        <v>85410 TAURAMENA - CASANARE</v>
      </c>
      <c r="L22" s="22">
        <f t="shared" si="19"/>
        <v>4325120</v>
      </c>
      <c r="M22" s="22">
        <f t="shared" si="20"/>
        <v>4</v>
      </c>
      <c r="N22" s="22">
        <f t="shared" si="21"/>
        <v>8353761127</v>
      </c>
    </row>
    <row r="23" spans="1:15" x14ac:dyDescent="0.25">
      <c r="A23" s="18" t="s">
        <v>1425</v>
      </c>
      <c r="B23" s="21" t="s">
        <v>1434</v>
      </c>
      <c r="C23" s="32">
        <v>1721.8200000000002</v>
      </c>
      <c r="D23" s="40">
        <v>4.4560499999999994</v>
      </c>
      <c r="E23" s="21">
        <v>1473212.2799999998</v>
      </c>
      <c r="G23" s="21" t="str">
        <f>+VLOOKUP(A23,Hoja2!$A$2:$B$33,2,)</f>
        <v>85 DEPARTAMENTO DE CASANARE</v>
      </c>
      <c r="H23" s="18" t="str">
        <f t="shared" si="18"/>
        <v>TRINIDAD - CASANARE</v>
      </c>
      <c r="I23" s="18" t="str">
        <f>+VLOOKUP(H23,Hoja2!$D$2:$E$1136,2,0)</f>
        <v>85430 TRINIDAD - CASANARE</v>
      </c>
      <c r="L23" s="22">
        <f t="shared" si="19"/>
        <v>1722</v>
      </c>
      <c r="M23" s="22">
        <f t="shared" si="20"/>
        <v>4</v>
      </c>
      <c r="N23" s="22">
        <f t="shared" si="21"/>
        <v>1473212</v>
      </c>
    </row>
    <row r="24" spans="1:15" x14ac:dyDescent="0.25">
      <c r="A24" s="18" t="s">
        <v>1425</v>
      </c>
      <c r="B24" s="21" t="s">
        <v>1435</v>
      </c>
      <c r="C24" s="32">
        <v>3066.6</v>
      </c>
      <c r="D24" s="40">
        <v>8.6430000000000007</v>
      </c>
      <c r="E24" s="21">
        <v>5074910.08</v>
      </c>
      <c r="G24" s="21" t="str">
        <f>+VLOOKUP(A24,Hoja2!$A$2:$B$33,2,)</f>
        <v>85 DEPARTAMENTO DE CASANARE</v>
      </c>
      <c r="H24" s="18" t="str">
        <f t="shared" si="18"/>
        <v>VILLANUEVA - CASANARE</v>
      </c>
      <c r="I24" s="18" t="str">
        <f>+VLOOKUP(H24,Hoja2!$D$2:$E$1136,2,0)</f>
        <v>85440 VILLANUEVA - CASANARE</v>
      </c>
      <c r="L24" s="22">
        <f t="shared" si="19"/>
        <v>3067</v>
      </c>
      <c r="M24" s="22">
        <f t="shared" si="20"/>
        <v>9</v>
      </c>
      <c r="N24" s="22">
        <f t="shared" si="21"/>
        <v>5074910</v>
      </c>
    </row>
    <row r="25" spans="1:15" x14ac:dyDescent="0.25">
      <c r="A25" s="18" t="s">
        <v>1425</v>
      </c>
      <c r="B25" s="21" t="s">
        <v>1436</v>
      </c>
      <c r="C25" s="32">
        <v>6254404.2299999995</v>
      </c>
      <c r="D25" s="40">
        <v>3.8947166666666662</v>
      </c>
      <c r="E25" s="21">
        <v>5729304191.8999996</v>
      </c>
      <c r="G25" s="21" t="str">
        <f>+VLOOKUP(A25,Hoja2!$A$2:$B$33,2,)</f>
        <v>85 DEPARTAMENTO DE CASANARE</v>
      </c>
      <c r="H25" s="18" t="str">
        <f t="shared" si="18"/>
        <v>YOPAL - CASANARE</v>
      </c>
      <c r="I25" s="18" t="str">
        <f>+VLOOKUP(H25,Hoja2!$D$2:$E$1136,2,0)</f>
        <v>85001 YOPAL - CASANARE</v>
      </c>
      <c r="L25" s="22">
        <f t="shared" si="19"/>
        <v>6254404</v>
      </c>
      <c r="M25" s="22">
        <f t="shared" si="20"/>
        <v>4</v>
      </c>
      <c r="N25" s="22">
        <f t="shared" si="21"/>
        <v>5729304192</v>
      </c>
    </row>
    <row r="26" spans="1:15" x14ac:dyDescent="0.25">
      <c r="A26" s="18" t="s">
        <v>1439</v>
      </c>
      <c r="B26" s="21" t="s">
        <v>1440</v>
      </c>
      <c r="C26" s="32">
        <v>174571.21999999997</v>
      </c>
      <c r="D26" s="40">
        <v>4.3172249999999996</v>
      </c>
      <c r="E26" s="21">
        <v>149478361.28999999</v>
      </c>
      <c r="G26" s="21" t="str">
        <f>+VLOOKUP(A26,Hoja2!$A$2:$B$33,2,)</f>
        <v>20 DEPARTAMENTO DE CESAR</v>
      </c>
      <c r="H26" s="18" t="str">
        <f t="shared" si="18"/>
        <v>AGUACHICA - CESAR</v>
      </c>
      <c r="I26" s="18" t="str">
        <f>+VLOOKUP(H26,Hoja2!$D$2:$E$1136,2,0)</f>
        <v>20011 AGUACHICA - CESAR</v>
      </c>
      <c r="L26" s="22">
        <f t="shared" si="19"/>
        <v>174571</v>
      </c>
      <c r="M26" s="22">
        <f t="shared" si="20"/>
        <v>4</v>
      </c>
      <c r="N26" s="22">
        <f t="shared" si="21"/>
        <v>149478361</v>
      </c>
    </row>
    <row r="27" spans="1:15" x14ac:dyDescent="0.25">
      <c r="A27" s="18" t="s">
        <v>1439</v>
      </c>
      <c r="B27" s="21" t="s">
        <v>1508</v>
      </c>
      <c r="C27" s="32">
        <v>109509.91</v>
      </c>
      <c r="D27" s="40">
        <v>3.6627999999999998</v>
      </c>
      <c r="E27" s="21">
        <v>76802145.590000004</v>
      </c>
      <c r="G27" s="21" t="str">
        <f>+VLOOKUP(A27,Hoja2!$A$2:$B$33,2,)</f>
        <v>20 DEPARTAMENTO DE CESAR</v>
      </c>
      <c r="H27" s="18" t="str">
        <f t="shared" si="18"/>
        <v>ASTREA - CESAR</v>
      </c>
      <c r="I27" s="18" t="str">
        <f>+VLOOKUP(H27,Hoja2!$D$2:$E$1136,2,0)</f>
        <v>20032 ASTREA - CESAR</v>
      </c>
      <c r="L27" s="22">
        <f t="shared" si="19"/>
        <v>109510</v>
      </c>
      <c r="M27" s="22">
        <f t="shared" si="20"/>
        <v>4</v>
      </c>
      <c r="N27" s="22">
        <f t="shared" si="21"/>
        <v>76802146</v>
      </c>
    </row>
    <row r="28" spans="1:15" x14ac:dyDescent="0.25">
      <c r="A28" s="20" t="s">
        <v>1439</v>
      </c>
      <c r="B28" s="21" t="s">
        <v>1542</v>
      </c>
      <c r="C28" s="32">
        <v>225.67</v>
      </c>
      <c r="D28" s="40">
        <v>4.5218999999999996</v>
      </c>
      <c r="E28" s="21">
        <v>146542.17000000001</v>
      </c>
      <c r="G28" s="21" t="str">
        <f>+VLOOKUP(A28,Hoja2!$A$2:$B$33,2,)</f>
        <v>20 DEPARTAMENTO DE CESAR</v>
      </c>
      <c r="H28" s="18" t="str">
        <f t="shared" si="18"/>
        <v>CHIRIGUANÁ - CESAR</v>
      </c>
      <c r="I28" s="18" t="str">
        <f>+VLOOKUP(H28,Hoja2!$D$2:$E$1136,2,0)</f>
        <v>20178 CHIRIGUANÁ - CESAR</v>
      </c>
      <c r="L28" s="22">
        <f t="shared" si="19"/>
        <v>226</v>
      </c>
      <c r="M28" s="22">
        <f t="shared" si="20"/>
        <v>5</v>
      </c>
      <c r="N28" s="22">
        <f t="shared" si="21"/>
        <v>146542</v>
      </c>
    </row>
    <row r="29" spans="1:15" x14ac:dyDescent="0.25">
      <c r="A29" s="20" t="s">
        <v>1439</v>
      </c>
      <c r="B29" s="21" t="s">
        <v>1509</v>
      </c>
      <c r="C29" s="32">
        <v>19166.580000000002</v>
      </c>
      <c r="D29" s="40">
        <v>3.6034999999999999</v>
      </c>
      <c r="E29" s="21">
        <v>13224396.92</v>
      </c>
      <c r="G29" s="21" t="str">
        <f>+VLOOKUP(A29,Hoja2!$A$2:$B$33,2,)</f>
        <v>20 DEPARTAMENTO DE CESAR</v>
      </c>
      <c r="H29" s="18" t="str">
        <f t="shared" si="18"/>
        <v>EL PASO - CESAR</v>
      </c>
      <c r="I29" s="18" t="str">
        <f>+VLOOKUP(H29,Hoja2!$D$2:$E$1136,2,0)</f>
        <v>20250 EL PASO - CESAR</v>
      </c>
      <c r="L29" s="22">
        <f t="shared" si="19"/>
        <v>19167</v>
      </c>
      <c r="M29" s="22">
        <f t="shared" si="20"/>
        <v>4</v>
      </c>
      <c r="N29" s="22">
        <f t="shared" si="21"/>
        <v>13224397</v>
      </c>
    </row>
    <row r="30" spans="1:15" x14ac:dyDescent="0.25">
      <c r="A30" s="20" t="s">
        <v>1439</v>
      </c>
      <c r="B30" s="21" t="s">
        <v>1510</v>
      </c>
      <c r="C30" s="32">
        <v>23817.07</v>
      </c>
      <c r="D30" s="40">
        <v>4.4821999999999997</v>
      </c>
      <c r="E30" s="21">
        <v>20440254.059999999</v>
      </c>
      <c r="G30" s="21" t="str">
        <f>+VLOOKUP(A30,Hoja2!$A$2:$B$33,2,)</f>
        <v>20 DEPARTAMENTO DE CESAR</v>
      </c>
      <c r="H30" s="18" t="str">
        <f t="shared" si="18"/>
        <v>GAMARRA - CESAR</v>
      </c>
      <c r="I30" s="18" t="str">
        <f>+VLOOKUP(H30,Hoja2!$D$2:$E$1136,2,0)</f>
        <v>20295 GAMARRA - CESAR</v>
      </c>
      <c r="L30" s="22">
        <f t="shared" si="19"/>
        <v>23817</v>
      </c>
      <c r="M30" s="22">
        <f t="shared" si="20"/>
        <v>4</v>
      </c>
      <c r="N30" s="22">
        <f t="shared" si="21"/>
        <v>20440254</v>
      </c>
    </row>
    <row r="31" spans="1:15" s="23" customFormat="1" x14ac:dyDescent="0.25">
      <c r="A31" s="20" t="s">
        <v>1439</v>
      </c>
      <c r="B31" s="24" t="s">
        <v>1543</v>
      </c>
      <c r="C31" s="32">
        <v>968.33</v>
      </c>
      <c r="D31" s="41">
        <v>4.5218999999999996</v>
      </c>
      <c r="E31" s="24">
        <v>628799.68000000005</v>
      </c>
      <c r="F31" s="24"/>
      <c r="G31" s="24" t="str">
        <f>+VLOOKUP(A31,Hoja2!$A$2:$B$33,2,)</f>
        <v>20 DEPARTAMENTO DE CESAR</v>
      </c>
      <c r="H31" s="23" t="str">
        <f t="shared" si="18"/>
        <v>LA JAGUA DE IBIRICO - CESAR</v>
      </c>
      <c r="I31" s="23" t="str">
        <f>+VLOOKUP(H31,Hoja2!$D$2:$E$1136,2,0)</f>
        <v>20400 LA JAGUA DE IBIRICO - CESAR</v>
      </c>
      <c r="L31" s="25">
        <f t="shared" si="19"/>
        <v>968</v>
      </c>
      <c r="M31" s="25">
        <f t="shared" si="20"/>
        <v>5</v>
      </c>
      <c r="N31" s="25">
        <f t="shared" si="21"/>
        <v>628800</v>
      </c>
      <c r="O31" s="18"/>
    </row>
    <row r="32" spans="1:15" s="23" customFormat="1" x14ac:dyDescent="0.25">
      <c r="A32" s="20" t="s">
        <v>1439</v>
      </c>
      <c r="B32" s="24" t="s">
        <v>1441</v>
      </c>
      <c r="C32" s="32">
        <v>310</v>
      </c>
      <c r="D32" s="41">
        <v>4.3902000000000001</v>
      </c>
      <c r="E32" s="24">
        <v>260586.85</v>
      </c>
      <c r="F32" s="24"/>
      <c r="G32" s="24" t="str">
        <f>+VLOOKUP(A32,Hoja2!$A$2:$B$33,2,)</f>
        <v>20 DEPARTAMENTO DE CESAR</v>
      </c>
      <c r="H32" s="23" t="str">
        <f t="shared" si="18"/>
        <v>RIO DE ORO - CESAR</v>
      </c>
      <c r="I32" s="23" t="str">
        <f>+VLOOKUP(H32,Hoja2!$D$2:$E$1136,2,0)</f>
        <v>20614 RIO DE ORO - CESAR</v>
      </c>
      <c r="L32" s="25">
        <f t="shared" si="19"/>
        <v>310</v>
      </c>
      <c r="M32" s="25">
        <f t="shared" si="20"/>
        <v>4</v>
      </c>
      <c r="N32" s="25">
        <f t="shared" si="21"/>
        <v>260587</v>
      </c>
    </row>
    <row r="33" spans="1:15" s="23" customFormat="1" x14ac:dyDescent="0.25">
      <c r="A33" s="20" t="s">
        <v>1439</v>
      </c>
      <c r="B33" s="24" t="s">
        <v>1442</v>
      </c>
      <c r="C33" s="32">
        <v>137581</v>
      </c>
      <c r="D33" s="41">
        <v>4.3476400000000002</v>
      </c>
      <c r="E33" s="24">
        <v>228231446.02000001</v>
      </c>
      <c r="F33" s="24"/>
      <c r="G33" s="24" t="str">
        <f>+VLOOKUP(A33,Hoja2!$A$2:$B$33,2,)</f>
        <v>20 DEPARTAMENTO DE CESAR</v>
      </c>
      <c r="H33" s="23" t="str">
        <f t="shared" si="18"/>
        <v>SAN MARTÍN - CESAR</v>
      </c>
      <c r="I33" s="23" t="str">
        <f>+VLOOKUP(H33,Hoja2!$D$2:$E$1136,2,0)</f>
        <v>20770 SAN MARTÍN - CESAR</v>
      </c>
      <c r="L33" s="25">
        <f t="shared" si="19"/>
        <v>137581</v>
      </c>
      <c r="M33" s="25">
        <f t="shared" si="20"/>
        <v>4</v>
      </c>
      <c r="N33" s="25">
        <f t="shared" si="21"/>
        <v>228231446</v>
      </c>
    </row>
    <row r="34" spans="1:15" x14ac:dyDescent="0.25">
      <c r="A34" s="26" t="s">
        <v>1443</v>
      </c>
      <c r="B34" s="24" t="s">
        <v>1444</v>
      </c>
      <c r="C34" s="32">
        <v>1597764.3499999999</v>
      </c>
      <c r="D34" s="41">
        <v>4.2476000000000003</v>
      </c>
      <c r="E34" s="24">
        <v>1514619439.5</v>
      </c>
      <c r="F34" s="24"/>
      <c r="G34" s="24" t="str">
        <f>+VLOOKUP(A34,Hoja2!$A$2:$B$33,2,)</f>
        <v>23 DEPARTAMENTO DE CÓRDOBA</v>
      </c>
      <c r="H34" s="23" t="str">
        <f t="shared" si="18"/>
        <v>PUEBLO NUEVO - CÓRDOBA</v>
      </c>
      <c r="I34" s="23" t="str">
        <f>+VLOOKUP(H34,Hoja2!$D$2:$E$1136,2,0)</f>
        <v>23570 PUEBLO NUEVO - CÓRDOBA</v>
      </c>
      <c r="J34" s="23"/>
      <c r="K34" s="23"/>
      <c r="L34" s="25">
        <f t="shared" si="19"/>
        <v>1597764</v>
      </c>
      <c r="M34" s="25">
        <f t="shared" si="20"/>
        <v>4</v>
      </c>
      <c r="N34" s="25">
        <f t="shared" si="21"/>
        <v>1514619440</v>
      </c>
      <c r="O34" s="23"/>
    </row>
    <row r="35" spans="1:15" s="23" customFormat="1" x14ac:dyDescent="0.25">
      <c r="A35" s="26" t="s">
        <v>1443</v>
      </c>
      <c r="B35" s="21" t="s">
        <v>1511</v>
      </c>
      <c r="C35" s="32">
        <v>398560.51</v>
      </c>
      <c r="D35" s="40">
        <v>4.7929000000000004</v>
      </c>
      <c r="E35" s="21">
        <v>345075819.62</v>
      </c>
      <c r="F35" s="21"/>
      <c r="G35" s="21" t="str">
        <f>+VLOOKUP(A35,Hoja2!$A$2:$B$33,2,)</f>
        <v>23 DEPARTAMENTO DE CÓRDOBA</v>
      </c>
      <c r="H35" s="18" t="str">
        <f t="shared" si="18"/>
        <v>SAHAGÚN - CÓRDOBA</v>
      </c>
      <c r="I35" s="18" t="str">
        <f>+VLOOKUP(H35,Hoja2!$D$2:$E$1136,2,0)</f>
        <v>23660 SAHAGÚN - CÓRDOBA</v>
      </c>
      <c r="J35" s="18"/>
      <c r="K35" s="18"/>
      <c r="L35" s="22">
        <f t="shared" si="19"/>
        <v>398561</v>
      </c>
      <c r="M35" s="22">
        <f t="shared" si="20"/>
        <v>5</v>
      </c>
      <c r="N35" s="22">
        <f t="shared" si="21"/>
        <v>345075820</v>
      </c>
      <c r="O35" s="18"/>
    </row>
    <row r="36" spans="1:15" x14ac:dyDescent="0.25">
      <c r="A36" s="26" t="s">
        <v>1445</v>
      </c>
      <c r="B36" s="21" t="s">
        <v>1446</v>
      </c>
      <c r="C36" s="32">
        <v>21850</v>
      </c>
      <c r="D36" s="40">
        <v>3.5461999999999998</v>
      </c>
      <c r="E36" s="21">
        <v>46362987.229999997</v>
      </c>
      <c r="G36" s="21" t="str">
        <f>+VLOOKUP(A36,Hoja2!$A$2:$B$33,2,)</f>
        <v>25 DEPARTAMENTO DE CUNDINAMARCA</v>
      </c>
      <c r="H36" s="18" t="str">
        <f t="shared" si="18"/>
        <v>GUADUAS - CUNDINAMARCA</v>
      </c>
      <c r="I36" s="18" t="str">
        <f>+VLOOKUP(H36,Hoja2!$D$2:$E$1136,2,0)</f>
        <v>25320 GUADUAS - CUNDINAMARCA</v>
      </c>
      <c r="L36" s="22">
        <f t="shared" si="19"/>
        <v>21850</v>
      </c>
      <c r="M36" s="22">
        <f t="shared" si="20"/>
        <v>4</v>
      </c>
      <c r="N36" s="22">
        <f t="shared" si="21"/>
        <v>46362987</v>
      </c>
      <c r="O36" s="23"/>
    </row>
    <row r="37" spans="1:15" x14ac:dyDescent="0.25">
      <c r="A37" s="26" t="s">
        <v>1445</v>
      </c>
      <c r="B37" s="21" t="s">
        <v>1447</v>
      </c>
      <c r="C37" s="32">
        <v>19002.93</v>
      </c>
      <c r="D37" s="40">
        <v>3.6863000000000001</v>
      </c>
      <c r="E37" s="21">
        <v>67063771.459999993</v>
      </c>
      <c r="G37" s="21" t="str">
        <f>+VLOOKUP(A37,Hoja2!$A$2:$B$33,2,)</f>
        <v>25 DEPARTAMENTO DE CUNDINAMARCA</v>
      </c>
      <c r="H37" s="18" t="str">
        <f t="shared" si="18"/>
        <v>PULÍ - CUNDINAMARCA</v>
      </c>
      <c r="I37" s="18" t="str">
        <f>+VLOOKUP(H37,Hoja2!$D$2:$E$1136,2,0)</f>
        <v>25580 PULÍ - CUNDINAMARCA</v>
      </c>
      <c r="L37" s="22">
        <f t="shared" si="19"/>
        <v>19003</v>
      </c>
      <c r="M37" s="22">
        <f t="shared" si="20"/>
        <v>4</v>
      </c>
      <c r="N37" s="22">
        <f t="shared" si="21"/>
        <v>67063771</v>
      </c>
    </row>
    <row r="38" spans="1:15" x14ac:dyDescent="0.25">
      <c r="A38" s="20" t="s">
        <v>1512</v>
      </c>
      <c r="B38" s="21" t="s">
        <v>1513</v>
      </c>
      <c r="C38" s="32">
        <v>432244.16</v>
      </c>
      <c r="D38" s="40">
        <v>4.9231999999999996</v>
      </c>
      <c r="E38" s="21">
        <v>1273307684.4100001</v>
      </c>
      <c r="G38" s="21" t="str">
        <f>+VLOOKUP(A38,Hoja2!$A$2:$B$33,2,)</f>
        <v>44 DEPARTAMENTO DE LA GUAJIRA</v>
      </c>
      <c r="H38" s="18" t="str">
        <f t="shared" ref="H38:H39" si="22">+CONCATENATE(B38," - ",A38)</f>
        <v>DIBULLA - LA GUAJIRA</v>
      </c>
      <c r="I38" s="18" t="str">
        <f>+VLOOKUP(H38,Hoja2!$D$2:$E$1136,2,0)</f>
        <v>44090 DIBULLA - LA GUAJIRA</v>
      </c>
      <c r="L38" s="22">
        <f t="shared" ref="L38:L39" si="23">+ROUND(C38,0)</f>
        <v>432244</v>
      </c>
      <c r="M38" s="22">
        <f t="shared" ref="M38:M39" si="24">+ROUND(D38,0)</f>
        <v>5</v>
      </c>
      <c r="N38" s="22">
        <f t="shared" ref="N38:N39" si="25">+ROUND(E38,0)</f>
        <v>1273307684</v>
      </c>
    </row>
    <row r="39" spans="1:15" x14ac:dyDescent="0.25">
      <c r="A39" s="20" t="s">
        <v>1512</v>
      </c>
      <c r="B39" s="21" t="s">
        <v>1514</v>
      </c>
      <c r="C39" s="32">
        <v>4123367.19</v>
      </c>
      <c r="D39" s="40">
        <v>4.9231999999999996</v>
      </c>
      <c r="E39" s="21">
        <v>12146642143.35</v>
      </c>
      <c r="G39" s="21" t="str">
        <f>+VLOOKUP(A39,Hoja2!$A$2:$B$33,2,)</f>
        <v>44 DEPARTAMENTO DE LA GUAJIRA</v>
      </c>
      <c r="H39" s="18" t="str">
        <f t="shared" si="22"/>
        <v>MANAURE - LA GUAJIRA</v>
      </c>
      <c r="I39" s="18" t="str">
        <f>+VLOOKUP(H39,Hoja2!$D$2:$E$1136,2,0)</f>
        <v>44560 MANAURE - LA GUAJIRA</v>
      </c>
      <c r="L39" s="22">
        <f t="shared" si="23"/>
        <v>4123367</v>
      </c>
      <c r="M39" s="22">
        <f t="shared" si="24"/>
        <v>5</v>
      </c>
      <c r="N39" s="22">
        <f t="shared" si="25"/>
        <v>12146642143</v>
      </c>
    </row>
    <row r="40" spans="1:15" x14ac:dyDescent="0.25">
      <c r="A40" s="20" t="s">
        <v>1512</v>
      </c>
      <c r="B40" s="21" t="s">
        <v>1515</v>
      </c>
      <c r="C40" s="32">
        <v>1803353.83</v>
      </c>
      <c r="D40" s="40">
        <v>4.9231999999999996</v>
      </c>
      <c r="E40" s="21">
        <v>5312331553.54</v>
      </c>
      <c r="G40" s="21" t="str">
        <f>+VLOOKUP(A40,Hoja2!$A$2:$B$33,2,)</f>
        <v>44 DEPARTAMENTO DE LA GUAJIRA</v>
      </c>
      <c r="H40" s="18" t="str">
        <f>+CONCATENATE(B40," - ",A40)</f>
        <v>RIOHACHA - LA GUAJIRA</v>
      </c>
      <c r="I40" s="18" t="str">
        <f>+VLOOKUP(H40,Hoja2!$D$2:$E$1136,2,0)</f>
        <v>44001 RIOHACHA - LA GUAJIRA</v>
      </c>
      <c r="L40" s="22">
        <f t="shared" ref="L40:N43" si="26">+ROUND(C40,0)</f>
        <v>1803354</v>
      </c>
      <c r="M40" s="22">
        <f t="shared" si="26"/>
        <v>5</v>
      </c>
      <c r="N40" s="22">
        <f t="shared" si="26"/>
        <v>5312331554</v>
      </c>
    </row>
    <row r="41" spans="1:15" x14ac:dyDescent="0.25">
      <c r="A41" s="20" t="s">
        <v>1512</v>
      </c>
      <c r="B41" s="21" t="s">
        <v>1516</v>
      </c>
      <c r="C41" s="32">
        <v>1933991.11</v>
      </c>
      <c r="D41" s="40">
        <v>4.9231999999999996</v>
      </c>
      <c r="E41" s="21">
        <v>5697163710.6999998</v>
      </c>
      <c r="G41" s="21" t="str">
        <f>+VLOOKUP(A41,Hoja2!$A$2:$B$33,2,)</f>
        <v>44 DEPARTAMENTO DE LA GUAJIRA</v>
      </c>
      <c r="H41" s="18" t="str">
        <f>+CONCATENATE(B41," - ",A41)</f>
        <v>URIBIA - LA GUAJIRA</v>
      </c>
      <c r="I41" s="18" t="str">
        <f>+VLOOKUP(H41,Hoja2!$D$2:$E$1136,2,0)</f>
        <v>44847 URIBIA - LA GUAJIRA</v>
      </c>
      <c r="L41" s="22">
        <f t="shared" si="26"/>
        <v>1933991</v>
      </c>
      <c r="M41" s="22">
        <f t="shared" si="26"/>
        <v>5</v>
      </c>
      <c r="N41" s="22">
        <f t="shared" si="26"/>
        <v>5697163711</v>
      </c>
    </row>
    <row r="42" spans="1:15" x14ac:dyDescent="0.25">
      <c r="A42" s="18" t="s">
        <v>1448</v>
      </c>
      <c r="B42" s="21" t="s">
        <v>1449</v>
      </c>
      <c r="C42" s="32">
        <v>57217.24</v>
      </c>
      <c r="D42" s="40">
        <v>3.8876000000000004</v>
      </c>
      <c r="E42" s="21">
        <v>141356957.55000001</v>
      </c>
      <c r="G42" s="21" t="str">
        <f>+VLOOKUP(A42,Hoja2!$A$2:$B$33,2,)</f>
        <v>41 DEPARTAMENTO DE HUILA</v>
      </c>
      <c r="H42" s="18" t="str">
        <f>+CONCATENATE(B42," - ",A42)</f>
        <v>AIPE - HUILA</v>
      </c>
      <c r="I42" s="18" t="str">
        <f>+VLOOKUP(H42,Hoja2!$D$2:$E$1136,2,0)</f>
        <v>41016 AIPE - HUILA</v>
      </c>
      <c r="L42" s="22">
        <f t="shared" si="26"/>
        <v>57217</v>
      </c>
      <c r="M42" s="22">
        <f t="shared" si="26"/>
        <v>4</v>
      </c>
      <c r="N42" s="22">
        <f t="shared" si="26"/>
        <v>141356958</v>
      </c>
    </row>
    <row r="43" spans="1:15" x14ac:dyDescent="0.25">
      <c r="A43" s="18" t="s">
        <v>1448</v>
      </c>
      <c r="B43" s="21" t="s">
        <v>1541</v>
      </c>
      <c r="C43" s="32">
        <v>448.77</v>
      </c>
      <c r="D43" s="40">
        <v>5.9688999999999997</v>
      </c>
      <c r="E43" s="21">
        <v>512890.65</v>
      </c>
      <c r="G43" s="21" t="str">
        <f>+VLOOKUP(A43,Hoja2!$A$2:$B$33,2,)</f>
        <v>41 DEPARTAMENTO DE HUILA</v>
      </c>
      <c r="H43" s="18" t="str">
        <f>+CONCATENATE(B43," - ",A43)</f>
        <v>GARZÓN - HUILA</v>
      </c>
      <c r="I43" s="18" t="str">
        <f>+VLOOKUP(H43,Hoja2!$D$2:$E$1136,2,0)</f>
        <v>41298 GARZÓN - HUILA</v>
      </c>
      <c r="L43" s="22">
        <f t="shared" si="26"/>
        <v>449</v>
      </c>
      <c r="M43" s="22">
        <f t="shared" si="26"/>
        <v>6</v>
      </c>
      <c r="N43" s="22">
        <f t="shared" si="26"/>
        <v>512891</v>
      </c>
    </row>
    <row r="44" spans="1:15" x14ac:dyDescent="0.25">
      <c r="A44" s="18" t="s">
        <v>1448</v>
      </c>
      <c r="B44" s="21" t="s">
        <v>1529</v>
      </c>
      <c r="C44" s="32">
        <v>59.46</v>
      </c>
      <c r="D44" s="40">
        <v>5.9688999999999997</v>
      </c>
      <c r="E44" s="21">
        <v>67955.600000000006</v>
      </c>
      <c r="G44" s="21" t="str">
        <f>+VLOOKUP(A44,Hoja2!$A$2:$B$33,2,)</f>
        <v>41 DEPARTAMENTO DE HUILA</v>
      </c>
      <c r="H44" s="18" t="str">
        <f t="shared" ref="H44" si="27">+CONCATENATE(B44," - ",A44)</f>
        <v>GIGANTE - HUILA</v>
      </c>
      <c r="I44" s="18" t="str">
        <f>+VLOOKUP(H44,Hoja2!$D$2:$E$1136,2,0)</f>
        <v>41306 GIGANTE - HUILA</v>
      </c>
      <c r="L44" s="22">
        <f t="shared" ref="L44" si="28">+ROUND(C44,0)</f>
        <v>59</v>
      </c>
      <c r="M44" s="22">
        <f t="shared" ref="M44" si="29">+ROUND(D44,0)</f>
        <v>6</v>
      </c>
      <c r="N44" s="22">
        <f t="shared" ref="N44" si="30">+ROUND(E44,0)</f>
        <v>67956</v>
      </c>
    </row>
    <row r="45" spans="1:15" x14ac:dyDescent="0.25">
      <c r="A45" s="18" t="s">
        <v>1448</v>
      </c>
      <c r="B45" s="21" t="s">
        <v>1451</v>
      </c>
      <c r="C45" s="32">
        <v>42409.02</v>
      </c>
      <c r="D45" s="40">
        <v>3.5855133333333331</v>
      </c>
      <c r="E45" s="21">
        <v>124242841.21000001</v>
      </c>
      <c r="G45" s="21" t="str">
        <f>+VLOOKUP(A45,Hoja2!$A$2:$B$33,2,)</f>
        <v>41 DEPARTAMENTO DE HUILA</v>
      </c>
      <c r="H45" s="18" t="str">
        <f t="shared" ref="H45:H83" si="31">+CONCATENATE(B45," - ",A45)</f>
        <v>NEIVA - HUILA</v>
      </c>
      <c r="I45" s="18" t="str">
        <f>+VLOOKUP(H45,Hoja2!$D$2:$E$1136,2,0)</f>
        <v>41001 NEIVA - HUILA</v>
      </c>
      <c r="L45" s="22">
        <f t="shared" ref="L45:L64" si="32">+ROUND(C45,0)</f>
        <v>42409</v>
      </c>
      <c r="M45" s="22">
        <f t="shared" ref="M45:M64" si="33">+ROUND(D45,0)</f>
        <v>4</v>
      </c>
      <c r="N45" s="22">
        <f t="shared" ref="N45:N64" si="34">+ROUND(E45,0)</f>
        <v>124242841</v>
      </c>
    </row>
    <row r="46" spans="1:15" x14ac:dyDescent="0.25">
      <c r="A46" s="18" t="s">
        <v>1448</v>
      </c>
      <c r="B46" s="21" t="s">
        <v>1452</v>
      </c>
      <c r="C46" s="32">
        <v>37581.89</v>
      </c>
      <c r="D46" s="40">
        <v>4.3575999999999997</v>
      </c>
      <c r="E46" s="21">
        <v>31356869.870000001</v>
      </c>
      <c r="G46" s="21" t="str">
        <f>+VLOOKUP(A46,Hoja2!$A$2:$B$33,2,)</f>
        <v>41 DEPARTAMENTO DE HUILA</v>
      </c>
      <c r="H46" s="18" t="str">
        <f t="shared" si="31"/>
        <v>PAICOL - HUILA</v>
      </c>
      <c r="I46" s="18" t="str">
        <f>+VLOOKUP(H46,Hoja2!$D$2:$E$1136,2,0)</f>
        <v>41518 PAICOL - HUILA</v>
      </c>
      <c r="L46" s="22">
        <f t="shared" si="32"/>
        <v>37582</v>
      </c>
      <c r="M46" s="22">
        <f t="shared" si="33"/>
        <v>4</v>
      </c>
      <c r="N46" s="22">
        <f t="shared" si="34"/>
        <v>31356870</v>
      </c>
    </row>
    <row r="47" spans="1:15" x14ac:dyDescent="0.25">
      <c r="A47" s="18" t="s">
        <v>1448</v>
      </c>
      <c r="B47" s="21" t="s">
        <v>1453</v>
      </c>
      <c r="C47" s="32">
        <v>20773.48</v>
      </c>
      <c r="D47" s="40">
        <v>3.1245000000000003</v>
      </c>
      <c r="E47" s="21">
        <v>62139322.280000001</v>
      </c>
      <c r="G47" s="21" t="str">
        <f>+VLOOKUP(A47,Hoja2!$A$2:$B$33,2,)</f>
        <v>41 DEPARTAMENTO DE HUILA</v>
      </c>
      <c r="H47" s="18" t="str">
        <f t="shared" si="31"/>
        <v>PALERMO - HUILA</v>
      </c>
      <c r="I47" s="18" t="str">
        <f>+VLOOKUP(H47,Hoja2!$D$2:$E$1136,2,0)</f>
        <v>41524 PALERMO - HUILA</v>
      </c>
      <c r="L47" s="22">
        <f t="shared" si="32"/>
        <v>20773</v>
      </c>
      <c r="M47" s="22">
        <f t="shared" si="33"/>
        <v>3</v>
      </c>
      <c r="N47" s="22">
        <f t="shared" si="34"/>
        <v>62139322</v>
      </c>
    </row>
    <row r="48" spans="1:15" x14ac:dyDescent="0.25">
      <c r="A48" s="18" t="s">
        <v>1448</v>
      </c>
      <c r="B48" s="21" t="s">
        <v>1455</v>
      </c>
      <c r="C48" s="32">
        <v>4309.78</v>
      </c>
      <c r="D48" s="40">
        <v>3.2787999999999999</v>
      </c>
      <c r="E48" s="21">
        <v>2705681.99</v>
      </c>
      <c r="G48" s="21" t="str">
        <f>+VLOOKUP(A48,Hoja2!$A$2:$B$33,2,)</f>
        <v>41 DEPARTAMENTO DE HUILA</v>
      </c>
      <c r="H48" s="18" t="str">
        <f t="shared" si="31"/>
        <v>VILLAVIEJA - HUILA</v>
      </c>
      <c r="I48" s="18" t="str">
        <f>+VLOOKUP(H48,Hoja2!$D$2:$E$1136,2,0)</f>
        <v>41872 VILLAVIEJA - HUILA</v>
      </c>
      <c r="L48" s="22">
        <f t="shared" si="32"/>
        <v>4310</v>
      </c>
      <c r="M48" s="22">
        <f t="shared" si="33"/>
        <v>3</v>
      </c>
      <c r="N48" s="22">
        <f t="shared" si="34"/>
        <v>2705682</v>
      </c>
    </row>
    <row r="49" spans="1:15" x14ac:dyDescent="0.25">
      <c r="A49" s="18" t="s">
        <v>1448</v>
      </c>
      <c r="B49" s="21" t="s">
        <v>1456</v>
      </c>
      <c r="C49" s="32">
        <v>4.8</v>
      </c>
      <c r="D49" s="40">
        <v>3.4150999999999998</v>
      </c>
      <c r="E49" s="21">
        <v>15693.31</v>
      </c>
      <c r="G49" s="21" t="str">
        <f>+VLOOKUP(A49,Hoja2!$A$2:$B$33,2,)</f>
        <v>41 DEPARTAMENTO DE HUILA</v>
      </c>
      <c r="H49" s="18" t="str">
        <f t="shared" si="31"/>
        <v>YAGUARÁ - HUILA</v>
      </c>
      <c r="I49" s="18" t="str">
        <f>+VLOOKUP(H49,Hoja2!$D$2:$E$1136,2,0)</f>
        <v>41885 YAGUARÁ - HUILA</v>
      </c>
      <c r="L49" s="22">
        <f t="shared" si="32"/>
        <v>5</v>
      </c>
      <c r="M49" s="22">
        <f t="shared" si="33"/>
        <v>3</v>
      </c>
      <c r="N49" s="22">
        <f t="shared" si="34"/>
        <v>15693</v>
      </c>
    </row>
    <row r="50" spans="1:15" x14ac:dyDescent="0.25">
      <c r="A50" s="18" t="s">
        <v>1457</v>
      </c>
      <c r="B50" s="21" t="s">
        <v>1458</v>
      </c>
      <c r="C50" s="32">
        <v>434141.97</v>
      </c>
      <c r="D50" s="40">
        <v>4.2484999999999999</v>
      </c>
      <c r="E50" s="21">
        <v>913837905.51999998</v>
      </c>
      <c r="G50" s="21" t="str">
        <f>+VLOOKUP(A50,Hoja2!$A$2:$B$33,2,)</f>
        <v>47 DEPARTAMENTO DE MAGDALENA</v>
      </c>
      <c r="H50" s="18" t="str">
        <f t="shared" si="31"/>
        <v>ARIGUANÍ (El Dificil) - MAGDALENA</v>
      </c>
      <c r="I50" s="18" t="str">
        <f>+VLOOKUP(H50,Hoja2!$D$2:$E$1136,2,0)</f>
        <v>47058 ARIGUANÍ (El Dificil) - MAGDALENA</v>
      </c>
      <c r="L50" s="22">
        <f t="shared" si="32"/>
        <v>434142</v>
      </c>
      <c r="M50" s="22">
        <f t="shared" si="33"/>
        <v>4</v>
      </c>
      <c r="N50" s="22">
        <f t="shared" si="34"/>
        <v>913837906</v>
      </c>
    </row>
    <row r="51" spans="1:15" x14ac:dyDescent="0.25">
      <c r="A51" s="18" t="s">
        <v>1457</v>
      </c>
      <c r="B51" s="21" t="s">
        <v>1459</v>
      </c>
      <c r="C51" s="32">
        <v>15123.85</v>
      </c>
      <c r="D51" s="40">
        <v>2.6309999999999998</v>
      </c>
      <c r="E51" s="21">
        <v>7618858.79</v>
      </c>
      <c r="G51" s="21" t="str">
        <f>+VLOOKUP(A51,Hoja2!$A$2:$B$33,2,)</f>
        <v>47 DEPARTAMENTO DE MAGDALENA</v>
      </c>
      <c r="H51" s="18" t="str">
        <f t="shared" si="31"/>
        <v>SANTA ANA - MAGDALENA</v>
      </c>
      <c r="I51" s="18" t="str">
        <f>+VLOOKUP(H51,Hoja2!$D$2:$E$1136,2,0)</f>
        <v>47707 SANTA ANA - MAGDALENA</v>
      </c>
      <c r="L51" s="22">
        <f t="shared" si="32"/>
        <v>15124</v>
      </c>
      <c r="M51" s="22">
        <f t="shared" si="33"/>
        <v>3</v>
      </c>
      <c r="N51" s="22">
        <f t="shared" si="34"/>
        <v>7618859</v>
      </c>
    </row>
    <row r="52" spans="1:15" x14ac:dyDescent="0.25">
      <c r="A52" s="18" t="s">
        <v>1460</v>
      </c>
      <c r="B52" s="21" t="s">
        <v>1461</v>
      </c>
      <c r="C52" s="32">
        <v>78840.819999999992</v>
      </c>
      <c r="D52" s="40">
        <v>3.1268599999999998</v>
      </c>
      <c r="E52" s="21">
        <v>131785706.77</v>
      </c>
      <c r="G52" s="21" t="str">
        <f>+VLOOKUP(A52,Hoja2!$A$2:$B$33,2,)</f>
        <v>50 DEPARTAMENTO DE META</v>
      </c>
      <c r="H52" s="18" t="str">
        <f t="shared" si="31"/>
        <v>ACACÍAS - META</v>
      </c>
      <c r="I52" s="18" t="str">
        <f>+VLOOKUP(H52,Hoja2!$D$2:$E$1136,2,0)</f>
        <v>50006 ACACÍAS - META</v>
      </c>
      <c r="L52" s="22">
        <f t="shared" si="32"/>
        <v>78841</v>
      </c>
      <c r="M52" s="22">
        <f t="shared" si="33"/>
        <v>3</v>
      </c>
      <c r="N52" s="22">
        <f t="shared" si="34"/>
        <v>131785707</v>
      </c>
    </row>
    <row r="53" spans="1:15" x14ac:dyDescent="0.25">
      <c r="A53" s="18" t="s">
        <v>1460</v>
      </c>
      <c r="B53" s="21" t="s">
        <v>1462</v>
      </c>
      <c r="C53" s="32">
        <v>10056.48</v>
      </c>
      <c r="D53" s="40">
        <v>6.7357333333333331</v>
      </c>
      <c r="E53" s="21">
        <v>13421916.579999998</v>
      </c>
      <c r="G53" s="21" t="str">
        <f>+VLOOKUP(A53,Hoja2!$A$2:$B$33,2,)</f>
        <v>50 DEPARTAMENTO DE META</v>
      </c>
      <c r="H53" s="18" t="str">
        <f t="shared" si="31"/>
        <v>BARRANCA DE UPÍA - META</v>
      </c>
      <c r="I53" s="18" t="str">
        <f>+VLOOKUP(H53,Hoja2!$D$2:$E$1136,2,0)</f>
        <v>50110 BARRANCA DE UPÍA - META</v>
      </c>
      <c r="L53" s="22">
        <f t="shared" si="32"/>
        <v>10056</v>
      </c>
      <c r="M53" s="22">
        <f t="shared" si="33"/>
        <v>7</v>
      </c>
      <c r="N53" s="22">
        <f t="shared" si="34"/>
        <v>13421917</v>
      </c>
    </row>
    <row r="54" spans="1:15" x14ac:dyDescent="0.25">
      <c r="A54" s="18" t="s">
        <v>1460</v>
      </c>
      <c r="B54" s="21" t="s">
        <v>1463</v>
      </c>
      <c r="C54" s="32">
        <v>47932.619999999995</v>
      </c>
      <c r="D54" s="40">
        <v>6.6748555555555553</v>
      </c>
      <c r="E54" s="21">
        <v>60685683.519999996</v>
      </c>
      <c r="G54" s="21" t="str">
        <f>+VLOOKUP(A54,Hoja2!$A$2:$B$33,2,)</f>
        <v>50 DEPARTAMENTO DE META</v>
      </c>
      <c r="H54" s="18" t="str">
        <f t="shared" si="31"/>
        <v>CABUYARO - META</v>
      </c>
      <c r="I54" s="18" t="str">
        <f>+VLOOKUP(H54,Hoja2!$D$2:$E$1136,2,0)</f>
        <v>50124 CABUYARO - META</v>
      </c>
      <c r="L54" s="22">
        <f t="shared" si="32"/>
        <v>47933</v>
      </c>
      <c r="M54" s="22">
        <f t="shared" si="33"/>
        <v>7</v>
      </c>
      <c r="N54" s="22">
        <f t="shared" si="34"/>
        <v>60685684</v>
      </c>
    </row>
    <row r="55" spans="1:15" x14ac:dyDescent="0.25">
      <c r="A55" s="18" t="s">
        <v>1460</v>
      </c>
      <c r="B55" s="21" t="s">
        <v>1464</v>
      </c>
      <c r="C55" s="32">
        <v>4000.29</v>
      </c>
      <c r="D55" s="40">
        <v>3.3536000000000001</v>
      </c>
      <c r="E55" s="21">
        <v>5748797.0600000005</v>
      </c>
      <c r="G55" s="21" t="str">
        <f>+VLOOKUP(A55,Hoja2!$A$2:$B$33,2,)</f>
        <v>50 DEPARTAMENTO DE META</v>
      </c>
      <c r="H55" s="18" t="str">
        <f t="shared" si="31"/>
        <v>CASTILLA LA NUEVA - META</v>
      </c>
      <c r="I55" s="18" t="str">
        <f>+VLOOKUP(H55,Hoja2!$D$2:$E$1136,2,0)</f>
        <v>50150 CASTILLA LA NUEVA - META</v>
      </c>
      <c r="L55" s="22">
        <f t="shared" si="32"/>
        <v>4000</v>
      </c>
      <c r="M55" s="22">
        <f t="shared" si="33"/>
        <v>3</v>
      </c>
      <c r="N55" s="22">
        <f t="shared" si="34"/>
        <v>5748797</v>
      </c>
    </row>
    <row r="56" spans="1:15" x14ac:dyDescent="0.25">
      <c r="A56" s="18" t="s">
        <v>1460</v>
      </c>
      <c r="B56" s="21" t="s">
        <v>1465</v>
      </c>
      <c r="C56" s="32">
        <v>31218.959999999999</v>
      </c>
      <c r="D56" s="40">
        <v>3.0701749999999999</v>
      </c>
      <c r="E56" s="21">
        <v>31183195.759999998</v>
      </c>
      <c r="G56" s="21" t="str">
        <f>+VLOOKUP(A56,Hoja2!$A$2:$B$33,2,)</f>
        <v>50 DEPARTAMENTO DE META</v>
      </c>
      <c r="H56" s="18" t="str">
        <f t="shared" si="31"/>
        <v>GUAMAL - META</v>
      </c>
      <c r="I56" s="18" t="str">
        <f>+VLOOKUP(H56,Hoja2!$D$2:$E$1136,2,0)</f>
        <v>50318 GUAMAL - META</v>
      </c>
      <c r="L56" s="22">
        <f t="shared" si="32"/>
        <v>31219</v>
      </c>
      <c r="M56" s="22">
        <f t="shared" si="33"/>
        <v>3</v>
      </c>
      <c r="N56" s="22">
        <f t="shared" si="34"/>
        <v>31183196</v>
      </c>
    </row>
    <row r="57" spans="1:15" x14ac:dyDescent="0.25">
      <c r="A57" s="18" t="s">
        <v>1460</v>
      </c>
      <c r="B57" s="21" t="s">
        <v>1466</v>
      </c>
      <c r="C57" s="32">
        <v>16071.73</v>
      </c>
      <c r="D57" s="40">
        <v>4.3902000000000001</v>
      </c>
      <c r="E57" s="21">
        <v>13509947.07</v>
      </c>
      <c r="G57" s="21" t="str">
        <f>+VLOOKUP(A57,Hoja2!$A$2:$B$33,2,)</f>
        <v>50 DEPARTAMENTO DE META</v>
      </c>
      <c r="H57" s="18" t="str">
        <f t="shared" si="31"/>
        <v>PUERTO GAITÁN - META</v>
      </c>
      <c r="I57" s="18" t="str">
        <f>+VLOOKUP(H57,Hoja2!$D$2:$E$1136,2,0)</f>
        <v>50568 PUERTO GAITÁN - META</v>
      </c>
      <c r="L57" s="22">
        <f t="shared" si="32"/>
        <v>16072</v>
      </c>
      <c r="M57" s="22">
        <f t="shared" si="33"/>
        <v>4</v>
      </c>
      <c r="N57" s="22">
        <f t="shared" si="34"/>
        <v>13509947</v>
      </c>
    </row>
    <row r="58" spans="1:15" x14ac:dyDescent="0.25">
      <c r="A58" s="18" t="s">
        <v>1460</v>
      </c>
      <c r="B58" s="21" t="s">
        <v>1468</v>
      </c>
      <c r="C58" s="32">
        <v>133116.40999999997</v>
      </c>
      <c r="D58" s="40">
        <v>4.6235999999999988</v>
      </c>
      <c r="E58" s="21">
        <v>123982175.24000002</v>
      </c>
      <c r="G58" s="21" t="str">
        <f>+VLOOKUP(A58,Hoja2!$A$2:$B$33,2,)</f>
        <v>50 DEPARTAMENTO DE META</v>
      </c>
      <c r="H58" s="18" t="str">
        <f t="shared" si="31"/>
        <v>VILLAVICENCIO - META</v>
      </c>
      <c r="I58" s="18" t="str">
        <f>+VLOOKUP(H58,Hoja2!$D$2:$E$1136,2,0)</f>
        <v>50001 VILLAVICENCIO - META</v>
      </c>
      <c r="L58" s="22">
        <f t="shared" si="32"/>
        <v>133116</v>
      </c>
      <c r="M58" s="22">
        <f t="shared" si="33"/>
        <v>5</v>
      </c>
      <c r="N58" s="22">
        <f t="shared" si="34"/>
        <v>123982175</v>
      </c>
    </row>
    <row r="59" spans="1:15" x14ac:dyDescent="0.25">
      <c r="A59" s="18" t="s">
        <v>1469</v>
      </c>
      <c r="B59" s="21" t="s">
        <v>1470</v>
      </c>
      <c r="C59" s="32">
        <v>16632</v>
      </c>
      <c r="D59" s="40">
        <v>0.61119999999999997</v>
      </c>
      <c r="E59" s="21">
        <v>6082534.29</v>
      </c>
      <c r="G59" s="21" t="str">
        <f>+VLOOKUP(A59,Hoja2!$A$2:$B$33,2,)</f>
        <v>52 DEPARTAMENTO DE NARIÑO</v>
      </c>
      <c r="H59" s="18" t="str">
        <f t="shared" si="31"/>
        <v>IPIALES - NARIÑO</v>
      </c>
      <c r="I59" s="18" t="str">
        <f>+VLOOKUP(H59,Hoja2!$D$2:$E$1136,2,0)</f>
        <v>52356 IPIALES - NARIÑO</v>
      </c>
      <c r="L59" s="22">
        <f t="shared" si="32"/>
        <v>16632</v>
      </c>
      <c r="M59" s="22">
        <f t="shared" si="33"/>
        <v>1</v>
      </c>
      <c r="N59" s="22">
        <f t="shared" si="34"/>
        <v>6082534</v>
      </c>
    </row>
    <row r="60" spans="1:15" x14ac:dyDescent="0.25">
      <c r="A60" s="18" t="s">
        <v>1471</v>
      </c>
      <c r="B60" s="21" t="s">
        <v>1472</v>
      </c>
      <c r="C60" s="32">
        <v>87569.98</v>
      </c>
      <c r="D60" s="40">
        <v>4.1283666666666665</v>
      </c>
      <c r="E60" s="21">
        <v>77735101.280000001</v>
      </c>
      <c r="G60" s="21" t="str">
        <f>+VLOOKUP(A60,Hoja2!$A$2:$B$33,2,)</f>
        <v>54 DEPARTAMENTO DE NORTE DE SANTANDER</v>
      </c>
      <c r="H60" s="18" t="str">
        <f t="shared" si="31"/>
        <v>CÚCUTA - NORTE DE SANTANDER</v>
      </c>
      <c r="I60" s="18" t="str">
        <f>+VLOOKUP(H60,Hoja2!$D$2:$E$1136,2,0)</f>
        <v>54001 CÚCUTA - NORTE DE SANTANDER</v>
      </c>
      <c r="L60" s="22">
        <f t="shared" si="32"/>
        <v>87570</v>
      </c>
      <c r="M60" s="22">
        <f t="shared" si="33"/>
        <v>4</v>
      </c>
      <c r="N60" s="22">
        <f t="shared" si="34"/>
        <v>77735101</v>
      </c>
    </row>
    <row r="61" spans="1:15" s="23" customFormat="1" x14ac:dyDescent="0.25">
      <c r="A61" s="18" t="s">
        <v>1471</v>
      </c>
      <c r="B61" s="21" t="s">
        <v>1474</v>
      </c>
      <c r="C61" s="32">
        <v>16122.5</v>
      </c>
      <c r="D61" s="40">
        <v>3.8599000000000001</v>
      </c>
      <c r="E61" s="21">
        <v>11915579.32</v>
      </c>
      <c r="F61" s="21"/>
      <c r="G61" s="21" t="str">
        <f>+VLOOKUP(A61,Hoja2!$A$2:$B$33,2,)</f>
        <v>54 DEPARTAMENTO DE NORTE DE SANTANDER</v>
      </c>
      <c r="H61" s="18" t="str">
        <f t="shared" si="31"/>
        <v>SARDINATA - NORTE DE SANTANDER</v>
      </c>
      <c r="I61" s="18" t="str">
        <f>+VLOOKUP(H61,Hoja2!$D$2:$E$1136,2,0)</f>
        <v>54720 SARDINATA - NORTE DE SANTANDER</v>
      </c>
      <c r="J61" s="18"/>
      <c r="K61" s="18"/>
      <c r="L61" s="22">
        <f t="shared" si="32"/>
        <v>16123</v>
      </c>
      <c r="M61" s="22">
        <f t="shared" si="33"/>
        <v>4</v>
      </c>
      <c r="N61" s="22">
        <f t="shared" si="34"/>
        <v>11915579</v>
      </c>
      <c r="O61" s="18"/>
    </row>
    <row r="62" spans="1:15" s="23" customFormat="1" x14ac:dyDescent="0.25">
      <c r="A62" s="18" t="s">
        <v>1471</v>
      </c>
      <c r="B62" s="24" t="s">
        <v>1475</v>
      </c>
      <c r="C62" s="32">
        <v>27963.37</v>
      </c>
      <c r="D62" s="40">
        <v>4.1651500000000006</v>
      </c>
      <c r="E62" s="21">
        <v>69190186.769999996</v>
      </c>
      <c r="F62" s="21"/>
      <c r="G62" s="21" t="str">
        <f>+VLOOKUP(A62,Hoja2!$A$2:$B$33,2,)</f>
        <v>54 DEPARTAMENTO DE NORTE DE SANTANDER</v>
      </c>
      <c r="H62" s="18" t="str">
        <f t="shared" si="31"/>
        <v>TIBÚ - NORTE DE SANTANDER</v>
      </c>
      <c r="I62" s="18" t="str">
        <f>+VLOOKUP(H62,Hoja2!$D$2:$E$1136,2,0)</f>
        <v>54810 TIBÚ - NORTE DE SANTANDER</v>
      </c>
      <c r="J62" s="18"/>
      <c r="K62" s="18"/>
      <c r="L62" s="22">
        <f t="shared" si="32"/>
        <v>27963</v>
      </c>
      <c r="M62" s="22">
        <f t="shared" si="33"/>
        <v>4</v>
      </c>
      <c r="N62" s="22">
        <f t="shared" si="34"/>
        <v>69190187</v>
      </c>
    </row>
    <row r="63" spans="1:15" s="23" customFormat="1" x14ac:dyDescent="0.25">
      <c r="A63" s="23" t="s">
        <v>1476</v>
      </c>
      <c r="B63" s="24" t="s">
        <v>1477</v>
      </c>
      <c r="C63" s="32">
        <v>60588.2</v>
      </c>
      <c r="D63" s="40">
        <v>4.0331999999999999</v>
      </c>
      <c r="E63" s="21">
        <v>46789082.950000003</v>
      </c>
      <c r="F63" s="21"/>
      <c r="G63" s="21" t="str">
        <f>+VLOOKUP(A63,Hoja2!$A$2:$B$33,2,)</f>
        <v>86 DEPARTAMENTO DE PUTUMAYO</v>
      </c>
      <c r="H63" s="18" t="str">
        <f t="shared" ref="H63" si="35">+CONCATENATE(B63," - ",A63)</f>
        <v>MOCOA - PUTUMAYO</v>
      </c>
      <c r="I63" s="18" t="str">
        <f>+VLOOKUP(H63,Hoja2!$D$2:$E$1136,2,0)</f>
        <v>86001 MOCOA - PUTUMAYO</v>
      </c>
      <c r="J63" s="18"/>
      <c r="K63" s="18"/>
      <c r="L63" s="22">
        <f t="shared" ref="L63" si="36">+ROUND(C63,0)</f>
        <v>60588</v>
      </c>
      <c r="M63" s="22">
        <f t="shared" ref="M63" si="37">+ROUND(D63,0)</f>
        <v>4</v>
      </c>
      <c r="N63" s="22">
        <f t="shared" ref="N63" si="38">+ROUND(E63,0)</f>
        <v>46789083</v>
      </c>
    </row>
    <row r="64" spans="1:15" s="23" customFormat="1" x14ac:dyDescent="0.25">
      <c r="A64" s="23" t="s">
        <v>1476</v>
      </c>
      <c r="B64" s="21" t="s">
        <v>1478</v>
      </c>
      <c r="C64" s="32">
        <v>106863.91</v>
      </c>
      <c r="D64" s="41">
        <v>3.2833666666666672</v>
      </c>
      <c r="E64" s="24">
        <v>262008669.89000002</v>
      </c>
      <c r="F64" s="24"/>
      <c r="G64" s="24" t="str">
        <f>+VLOOKUP(A64,Hoja2!$A$2:$B$33,2,)</f>
        <v>86 DEPARTAMENTO DE PUTUMAYO</v>
      </c>
      <c r="H64" s="23" t="str">
        <f t="shared" si="31"/>
        <v>ORITO - PUTUMAYO</v>
      </c>
      <c r="I64" s="23" t="str">
        <f>+VLOOKUP(H64,Hoja2!$D$2:$E$1136,2,0)</f>
        <v>86320 ORITO - PUTUMAYO</v>
      </c>
      <c r="L64" s="25">
        <f t="shared" si="32"/>
        <v>106864</v>
      </c>
      <c r="M64" s="25">
        <f t="shared" si="33"/>
        <v>3</v>
      </c>
      <c r="N64" s="25">
        <f t="shared" si="34"/>
        <v>262008670</v>
      </c>
    </row>
    <row r="65" spans="1:15" x14ac:dyDescent="0.25">
      <c r="A65" s="23" t="s">
        <v>1476</v>
      </c>
      <c r="B65" s="24" t="s">
        <v>1479</v>
      </c>
      <c r="C65" s="32">
        <v>34403.93</v>
      </c>
      <c r="D65" s="41">
        <v>5.4658600000000002</v>
      </c>
      <c r="E65" s="24">
        <v>38523837.960000001</v>
      </c>
      <c r="F65" s="24"/>
      <c r="G65" s="24" t="str">
        <f>+VLOOKUP(A65,Hoja2!$A$2:$B$33,2,)</f>
        <v>86 DEPARTAMENTO DE PUTUMAYO</v>
      </c>
      <c r="H65" s="23" t="str">
        <f t="shared" si="31"/>
        <v>PUERTO ASÍS - PUTUMAYO</v>
      </c>
      <c r="I65" s="23" t="str">
        <f>+VLOOKUP(H65,Hoja2!$D$2:$E$1136,2,0)</f>
        <v>86568 PUERTO ASÍS - PUTUMAYO</v>
      </c>
      <c r="J65" s="23"/>
      <c r="K65" s="23"/>
      <c r="L65" s="25">
        <f t="shared" ref="L65:N83" si="39">+ROUND(C65,0)</f>
        <v>34404</v>
      </c>
      <c r="M65" s="25">
        <f t="shared" si="39"/>
        <v>5</v>
      </c>
      <c r="N65" s="25">
        <f t="shared" si="39"/>
        <v>38523838</v>
      </c>
      <c r="O65" s="23"/>
    </row>
    <row r="66" spans="1:15" x14ac:dyDescent="0.25">
      <c r="A66" s="23" t="s">
        <v>1476</v>
      </c>
      <c r="B66" s="24" t="s">
        <v>1481</v>
      </c>
      <c r="C66" s="32">
        <v>7940.9699999999993</v>
      </c>
      <c r="D66" s="41">
        <v>3.7866</v>
      </c>
      <c r="E66" s="24">
        <v>18368974.629999999</v>
      </c>
      <c r="F66" s="24"/>
      <c r="G66" s="24" t="str">
        <f>+VLOOKUP(A66,Hoja2!$A$2:$B$33,2,)</f>
        <v>86 DEPARTAMENTO DE PUTUMAYO</v>
      </c>
      <c r="H66" s="23" t="str">
        <f t="shared" si="31"/>
        <v>SAN MIGUEL (La Dorada) - PUTUMAYO</v>
      </c>
      <c r="I66" s="23" t="str">
        <f>+VLOOKUP(H66,Hoja2!$D$2:$E$1136,2,0)</f>
        <v>86757 SAN MIGUEL (La Dorada) - PUTUMAYO</v>
      </c>
      <c r="J66" s="23"/>
      <c r="K66" s="23"/>
      <c r="L66" s="25">
        <f t="shared" si="39"/>
        <v>7941</v>
      </c>
      <c r="M66" s="25">
        <f t="shared" si="39"/>
        <v>4</v>
      </c>
      <c r="N66" s="25">
        <f t="shared" si="39"/>
        <v>18368975</v>
      </c>
    </row>
    <row r="67" spans="1:15" x14ac:dyDescent="0.25">
      <c r="A67" s="18" t="s">
        <v>1476</v>
      </c>
      <c r="B67" s="21" t="s">
        <v>1482</v>
      </c>
      <c r="C67" s="32">
        <v>3759.75</v>
      </c>
      <c r="D67" s="40">
        <v>3.6217999999999999</v>
      </c>
      <c r="E67" s="21">
        <v>8147796.5499999998</v>
      </c>
      <c r="G67" s="21" t="str">
        <f>+VLOOKUP(A67,Hoja2!$A$2:$B$33,2,)</f>
        <v>86 DEPARTAMENTO DE PUTUMAYO</v>
      </c>
      <c r="H67" s="18" t="str">
        <f t="shared" si="31"/>
        <v>VALLE DEL GUAMUEZ (La Hormiga) - PUTUMAYO</v>
      </c>
      <c r="I67" s="18" t="str">
        <f>+VLOOKUP(H67,Hoja2!$D$2:$E$1136,2,0)</f>
        <v>86865 VALLE DEL GUAMUEZ (La Hormiga) - PUTUMAYO</v>
      </c>
      <c r="L67" s="22">
        <f t="shared" si="39"/>
        <v>3760</v>
      </c>
      <c r="M67" s="22">
        <f t="shared" si="39"/>
        <v>4</v>
      </c>
      <c r="N67" s="22">
        <f t="shared" si="39"/>
        <v>8147797</v>
      </c>
    </row>
    <row r="68" spans="1:15" x14ac:dyDescent="0.25">
      <c r="A68" s="18" t="s">
        <v>1476</v>
      </c>
      <c r="B68" s="21" t="s">
        <v>1483</v>
      </c>
      <c r="C68" s="32">
        <v>29631.16</v>
      </c>
      <c r="D68" s="40">
        <v>5.4263999999999992</v>
      </c>
      <c r="E68" s="21">
        <v>29455784.18</v>
      </c>
      <c r="G68" s="21" t="str">
        <f>+VLOOKUP(A68,Hoja2!$A$2:$B$33,2,)</f>
        <v>86 DEPARTAMENTO DE PUTUMAYO</v>
      </c>
      <c r="H68" s="18" t="str">
        <f t="shared" si="31"/>
        <v>VILLAGARZÓN - PUTUMAYO</v>
      </c>
      <c r="I68" s="18" t="str">
        <f>+VLOOKUP(H68,Hoja2!$D$2:$E$1136,2,0)</f>
        <v>86885 VILLAGARZÓN - PUTUMAYO</v>
      </c>
      <c r="L68" s="22">
        <f t="shared" si="39"/>
        <v>29631</v>
      </c>
      <c r="M68" s="22">
        <f t="shared" si="39"/>
        <v>5</v>
      </c>
      <c r="N68" s="22">
        <f t="shared" si="39"/>
        <v>29455784</v>
      </c>
    </row>
    <row r="69" spans="1:15" x14ac:dyDescent="0.25">
      <c r="A69" s="18" t="s">
        <v>1484</v>
      </c>
      <c r="B69" s="21" t="s">
        <v>1485</v>
      </c>
      <c r="C69" s="32">
        <v>80365.63</v>
      </c>
      <c r="D69" s="40">
        <v>3.6113999999999997</v>
      </c>
      <c r="E69" s="21">
        <v>105089712.70000002</v>
      </c>
      <c r="G69" s="21" t="str">
        <f>+VLOOKUP(A69,Hoja2!$A$2:$B$33,2,)</f>
        <v>68 DEPARTAMENTO DE SANTANDER</v>
      </c>
      <c r="H69" s="18" t="str">
        <f t="shared" si="31"/>
        <v>BARRANCABERMEJA - SANTANDER</v>
      </c>
      <c r="I69" s="18" t="str">
        <f>+VLOOKUP(H69,Hoja2!$D$2:$E$1136,2,0)</f>
        <v>68081 BARRANCABERMEJA - SANTANDER</v>
      </c>
      <c r="L69" s="22">
        <f t="shared" si="39"/>
        <v>80366</v>
      </c>
      <c r="M69" s="22">
        <f t="shared" si="39"/>
        <v>4</v>
      </c>
      <c r="N69" s="22">
        <f t="shared" si="39"/>
        <v>105089713</v>
      </c>
    </row>
    <row r="70" spans="1:15" x14ac:dyDescent="0.25">
      <c r="A70" s="18" t="s">
        <v>1484</v>
      </c>
      <c r="B70" s="21" t="s">
        <v>1486</v>
      </c>
      <c r="C70" s="32">
        <v>18047.349999999999</v>
      </c>
      <c r="D70" s="40">
        <v>3.5489000000000002</v>
      </c>
      <c r="E70" s="21">
        <v>38323392.57</v>
      </c>
      <c r="G70" s="21" t="str">
        <f>+VLOOKUP(A70,Hoja2!$A$2:$B$33,2,)</f>
        <v>68 DEPARTAMENTO DE SANTANDER</v>
      </c>
      <c r="H70" s="18" t="str">
        <f t="shared" si="31"/>
        <v>CIMITARRA - SANTANDER</v>
      </c>
      <c r="I70" s="18" t="str">
        <f>+VLOOKUP(H70,Hoja2!$D$2:$E$1136,2,0)</f>
        <v>68190 CIMITARRA - SANTANDER</v>
      </c>
      <c r="L70" s="22">
        <f t="shared" si="39"/>
        <v>18047</v>
      </c>
      <c r="M70" s="22">
        <f t="shared" si="39"/>
        <v>4</v>
      </c>
      <c r="N70" s="22">
        <f t="shared" si="39"/>
        <v>38323393</v>
      </c>
    </row>
    <row r="71" spans="1:15" x14ac:dyDescent="0.25">
      <c r="A71" s="18" t="s">
        <v>1484</v>
      </c>
      <c r="B71" s="21" t="s">
        <v>1488</v>
      </c>
      <c r="C71" s="32">
        <v>18697.71</v>
      </c>
      <c r="D71" s="40">
        <v>2.2625000000000002</v>
      </c>
      <c r="E71" s="21">
        <v>11959865.940000001</v>
      </c>
      <c r="G71" s="21" t="str">
        <f>+VLOOKUP(A71,Hoja2!$A$2:$B$33,2,)</f>
        <v>68 DEPARTAMENTO DE SANTANDER</v>
      </c>
      <c r="H71" s="18" t="str">
        <f t="shared" si="31"/>
        <v>PUERTO WILCHES - SANTANDER</v>
      </c>
      <c r="I71" s="18" t="str">
        <f>+VLOOKUP(H71,Hoja2!$D$2:$E$1136,2,0)</f>
        <v>68575 PUERTO WILCHES - SANTANDER</v>
      </c>
      <c r="L71" s="22">
        <f t="shared" si="39"/>
        <v>18698</v>
      </c>
      <c r="M71" s="22">
        <f t="shared" si="39"/>
        <v>2</v>
      </c>
      <c r="N71" s="22">
        <f t="shared" si="39"/>
        <v>11959866</v>
      </c>
    </row>
    <row r="72" spans="1:15" x14ac:dyDescent="0.25">
      <c r="A72" s="18" t="s">
        <v>1484</v>
      </c>
      <c r="B72" s="21" t="s">
        <v>1489</v>
      </c>
      <c r="C72" s="32">
        <v>109781.84999999999</v>
      </c>
      <c r="D72" s="40">
        <v>4.0657200000000007</v>
      </c>
      <c r="E72" s="21">
        <v>100147979.7</v>
      </c>
      <c r="G72" s="21" t="str">
        <f>+VLOOKUP(A72,Hoja2!$A$2:$B$33,2,)</f>
        <v>68 DEPARTAMENTO DE SANTANDER</v>
      </c>
      <c r="H72" s="18" t="str">
        <f t="shared" si="31"/>
        <v>RIONEGRO - SANTANDER</v>
      </c>
      <c r="I72" s="18" t="str">
        <f>+VLOOKUP(H72,Hoja2!$D$2:$E$1136,2,0)</f>
        <v>68615 RIONEGRO - SANTANDER</v>
      </c>
      <c r="L72" s="22">
        <f t="shared" si="39"/>
        <v>109782</v>
      </c>
      <c r="M72" s="22">
        <f t="shared" si="39"/>
        <v>4</v>
      </c>
      <c r="N72" s="22">
        <f t="shared" si="39"/>
        <v>100147980</v>
      </c>
    </row>
    <row r="73" spans="1:15" x14ac:dyDescent="0.25">
      <c r="A73" s="18" t="s">
        <v>1484</v>
      </c>
      <c r="B73" s="21" t="s">
        <v>1490</v>
      </c>
      <c r="C73" s="32">
        <v>721453.27000000014</v>
      </c>
      <c r="D73" s="40">
        <v>4.6831111111111108</v>
      </c>
      <c r="E73" s="21">
        <v>1902320736.6099999</v>
      </c>
      <c r="G73" s="21" t="str">
        <f>+VLOOKUP(A73,Hoja2!$A$2:$B$33,2,)</f>
        <v>68 DEPARTAMENTO DE SANTANDER</v>
      </c>
      <c r="H73" s="18" t="str">
        <f t="shared" si="31"/>
        <v>SABANA DE TORRES - SANTANDER</v>
      </c>
      <c r="I73" s="18" t="str">
        <f>+VLOOKUP(H73,Hoja2!$D$2:$E$1136,2,0)</f>
        <v>68655 SABANA DE TORRES - SANTANDER</v>
      </c>
      <c r="L73" s="22">
        <f t="shared" si="39"/>
        <v>721453</v>
      </c>
      <c r="M73" s="22">
        <f t="shared" si="39"/>
        <v>5</v>
      </c>
      <c r="N73" s="22">
        <f t="shared" si="39"/>
        <v>1902320737</v>
      </c>
    </row>
    <row r="74" spans="1:15" x14ac:dyDescent="0.25">
      <c r="A74" s="18" t="s">
        <v>1484</v>
      </c>
      <c r="B74" s="21" t="s">
        <v>1491</v>
      </c>
      <c r="C74" s="32">
        <v>134814.73000000001</v>
      </c>
      <c r="D74" s="40">
        <v>4.351233333333334</v>
      </c>
      <c r="E74" s="21">
        <v>346624303.60000002</v>
      </c>
      <c r="G74" s="21" t="str">
        <f>+VLOOKUP(A74,Hoja2!$A$2:$B$33,2,)</f>
        <v>68 DEPARTAMENTO DE SANTANDER</v>
      </c>
      <c r="H74" s="18" t="str">
        <f t="shared" si="31"/>
        <v>SAN VICENTE DE CHUCURÍ - SANTANDER</v>
      </c>
      <c r="I74" s="18" t="str">
        <f>+VLOOKUP(H74,Hoja2!$D$2:$E$1136,2,0)</f>
        <v>68689 SAN VICENTE DE CHUCURÍ - SANTANDER</v>
      </c>
      <c r="L74" s="22">
        <f t="shared" si="39"/>
        <v>134815</v>
      </c>
      <c r="M74" s="22">
        <f t="shared" si="39"/>
        <v>4</v>
      </c>
      <c r="N74" s="22">
        <f t="shared" si="39"/>
        <v>346624304</v>
      </c>
    </row>
    <row r="75" spans="1:15" x14ac:dyDescent="0.25">
      <c r="A75" s="18" t="s">
        <v>1484</v>
      </c>
      <c r="B75" s="21" t="s">
        <v>1519</v>
      </c>
      <c r="C75" s="32">
        <v>3706.52</v>
      </c>
      <c r="D75" s="40">
        <v>4.3902000000000001</v>
      </c>
      <c r="E75" s="21">
        <v>9736601.5700000003</v>
      </c>
      <c r="G75" s="21" t="str">
        <f>+VLOOKUP(A75,Hoja2!$A$2:$B$33,2,)</f>
        <v>68 DEPARTAMENTO DE SANTANDER</v>
      </c>
      <c r="H75" s="18" t="str">
        <f t="shared" si="31"/>
        <v>SIMACOTA - SANTANDER</v>
      </c>
      <c r="I75" s="18" t="str">
        <f>+VLOOKUP(H75,Hoja2!$D$2:$E$1136,2,0)</f>
        <v>68745 SIMACOTA - SANTANDER</v>
      </c>
      <c r="L75" s="22">
        <f t="shared" si="39"/>
        <v>3707</v>
      </c>
      <c r="M75" s="22">
        <f t="shared" si="39"/>
        <v>4</v>
      </c>
      <c r="N75" s="22">
        <f t="shared" si="39"/>
        <v>9736602</v>
      </c>
    </row>
    <row r="76" spans="1:15" x14ac:dyDescent="0.25">
      <c r="A76" s="18" t="s">
        <v>1492</v>
      </c>
      <c r="B76" s="21" t="s">
        <v>1517</v>
      </c>
      <c r="C76" s="32">
        <v>205396.16</v>
      </c>
      <c r="D76" s="40">
        <v>4.5138999999999996</v>
      </c>
      <c r="E76" s="21">
        <v>177521508.06</v>
      </c>
      <c r="G76" s="21" t="str">
        <f>+VLOOKUP(A76,Hoja2!$A$2:$B$33,2,)</f>
        <v>70 DEPARTAMENTO DE SUCRE</v>
      </c>
      <c r="H76" s="18" t="str">
        <f t="shared" si="31"/>
        <v>LA UNIÓN - SUCRE</v>
      </c>
      <c r="I76" s="18" t="str">
        <f>+VLOOKUP(H76,Hoja2!$D$2:$E$1136,2,0)</f>
        <v>70400 LA UNIÓN - SUCRE</v>
      </c>
      <c r="L76" s="22">
        <f t="shared" si="39"/>
        <v>205396</v>
      </c>
      <c r="M76" s="22">
        <f t="shared" si="39"/>
        <v>5</v>
      </c>
      <c r="N76" s="22">
        <f t="shared" si="39"/>
        <v>177521508</v>
      </c>
    </row>
    <row r="77" spans="1:15" x14ac:dyDescent="0.25">
      <c r="A77" s="18" t="s">
        <v>1492</v>
      </c>
      <c r="B77" s="21" t="s">
        <v>1493</v>
      </c>
      <c r="C77" s="32">
        <v>151174.79999999999</v>
      </c>
      <c r="D77" s="40">
        <v>3.5333999999999999</v>
      </c>
      <c r="E77" s="21">
        <v>102277224.13</v>
      </c>
      <c r="G77" s="21" t="str">
        <f>+VLOOKUP(A77,Hoja2!$A$2:$B$33,2,)</f>
        <v>70 DEPARTAMENTO DE SUCRE</v>
      </c>
      <c r="H77" s="18" t="str">
        <f t="shared" si="31"/>
        <v>LOS PALMITOS - SUCRE</v>
      </c>
      <c r="I77" s="18" t="str">
        <f>+VLOOKUP(H77,Hoja2!$D$2:$E$1136,2,0)</f>
        <v>70418 LOS PALMITOS - SUCRE</v>
      </c>
      <c r="L77" s="22">
        <f t="shared" si="39"/>
        <v>151175</v>
      </c>
      <c r="M77" s="22">
        <f t="shared" si="39"/>
        <v>4</v>
      </c>
      <c r="N77" s="22">
        <f t="shared" si="39"/>
        <v>102277224</v>
      </c>
    </row>
    <row r="78" spans="1:15" x14ac:dyDescent="0.25">
      <c r="A78" s="18" t="s">
        <v>1492</v>
      </c>
      <c r="B78" s="21" t="s">
        <v>1494</v>
      </c>
      <c r="C78" s="32">
        <v>945529.75</v>
      </c>
      <c r="D78" s="40">
        <v>3.4116</v>
      </c>
      <c r="E78" s="21">
        <v>617646562.68999994</v>
      </c>
      <c r="G78" s="21" t="str">
        <f>+VLOOKUP(A78,Hoja2!$A$2:$B$33,2,)</f>
        <v>70 DEPARTAMENTO DE SUCRE</v>
      </c>
      <c r="H78" s="18" t="str">
        <f t="shared" si="31"/>
        <v>OVEJAS - SUCRE</v>
      </c>
      <c r="I78" s="18" t="str">
        <f>+VLOOKUP(H78,Hoja2!$D$2:$E$1136,2,0)</f>
        <v>70508 OVEJAS - SUCRE</v>
      </c>
      <c r="L78" s="22">
        <f t="shared" si="39"/>
        <v>945530</v>
      </c>
      <c r="M78" s="22">
        <f t="shared" si="39"/>
        <v>3</v>
      </c>
      <c r="N78" s="22">
        <f t="shared" si="39"/>
        <v>617646563</v>
      </c>
    </row>
    <row r="79" spans="1:15" x14ac:dyDescent="0.25">
      <c r="A79" s="18" t="s">
        <v>1492</v>
      </c>
      <c r="B79" s="21" t="s">
        <v>1518</v>
      </c>
      <c r="C79" s="32">
        <v>504662.38</v>
      </c>
      <c r="D79" s="40">
        <v>4.6688999999999998</v>
      </c>
      <c r="E79" s="21">
        <v>480471437.76999998</v>
      </c>
      <c r="G79" s="21" t="str">
        <f>+VLOOKUP(A79,Hoja2!$A$2:$B$33,2,)</f>
        <v>70 DEPARTAMENTO DE SUCRE</v>
      </c>
      <c r="H79" s="18" t="str">
        <f t="shared" si="31"/>
        <v>SAN MARCOS - SUCRE</v>
      </c>
      <c r="I79" s="18" t="str">
        <f>+VLOOKUP(H79,Hoja2!$D$2:$E$1136,2,0)</f>
        <v>70708 SAN MARCOS - SUCRE</v>
      </c>
      <c r="L79" s="22">
        <f t="shared" si="39"/>
        <v>504662</v>
      </c>
      <c r="M79" s="22">
        <f t="shared" si="39"/>
        <v>5</v>
      </c>
      <c r="N79" s="22">
        <f t="shared" si="39"/>
        <v>480471438</v>
      </c>
    </row>
    <row r="80" spans="1:15" x14ac:dyDescent="0.25">
      <c r="A80" s="18" t="s">
        <v>1492</v>
      </c>
      <c r="B80" s="21" t="s">
        <v>1495</v>
      </c>
      <c r="C80" s="32">
        <v>754843.37</v>
      </c>
      <c r="D80" s="40">
        <v>3.5333999999999999</v>
      </c>
      <c r="E80" s="21">
        <v>510688848.55999994</v>
      </c>
      <c r="G80" s="21" t="str">
        <f>+VLOOKUP(A80,Hoja2!$A$2:$B$33,2,)</f>
        <v>70 DEPARTAMENTO DE SUCRE</v>
      </c>
      <c r="H80" s="18" t="str">
        <f t="shared" si="31"/>
        <v>SAN PEDRO - SUCRE</v>
      </c>
      <c r="I80" s="18" t="str">
        <f>+VLOOKUP(H80,Hoja2!$D$2:$E$1136,2,0)</f>
        <v>70717 SAN PEDRO - SUCRE</v>
      </c>
      <c r="L80" s="22">
        <f t="shared" si="39"/>
        <v>754843</v>
      </c>
      <c r="M80" s="22">
        <f t="shared" si="39"/>
        <v>4</v>
      </c>
      <c r="N80" s="22">
        <f t="shared" si="39"/>
        <v>510688849</v>
      </c>
    </row>
    <row r="81" spans="1:14" x14ac:dyDescent="0.25">
      <c r="A81" s="18" t="s">
        <v>1492</v>
      </c>
      <c r="B81" s="21" t="s">
        <v>1496</v>
      </c>
      <c r="C81" s="32">
        <v>6941.84</v>
      </c>
      <c r="D81" s="40">
        <v>3.5333999999999999</v>
      </c>
      <c r="E81" s="21">
        <v>4696497.6900000004</v>
      </c>
      <c r="G81" s="21" t="str">
        <f>+VLOOKUP(A81,Hoja2!$A$2:$B$33,2,)</f>
        <v>70 DEPARTAMENTO DE SUCRE</v>
      </c>
      <c r="H81" s="18" t="str">
        <f t="shared" si="31"/>
        <v>SINCÉ - SUCRE</v>
      </c>
      <c r="I81" s="18" t="str">
        <f>+VLOOKUP(H81,Hoja2!$D$2:$E$1136,2,0)</f>
        <v>70742 SINCÉ - SUCRE</v>
      </c>
      <c r="L81" s="22">
        <f t="shared" si="39"/>
        <v>6942</v>
      </c>
      <c r="M81" s="22">
        <f t="shared" si="39"/>
        <v>4</v>
      </c>
      <c r="N81" s="22">
        <f t="shared" si="39"/>
        <v>4696498</v>
      </c>
    </row>
    <row r="82" spans="1:14" x14ac:dyDescent="0.25">
      <c r="A82" s="18" t="s">
        <v>1497</v>
      </c>
      <c r="B82" s="21" t="s">
        <v>1498</v>
      </c>
      <c r="C82" s="32">
        <v>1530</v>
      </c>
      <c r="D82" s="40">
        <v>4.3902000000000001</v>
      </c>
      <c r="E82" s="21">
        <v>6430614.0600000005</v>
      </c>
      <c r="G82" s="21" t="str">
        <f>+VLOOKUP(A82,Hoja2!$A$2:$B$33,2,)</f>
        <v>73 DEPARTAMENTO DE TOLIMA</v>
      </c>
      <c r="H82" s="18" t="str">
        <f t="shared" si="31"/>
        <v>CHAPARRAL - TOLIMA</v>
      </c>
      <c r="I82" s="18" t="str">
        <f>+VLOOKUP(H82,Hoja2!$D$2:$E$1136,2,0)</f>
        <v>73168 CHAPARRAL - TOLIMA</v>
      </c>
      <c r="L82" s="22">
        <f t="shared" si="39"/>
        <v>1530</v>
      </c>
      <c r="M82" s="22">
        <f t="shared" si="39"/>
        <v>4</v>
      </c>
      <c r="N82" s="22">
        <f t="shared" si="39"/>
        <v>6430614</v>
      </c>
    </row>
    <row r="83" spans="1:14" x14ac:dyDescent="0.25">
      <c r="A83" s="18" t="s">
        <v>1497</v>
      </c>
      <c r="B83" s="24" t="s">
        <v>1503</v>
      </c>
      <c r="C83" s="32">
        <v>4619</v>
      </c>
      <c r="D83" s="40">
        <v>4.3902000000000001</v>
      </c>
      <c r="E83" s="21">
        <v>12133581.17</v>
      </c>
      <c r="G83" s="21" t="str">
        <f>+VLOOKUP(A83,Hoja2!$A$2:$B$33,2,)</f>
        <v>73 DEPARTAMENTO DE TOLIMA</v>
      </c>
      <c r="H83" s="18" t="str">
        <f t="shared" si="31"/>
        <v>ORTEGA - TOLIMA</v>
      </c>
      <c r="I83" s="18" t="str">
        <f>+VLOOKUP(H83,Hoja2!$D$2:$E$1136,2,0)</f>
        <v>73504 ORTEGA - TOLIMA</v>
      </c>
      <c r="L83" s="22">
        <f t="shared" si="39"/>
        <v>4619</v>
      </c>
      <c r="M83" s="22">
        <f t="shared" si="39"/>
        <v>4</v>
      </c>
      <c r="N83" s="22">
        <f t="shared" si="39"/>
        <v>12133581</v>
      </c>
    </row>
    <row r="84" spans="1:14" x14ac:dyDescent="0.25">
      <c r="A84" s="31" t="s">
        <v>1497</v>
      </c>
      <c r="B84" s="24" t="s">
        <v>1504</v>
      </c>
      <c r="C84" s="31">
        <v>118847.48999999999</v>
      </c>
      <c r="D84" s="40">
        <v>3.7530749999999999</v>
      </c>
      <c r="E84" s="21">
        <v>189821588.05999997</v>
      </c>
      <c r="G84" s="21" t="str">
        <f>+VLOOKUP(A84,Hoja2!$A$2:$B$33,2,)</f>
        <v>73 DEPARTAMENTO DE TOLIMA</v>
      </c>
      <c r="H84" s="18" t="str">
        <f t="shared" ref="H84:H86" si="40">+CONCATENATE(B84," - ",A84)</f>
        <v>PIEDRAS - TOLIMA</v>
      </c>
      <c r="I84" s="18" t="str">
        <f>+VLOOKUP(H84,Hoja2!$D$2:$E$1136,2,0)</f>
        <v>73547 PIEDRAS - TOLIMA</v>
      </c>
      <c r="L84" s="22">
        <f t="shared" ref="L84:L86" si="41">+ROUND(C84,0)</f>
        <v>118847</v>
      </c>
      <c r="M84" s="22">
        <f t="shared" ref="M84:M86" si="42">+ROUND(D84,0)</f>
        <v>4</v>
      </c>
      <c r="N84" s="22">
        <f t="shared" ref="N84:N86" si="43">+ROUND(E84,0)</f>
        <v>189821588</v>
      </c>
    </row>
    <row r="85" spans="1:14" x14ac:dyDescent="0.25">
      <c r="A85" s="33" t="s">
        <v>1497</v>
      </c>
      <c r="B85" s="24" t="s">
        <v>1505</v>
      </c>
      <c r="C85" s="31">
        <v>819.5</v>
      </c>
      <c r="D85" s="40">
        <v>4.3902000000000001</v>
      </c>
      <c r="E85" s="21">
        <v>3444371.46</v>
      </c>
      <c r="G85" s="21" t="str">
        <f>+VLOOKUP(A85,Hoja2!$A$2:$B$33,2,)</f>
        <v>73 DEPARTAMENTO DE TOLIMA</v>
      </c>
      <c r="H85" s="18" t="str">
        <f t="shared" si="40"/>
        <v>PRADO - TOLIMA</v>
      </c>
      <c r="I85" s="18" t="str">
        <f>+VLOOKUP(H85,Hoja2!$D$2:$E$1136,2,0)</f>
        <v>73563 PRADO - TOLIMA</v>
      </c>
      <c r="L85" s="22">
        <f t="shared" si="41"/>
        <v>820</v>
      </c>
      <c r="M85" s="22">
        <f t="shared" si="42"/>
        <v>4</v>
      </c>
      <c r="N85" s="22">
        <f t="shared" si="43"/>
        <v>3444371</v>
      </c>
    </row>
    <row r="86" spans="1:14" x14ac:dyDescent="0.25">
      <c r="A86" s="18" t="s">
        <v>1497</v>
      </c>
      <c r="B86" s="21" t="s">
        <v>1506</v>
      </c>
      <c r="C86" s="32">
        <v>28988.3</v>
      </c>
      <c r="D86" s="40">
        <v>4.3902000000000001</v>
      </c>
      <c r="E86" s="21">
        <v>121196737</v>
      </c>
      <c r="G86" s="21" t="str">
        <f>+VLOOKUP(A86,Hoja2!$A$2:$B$33,2,)</f>
        <v>73 DEPARTAMENTO DE TOLIMA</v>
      </c>
      <c r="H86" s="18" t="str">
        <f t="shared" si="40"/>
        <v>PURIFICACIÓN - TOLIMA</v>
      </c>
      <c r="I86" s="18" t="str">
        <f>+VLOOKUP(H86,Hoja2!$D$2:$E$1136,2,0)</f>
        <v>73585 PURIFICACIÓN - TOLIMA</v>
      </c>
      <c r="L86" s="22">
        <f t="shared" si="41"/>
        <v>28988</v>
      </c>
      <c r="M86" s="22">
        <f t="shared" si="42"/>
        <v>4</v>
      </c>
      <c r="N86" s="22">
        <f t="shared" si="43"/>
        <v>121196737</v>
      </c>
    </row>
    <row r="87" spans="1:14" x14ac:dyDescent="0.25">
      <c r="A87" s="23" t="s">
        <v>1425</v>
      </c>
      <c r="B87" s="24" t="s">
        <v>1521</v>
      </c>
      <c r="C87" s="32">
        <v>1317145.1000000001</v>
      </c>
      <c r="D87" s="41">
        <v>0.24</v>
      </c>
      <c r="E87" s="24">
        <v>51506851.579999998</v>
      </c>
      <c r="F87" s="24"/>
      <c r="G87" s="24" t="str">
        <f>+VLOOKUP(A87,Hoja2!$A$2:$B$33,2,)</f>
        <v>85 DEPARTAMENTO DE CASANARE</v>
      </c>
      <c r="H87" s="23" t="str">
        <f>+CONCATENATE(B87," - ",A87)</f>
        <v>MUNICIPIO NN CASANARE - CASANARE</v>
      </c>
      <c r="I87" s="23" t="e">
        <f>+VLOOKUP(H87,Hoja2!$D$2:$E$1136,2,0)</f>
        <v>#N/A</v>
      </c>
      <c r="J87" s="23"/>
      <c r="K87" s="23"/>
      <c r="L87" s="25">
        <f t="shared" ref="L87:N88" si="44">+ROUND(C87,0)</f>
        <v>1317145</v>
      </c>
      <c r="M87" s="25">
        <f t="shared" si="44"/>
        <v>0</v>
      </c>
      <c r="N87" s="25">
        <f t="shared" si="44"/>
        <v>51506852</v>
      </c>
    </row>
    <row r="88" spans="1:14" x14ac:dyDescent="0.25">
      <c r="A88" s="26" t="s">
        <v>1523</v>
      </c>
      <c r="B88" s="21" t="s">
        <v>1524</v>
      </c>
      <c r="C88" s="32">
        <v>1103660</v>
      </c>
      <c r="D88" s="40">
        <v>3.3142999999999998</v>
      </c>
      <c r="E88" s="21">
        <v>861498626.42000008</v>
      </c>
      <c r="G88" s="21" t="e">
        <f>+VLOOKUP(A88,Hoja2!$A$2:$B$33,2,)</f>
        <v>#N/A</v>
      </c>
      <c r="H88" s="18" t="str">
        <f>+CONCATENATE(B88," - ",A88)</f>
        <v>MUNICIPIO NN - DEPARTAMENTO NN</v>
      </c>
      <c r="I88" s="18" t="e">
        <f>+VLOOKUP(H88,Hoja2!$D$2:$E$1136,2,0)</f>
        <v>#N/A</v>
      </c>
      <c r="L88" s="22">
        <f t="shared" si="44"/>
        <v>1103660</v>
      </c>
      <c r="M88" s="22">
        <f t="shared" si="44"/>
        <v>3</v>
      </c>
      <c r="N88" s="22">
        <f t="shared" si="44"/>
        <v>861498626</v>
      </c>
    </row>
    <row r="89" spans="1:14" x14ac:dyDescent="0.25">
      <c r="N89" s="22">
        <f>SUM(N1:N88)</f>
        <v>58602793964</v>
      </c>
    </row>
    <row r="90" spans="1:14" x14ac:dyDescent="0.25">
      <c r="C90" s="32">
        <f>SUM(C1:C89)</f>
        <v>35358455.530000001</v>
      </c>
      <c r="D90" s="42">
        <f t="shared" ref="D90:E90" si="45">SUM(D1:D89)</f>
        <v>359.4256844688644</v>
      </c>
      <c r="E90" s="32">
        <f t="shared" si="45"/>
        <v>58602793955.639954</v>
      </c>
      <c r="L90" s="22"/>
      <c r="M90" s="22"/>
      <c r="N90" s="22"/>
    </row>
    <row r="91" spans="1:14" x14ac:dyDescent="0.25">
      <c r="D91" s="42"/>
      <c r="E91" s="32"/>
      <c r="L91" s="22"/>
      <c r="M91" s="22"/>
      <c r="N91" s="22"/>
    </row>
    <row r="92" spans="1:14" x14ac:dyDescent="0.25">
      <c r="D92" s="42"/>
      <c r="E92" s="32"/>
      <c r="L92" s="22"/>
      <c r="M92" s="22"/>
      <c r="N92" s="22">
        <v>4778158118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36"/>
  <sheetViews>
    <sheetView topLeftCell="D63" workbookViewId="0">
      <selection activeCell="D85" sqref="D85"/>
    </sheetView>
  </sheetViews>
  <sheetFormatPr baseColWidth="10" defaultColWidth="11.375" defaultRowHeight="15" x14ac:dyDescent="0.25"/>
  <cols>
    <col min="1" max="3" width="64.375" style="18" customWidth="1"/>
    <col min="4" max="5" width="75.625" style="18" customWidth="1"/>
    <col min="6" max="6" width="20.625" style="18" customWidth="1"/>
    <col min="7" max="7" width="14.125" style="18" customWidth="1"/>
    <col min="8" max="16384" width="11.375" style="18"/>
  </cols>
  <sheetData>
    <row r="1" spans="1:7" x14ac:dyDescent="0.25">
      <c r="C1" s="18" t="s">
        <v>1409</v>
      </c>
      <c r="E1" s="18" t="s">
        <v>1410</v>
      </c>
    </row>
    <row r="2" spans="1:7" x14ac:dyDescent="0.25">
      <c r="A2" s="18" t="str">
        <f>+MID(B2,19,100)</f>
        <v>ANTIOQUIA</v>
      </c>
      <c r="B2" s="18" t="s">
        <v>36</v>
      </c>
      <c r="C2" s="18" t="str">
        <f t="shared" ref="C2:C65" si="0">+MID(B2,3,100)</f>
        <v>DEPARTAMENTO DE ANTIOQUIA</v>
      </c>
      <c r="D2" s="18" t="str">
        <f t="shared" ref="D2:D65" si="1">+MID(E2,6,100)</f>
        <v>DEPARTAMENTO ANTIOQUIA</v>
      </c>
      <c r="E2" s="18" t="s">
        <v>37</v>
      </c>
      <c r="F2" s="18" t="s">
        <v>38</v>
      </c>
      <c r="G2" s="18" t="s">
        <v>39</v>
      </c>
    </row>
    <row r="3" spans="1:7" x14ac:dyDescent="0.25">
      <c r="A3" s="18" t="str">
        <f>+MID(B3,19,100)</f>
        <v>ATLÁNTICO</v>
      </c>
      <c r="B3" s="18" t="s">
        <v>43</v>
      </c>
      <c r="C3" s="18" t="str">
        <f t="shared" si="0"/>
        <v>DEPARTAMENTO DE ATLÁNTICO</v>
      </c>
      <c r="D3" s="18" t="str">
        <f t="shared" si="1"/>
        <v>MEDELLÍN - ANTIOQUIA</v>
      </c>
      <c r="E3" s="19" t="s">
        <v>44</v>
      </c>
      <c r="F3" s="18" t="s">
        <v>45</v>
      </c>
      <c r="G3" s="18" t="s">
        <v>46</v>
      </c>
    </row>
    <row r="4" spans="1:7" x14ac:dyDescent="0.25">
      <c r="A4" s="18" t="str">
        <f t="shared" ref="A4:A24" si="2">+MID(B4,20,100)</f>
        <v>BOLÍVAR</v>
      </c>
      <c r="B4" s="20" t="s">
        <v>49</v>
      </c>
      <c r="C4" s="18" t="str">
        <f t="shared" si="0"/>
        <v xml:space="preserve"> DEPARTAMENTO DE BOLÍVAR</v>
      </c>
      <c r="D4" s="18" t="str">
        <f t="shared" si="1"/>
        <v>ABEJORRAL - ANTIOQUIA</v>
      </c>
      <c r="E4" s="18" t="s">
        <v>50</v>
      </c>
      <c r="F4" s="18" t="s">
        <v>51</v>
      </c>
      <c r="G4" s="18" t="s">
        <v>52</v>
      </c>
    </row>
    <row r="5" spans="1:7" x14ac:dyDescent="0.25">
      <c r="A5" s="18" t="str">
        <f t="shared" si="2"/>
        <v>BOYACÁ</v>
      </c>
      <c r="B5" s="18" t="s">
        <v>55</v>
      </c>
      <c r="C5" s="18" t="str">
        <f t="shared" si="0"/>
        <v xml:space="preserve"> DEPARTAMENTO DE BOYACÁ</v>
      </c>
      <c r="D5" s="18" t="str">
        <f t="shared" si="1"/>
        <v>ABRIAQUÍ - ANTIOQUIA</v>
      </c>
      <c r="E5" s="18" t="s">
        <v>56</v>
      </c>
      <c r="F5" s="18" t="s">
        <v>57</v>
      </c>
      <c r="G5" s="18" t="s">
        <v>58</v>
      </c>
    </row>
    <row r="6" spans="1:7" x14ac:dyDescent="0.25">
      <c r="A6" s="18" t="str">
        <f t="shared" si="2"/>
        <v>CALDAS</v>
      </c>
      <c r="B6" s="18" t="s">
        <v>61</v>
      </c>
      <c r="C6" s="18" t="str">
        <f t="shared" si="0"/>
        <v xml:space="preserve"> DEPARTAMENTO DE CALDAS</v>
      </c>
      <c r="D6" s="18" t="str">
        <f t="shared" si="1"/>
        <v>ALEJANDRÍA - ANTIOQUIA</v>
      </c>
      <c r="E6" s="18" t="s">
        <v>62</v>
      </c>
      <c r="F6" s="18" t="s">
        <v>63</v>
      </c>
      <c r="G6" s="18" t="s">
        <v>64</v>
      </c>
    </row>
    <row r="7" spans="1:7" x14ac:dyDescent="0.25">
      <c r="A7" s="18" t="str">
        <f t="shared" si="2"/>
        <v>CAQUETÁ</v>
      </c>
      <c r="B7" s="18" t="s">
        <v>67</v>
      </c>
      <c r="C7" s="18" t="str">
        <f t="shared" si="0"/>
        <v xml:space="preserve"> DEPARTAMENTO DE CAQUETÁ</v>
      </c>
      <c r="D7" s="18" t="str">
        <f t="shared" si="1"/>
        <v>AMAGÁ - ANTIOQUIA</v>
      </c>
      <c r="E7" s="18" t="s">
        <v>68</v>
      </c>
      <c r="F7" s="18" t="s">
        <v>69</v>
      </c>
      <c r="G7" s="18" t="s">
        <v>70</v>
      </c>
    </row>
    <row r="8" spans="1:7" x14ac:dyDescent="0.25">
      <c r="A8" s="18" t="str">
        <f t="shared" si="2"/>
        <v>CAUCA</v>
      </c>
      <c r="B8" s="18" t="s">
        <v>73</v>
      </c>
      <c r="C8" s="18" t="str">
        <f t="shared" si="0"/>
        <v xml:space="preserve"> DEPARTAMENTO DE CAUCA</v>
      </c>
      <c r="D8" s="18" t="str">
        <f t="shared" si="1"/>
        <v>AMALFI - ANTIOQUIA</v>
      </c>
      <c r="E8" s="18" t="s">
        <v>74</v>
      </c>
      <c r="F8" s="18" t="s">
        <v>75</v>
      </c>
      <c r="G8" s="18" t="s">
        <v>76</v>
      </c>
    </row>
    <row r="9" spans="1:7" x14ac:dyDescent="0.25">
      <c r="A9" s="18" t="str">
        <f t="shared" si="2"/>
        <v>CESAR</v>
      </c>
      <c r="B9" s="18" t="s">
        <v>79</v>
      </c>
      <c r="C9" s="18" t="str">
        <f t="shared" si="0"/>
        <v xml:space="preserve"> DEPARTAMENTO DE CESAR</v>
      </c>
      <c r="D9" s="18" t="str">
        <f t="shared" si="1"/>
        <v>ANDES - ANTIOQUIA</v>
      </c>
      <c r="E9" s="18" t="s">
        <v>80</v>
      </c>
      <c r="F9" s="18" t="s">
        <v>81</v>
      </c>
      <c r="G9" s="18" t="s">
        <v>82</v>
      </c>
    </row>
    <row r="10" spans="1:7" x14ac:dyDescent="0.25">
      <c r="A10" s="18" t="str">
        <f t="shared" si="2"/>
        <v>CÓRDOBA</v>
      </c>
      <c r="B10" s="18" t="s">
        <v>84</v>
      </c>
      <c r="C10" s="18" t="str">
        <f t="shared" si="0"/>
        <v xml:space="preserve"> DEPARTAMENTO DE CÓRDOBA</v>
      </c>
      <c r="D10" s="18" t="str">
        <f t="shared" si="1"/>
        <v>ANGELÓPOLIS - ANTIOQUIA</v>
      </c>
      <c r="E10" s="18" t="s">
        <v>85</v>
      </c>
      <c r="G10" s="18" t="s">
        <v>86</v>
      </c>
    </row>
    <row r="11" spans="1:7" x14ac:dyDescent="0.25">
      <c r="A11" s="18" t="str">
        <f t="shared" si="2"/>
        <v>CUNDINAMARCA</v>
      </c>
      <c r="B11" s="18" t="s">
        <v>88</v>
      </c>
      <c r="C11" s="18" t="str">
        <f t="shared" si="0"/>
        <v xml:space="preserve"> DEPARTAMENTO DE CUNDINAMARCA</v>
      </c>
      <c r="D11" s="18" t="str">
        <f t="shared" si="1"/>
        <v>ANGOSTURA - ANTIOQUIA</v>
      </c>
      <c r="E11" s="18" t="s">
        <v>89</v>
      </c>
      <c r="G11" s="18" t="s">
        <v>90</v>
      </c>
    </row>
    <row r="12" spans="1:7" x14ac:dyDescent="0.25">
      <c r="A12" s="18" t="str">
        <f t="shared" si="2"/>
        <v>CHOCÓ</v>
      </c>
      <c r="B12" s="18" t="s">
        <v>92</v>
      </c>
      <c r="C12" s="18" t="str">
        <f t="shared" si="0"/>
        <v xml:space="preserve"> DEPARTAMENTO DE CHOCÓ</v>
      </c>
      <c r="D12" s="18" t="str">
        <f t="shared" si="1"/>
        <v>ANORÍ - ANTIOQUIA</v>
      </c>
      <c r="E12" s="18" t="s">
        <v>93</v>
      </c>
      <c r="G12" s="18" t="s">
        <v>94</v>
      </c>
    </row>
    <row r="13" spans="1:7" x14ac:dyDescent="0.25">
      <c r="A13" s="18" t="str">
        <f t="shared" si="2"/>
        <v>HUILA</v>
      </c>
      <c r="B13" s="18" t="s">
        <v>96</v>
      </c>
      <c r="C13" s="18" t="str">
        <f t="shared" si="0"/>
        <v xml:space="preserve"> DEPARTAMENTO DE HUILA</v>
      </c>
      <c r="D13" s="18" t="str">
        <f t="shared" si="1"/>
        <v>SANTA FE DE ANTIOQUIA - ANTIOQUIA</v>
      </c>
      <c r="E13" s="18" t="s">
        <v>97</v>
      </c>
      <c r="G13" s="18" t="s">
        <v>98</v>
      </c>
    </row>
    <row r="14" spans="1:7" x14ac:dyDescent="0.25">
      <c r="A14" s="18" t="str">
        <f t="shared" si="2"/>
        <v>LA GUAJIRA</v>
      </c>
      <c r="B14" s="18" t="s">
        <v>99</v>
      </c>
      <c r="C14" s="18" t="str">
        <f t="shared" si="0"/>
        <v xml:space="preserve"> DEPARTAMENTO DE LA GUAJIRA</v>
      </c>
      <c r="D14" s="18" t="str">
        <f t="shared" si="1"/>
        <v>ANZÁ - ANTIOQUIA</v>
      </c>
      <c r="E14" s="18" t="s">
        <v>100</v>
      </c>
    </row>
    <row r="15" spans="1:7" x14ac:dyDescent="0.25">
      <c r="A15" s="18" t="str">
        <f t="shared" si="2"/>
        <v>MAGDALENA</v>
      </c>
      <c r="B15" s="18" t="s">
        <v>101</v>
      </c>
      <c r="C15" s="18" t="str">
        <f t="shared" si="0"/>
        <v xml:space="preserve"> DEPARTAMENTO DE MAGDALENA</v>
      </c>
      <c r="D15" s="18" t="str">
        <f t="shared" si="1"/>
        <v>APARTADÓ - ANTIOQUIA</v>
      </c>
      <c r="E15" s="18" t="s">
        <v>102</v>
      </c>
    </row>
    <row r="16" spans="1:7" x14ac:dyDescent="0.25">
      <c r="A16" s="18" t="str">
        <f t="shared" si="2"/>
        <v>META</v>
      </c>
      <c r="B16" s="18" t="s">
        <v>103</v>
      </c>
      <c r="C16" s="18" t="str">
        <f t="shared" si="0"/>
        <v xml:space="preserve"> DEPARTAMENTO DE META</v>
      </c>
      <c r="D16" s="18" t="str">
        <f t="shared" si="1"/>
        <v>ARBOLETES - ANTIOQUIA</v>
      </c>
      <c r="E16" s="18" t="s">
        <v>104</v>
      </c>
    </row>
    <row r="17" spans="1:5" x14ac:dyDescent="0.25">
      <c r="A17" s="18" t="str">
        <f t="shared" si="2"/>
        <v>NARIÑO</v>
      </c>
      <c r="B17" s="18" t="s">
        <v>105</v>
      </c>
      <c r="C17" s="18" t="str">
        <f t="shared" si="0"/>
        <v xml:space="preserve"> DEPARTAMENTO DE NARIÑO</v>
      </c>
      <c r="D17" s="18" t="str">
        <f t="shared" si="1"/>
        <v>ARGELIA - ANTIOQUIA</v>
      </c>
      <c r="E17" s="18" t="s">
        <v>106</v>
      </c>
    </row>
    <row r="18" spans="1:5" x14ac:dyDescent="0.25">
      <c r="A18" s="18" t="str">
        <f t="shared" si="2"/>
        <v>NORTE DE SANTANDER</v>
      </c>
      <c r="B18" s="18" t="s">
        <v>107</v>
      </c>
      <c r="C18" s="18" t="str">
        <f t="shared" si="0"/>
        <v xml:space="preserve"> DEPARTAMENTO DE NORTE DE SANTANDER</v>
      </c>
      <c r="D18" s="18" t="str">
        <f t="shared" si="1"/>
        <v>ARMENIA - ANTIOQUIA</v>
      </c>
      <c r="E18" s="18" t="s">
        <v>108</v>
      </c>
    </row>
    <row r="19" spans="1:5" x14ac:dyDescent="0.25">
      <c r="A19" s="18" t="str">
        <f t="shared" si="2"/>
        <v>QUINDIO</v>
      </c>
      <c r="B19" s="18" t="s">
        <v>109</v>
      </c>
      <c r="C19" s="18" t="str">
        <f t="shared" si="0"/>
        <v xml:space="preserve"> DEPARTAMENTO DE QUINDIO</v>
      </c>
      <c r="D19" s="18" t="str">
        <f t="shared" si="1"/>
        <v>BARBOSA - ANTIOQUIA</v>
      </c>
      <c r="E19" s="18" t="s">
        <v>110</v>
      </c>
    </row>
    <row r="20" spans="1:5" x14ac:dyDescent="0.25">
      <c r="A20" s="18" t="str">
        <f t="shared" si="2"/>
        <v>RISARALDA</v>
      </c>
      <c r="B20" s="18" t="s">
        <v>111</v>
      </c>
      <c r="C20" s="18" t="str">
        <f t="shared" si="0"/>
        <v xml:space="preserve"> DEPARTAMENTO DE RISARALDA</v>
      </c>
      <c r="D20" s="18" t="str">
        <f t="shared" si="1"/>
        <v>BELMIRA - ANTIOQUIA</v>
      </c>
      <c r="E20" s="18" t="s">
        <v>112</v>
      </c>
    </row>
    <row r="21" spans="1:5" x14ac:dyDescent="0.25">
      <c r="A21" s="18" t="str">
        <f t="shared" si="2"/>
        <v>SANTANDER</v>
      </c>
      <c r="B21" s="18" t="s">
        <v>113</v>
      </c>
      <c r="C21" s="18" t="str">
        <f t="shared" si="0"/>
        <v xml:space="preserve"> DEPARTAMENTO DE SANTANDER</v>
      </c>
      <c r="D21" s="18" t="str">
        <f t="shared" si="1"/>
        <v>BELLO - ANTIOQUIA</v>
      </c>
      <c r="E21" s="18" t="s">
        <v>114</v>
      </c>
    </row>
    <row r="22" spans="1:5" x14ac:dyDescent="0.25">
      <c r="A22" s="18" t="str">
        <f t="shared" si="2"/>
        <v>SUCRE</v>
      </c>
      <c r="B22" s="18" t="s">
        <v>115</v>
      </c>
      <c r="C22" s="18" t="str">
        <f t="shared" si="0"/>
        <v xml:space="preserve"> DEPARTAMENTO DE SUCRE</v>
      </c>
      <c r="D22" s="18" t="str">
        <f t="shared" si="1"/>
        <v>BETANIA - ANTIOQUIA</v>
      </c>
      <c r="E22" s="18" t="s">
        <v>116</v>
      </c>
    </row>
    <row r="23" spans="1:5" x14ac:dyDescent="0.25">
      <c r="A23" s="18" t="str">
        <f t="shared" si="2"/>
        <v>TOLIMA</v>
      </c>
      <c r="B23" s="18" t="s">
        <v>117</v>
      </c>
      <c r="C23" s="18" t="str">
        <f t="shared" si="0"/>
        <v xml:space="preserve"> DEPARTAMENTO DE TOLIMA</v>
      </c>
      <c r="D23" s="18" t="str">
        <f t="shared" si="1"/>
        <v>BETULIA - ANTIOQUIA</v>
      </c>
      <c r="E23" s="18" t="s">
        <v>118</v>
      </c>
    </row>
    <row r="24" spans="1:5" x14ac:dyDescent="0.25">
      <c r="A24" s="18" t="str">
        <f t="shared" si="2"/>
        <v>VALLE DEL CAUCA</v>
      </c>
      <c r="B24" s="18" t="s">
        <v>119</v>
      </c>
      <c r="C24" s="18" t="str">
        <f t="shared" si="0"/>
        <v xml:space="preserve"> DEPARTAMENTO DE VALLE DEL CAUCA</v>
      </c>
      <c r="D24" s="18" t="str">
        <f t="shared" si="1"/>
        <v>CIUDAD BOLÍVAR - ANTIOQUIA</v>
      </c>
      <c r="E24" s="18" t="s">
        <v>120</v>
      </c>
    </row>
    <row r="25" spans="1:5" x14ac:dyDescent="0.25">
      <c r="A25" s="18" t="str">
        <f>+MID(B25,20,100)</f>
        <v>ARAUCA</v>
      </c>
      <c r="B25" s="18" t="s">
        <v>121</v>
      </c>
      <c r="C25" s="18" t="str">
        <f t="shared" si="0"/>
        <v xml:space="preserve"> DEPARTAMENTO DE ARAUCA</v>
      </c>
      <c r="D25" s="18" t="str">
        <f t="shared" si="1"/>
        <v>BRICEÑO - ANTIOQUIA</v>
      </c>
      <c r="E25" s="18" t="s">
        <v>122</v>
      </c>
    </row>
    <row r="26" spans="1:5" x14ac:dyDescent="0.25">
      <c r="A26" s="18" t="str">
        <f t="shared" ref="A26:A33" si="3">+MID(B26,20,100)</f>
        <v>CASANARE</v>
      </c>
      <c r="B26" s="18" t="s">
        <v>123</v>
      </c>
      <c r="C26" s="18" t="str">
        <f t="shared" si="0"/>
        <v xml:space="preserve"> DEPARTAMENTO DE CASANARE</v>
      </c>
      <c r="D26" s="18" t="str">
        <f t="shared" si="1"/>
        <v>BURITICÁ - ANTIOQUIA</v>
      </c>
      <c r="E26" s="18" t="s">
        <v>124</v>
      </c>
    </row>
    <row r="27" spans="1:5" x14ac:dyDescent="0.25">
      <c r="A27" s="18" t="str">
        <f t="shared" si="3"/>
        <v>PUTUMAYO</v>
      </c>
      <c r="B27" s="18" t="s">
        <v>125</v>
      </c>
      <c r="C27" s="18" t="str">
        <f t="shared" si="0"/>
        <v xml:space="preserve"> DEPARTAMENTO DE PUTUMAYO</v>
      </c>
      <c r="D27" s="18" t="str">
        <f t="shared" si="1"/>
        <v>CÁCERES - ANTIOQUIA</v>
      </c>
      <c r="E27" s="18" t="s">
        <v>126</v>
      </c>
    </row>
    <row r="28" spans="1:5" x14ac:dyDescent="0.25">
      <c r="A28" s="18" t="str">
        <f t="shared" si="3"/>
        <v>SAN ANDRÉS, PROVIDENCIA Y SANTA CATALINA</v>
      </c>
      <c r="B28" s="18" t="s">
        <v>127</v>
      </c>
      <c r="C28" s="18" t="str">
        <f t="shared" si="0"/>
        <v xml:space="preserve"> DEPARTAMENTO DE SAN ANDRÉS, PROVIDENCIA Y SANTA CATALINA</v>
      </c>
      <c r="D28" s="18" t="str">
        <f t="shared" si="1"/>
        <v>CAICEDO - ANTIOQUIA</v>
      </c>
      <c r="E28" s="18" t="s">
        <v>128</v>
      </c>
    </row>
    <row r="29" spans="1:5" x14ac:dyDescent="0.25">
      <c r="A29" s="18" t="str">
        <f t="shared" si="3"/>
        <v>AMAZONAS</v>
      </c>
      <c r="B29" s="18" t="s">
        <v>129</v>
      </c>
      <c r="C29" s="18" t="str">
        <f t="shared" si="0"/>
        <v xml:space="preserve"> DEPARTAMENTO DE AMAZONAS</v>
      </c>
      <c r="D29" s="18" t="str">
        <f t="shared" si="1"/>
        <v>CALDAS - ANTIOQUIA</v>
      </c>
      <c r="E29" s="18" t="s">
        <v>130</v>
      </c>
    </row>
    <row r="30" spans="1:5" x14ac:dyDescent="0.25">
      <c r="A30" s="18" t="str">
        <f t="shared" si="3"/>
        <v>GUAINÍA</v>
      </c>
      <c r="B30" s="18" t="s">
        <v>131</v>
      </c>
      <c r="C30" s="18" t="str">
        <f t="shared" si="0"/>
        <v xml:space="preserve"> DEPARTAMENTO DE GUAINÍA</v>
      </c>
      <c r="D30" s="18" t="str">
        <f t="shared" si="1"/>
        <v>CAMPAMENTO - ANTIOQUIA</v>
      </c>
      <c r="E30" s="18" t="s">
        <v>132</v>
      </c>
    </row>
    <row r="31" spans="1:5" x14ac:dyDescent="0.25">
      <c r="A31" s="18" t="str">
        <f t="shared" si="3"/>
        <v>GUAVIARE</v>
      </c>
      <c r="B31" s="18" t="s">
        <v>133</v>
      </c>
      <c r="C31" s="18" t="str">
        <f t="shared" si="0"/>
        <v xml:space="preserve"> DEPARTAMENTO DE GUAVIARE</v>
      </c>
      <c r="D31" s="18" t="str">
        <f t="shared" si="1"/>
        <v>CAÑASGORDAS - ANTIOQUIA</v>
      </c>
      <c r="E31" s="18" t="s">
        <v>134</v>
      </c>
    </row>
    <row r="32" spans="1:5" x14ac:dyDescent="0.25">
      <c r="A32" s="18" t="str">
        <f t="shared" si="3"/>
        <v>VAUPÉS</v>
      </c>
      <c r="B32" s="18" t="s">
        <v>135</v>
      </c>
      <c r="C32" s="18" t="str">
        <f t="shared" si="0"/>
        <v xml:space="preserve"> DEPARTAMENTO DE VAUPÉS</v>
      </c>
      <c r="D32" s="18" t="str">
        <f t="shared" si="1"/>
        <v>CARACOLÍ - ANTIOQUIA</v>
      </c>
      <c r="E32" s="18" t="s">
        <v>136</v>
      </c>
    </row>
    <row r="33" spans="1:5" x14ac:dyDescent="0.25">
      <c r="A33" s="18" t="str">
        <f t="shared" si="3"/>
        <v>VICHADA</v>
      </c>
      <c r="B33" s="18" t="s">
        <v>137</v>
      </c>
      <c r="C33" s="18" t="str">
        <f t="shared" si="0"/>
        <v xml:space="preserve"> DEPARTAMENTO DE VICHADA</v>
      </c>
      <c r="D33" s="18" t="str">
        <f t="shared" si="1"/>
        <v>CARAMANTA - ANTIOQUIA</v>
      </c>
      <c r="E33" s="18" t="s">
        <v>138</v>
      </c>
    </row>
    <row r="34" spans="1:5" x14ac:dyDescent="0.25">
      <c r="C34" s="18" t="str">
        <f t="shared" si="0"/>
        <v/>
      </c>
      <c r="D34" s="18" t="str">
        <f t="shared" si="1"/>
        <v>CAREPA - ANTIOQUIA</v>
      </c>
      <c r="E34" s="18" t="s">
        <v>139</v>
      </c>
    </row>
    <row r="35" spans="1:5" x14ac:dyDescent="0.25">
      <c r="C35" s="18" t="str">
        <f t="shared" si="0"/>
        <v/>
      </c>
      <c r="D35" s="18" t="str">
        <f t="shared" si="1"/>
        <v>CARMEN DE VIBORAL - ANTIOQUIA</v>
      </c>
      <c r="E35" s="18" t="s">
        <v>140</v>
      </c>
    </row>
    <row r="36" spans="1:5" x14ac:dyDescent="0.25">
      <c r="C36" s="18" t="str">
        <f t="shared" si="0"/>
        <v/>
      </c>
      <c r="D36" s="18" t="str">
        <f t="shared" si="1"/>
        <v>CAROLINA - ANTIOQUIA</v>
      </c>
      <c r="E36" s="18" t="s">
        <v>141</v>
      </c>
    </row>
    <row r="37" spans="1:5" x14ac:dyDescent="0.25">
      <c r="C37" s="18" t="str">
        <f t="shared" si="0"/>
        <v/>
      </c>
      <c r="D37" s="18" t="str">
        <f t="shared" si="1"/>
        <v>CAUCASIA - ANTIOQUIA</v>
      </c>
      <c r="E37" s="18" t="s">
        <v>142</v>
      </c>
    </row>
    <row r="38" spans="1:5" x14ac:dyDescent="0.25">
      <c r="C38" s="18" t="str">
        <f t="shared" si="0"/>
        <v/>
      </c>
      <c r="D38" s="18" t="str">
        <f t="shared" si="1"/>
        <v>CHIGORODÓ - ANTIOQUIA</v>
      </c>
      <c r="E38" s="18" t="s">
        <v>143</v>
      </c>
    </row>
    <row r="39" spans="1:5" x14ac:dyDescent="0.25">
      <c r="C39" s="18" t="str">
        <f t="shared" si="0"/>
        <v/>
      </c>
      <c r="D39" s="18" t="str">
        <f t="shared" si="1"/>
        <v>CISNEROS - ANTIOQUIA</v>
      </c>
      <c r="E39" s="18" t="s">
        <v>144</v>
      </c>
    </row>
    <row r="40" spans="1:5" x14ac:dyDescent="0.25">
      <c r="C40" s="18" t="str">
        <f t="shared" si="0"/>
        <v/>
      </c>
      <c r="D40" s="18" t="str">
        <f t="shared" si="1"/>
        <v>COCORNÁ - ANTIOQUIA</v>
      </c>
      <c r="E40" s="18" t="s">
        <v>145</v>
      </c>
    </row>
    <row r="41" spans="1:5" x14ac:dyDescent="0.25">
      <c r="C41" s="18" t="str">
        <f t="shared" si="0"/>
        <v/>
      </c>
      <c r="D41" s="18" t="str">
        <f t="shared" si="1"/>
        <v>CONCEPCIÓN - ANTIOQUIA</v>
      </c>
      <c r="E41" s="18" t="s">
        <v>146</v>
      </c>
    </row>
    <row r="42" spans="1:5" x14ac:dyDescent="0.25">
      <c r="C42" s="18" t="str">
        <f t="shared" si="0"/>
        <v/>
      </c>
      <c r="D42" s="18" t="str">
        <f t="shared" si="1"/>
        <v>CONCORDIA - ANTIOQUIA</v>
      </c>
      <c r="E42" s="18" t="s">
        <v>147</v>
      </c>
    </row>
    <row r="43" spans="1:5" x14ac:dyDescent="0.25">
      <c r="C43" s="18" t="str">
        <f t="shared" si="0"/>
        <v/>
      </c>
      <c r="D43" s="18" t="str">
        <f t="shared" si="1"/>
        <v>COPACABANA - ANTIOQUIA</v>
      </c>
      <c r="E43" s="18" t="s">
        <v>148</v>
      </c>
    </row>
    <row r="44" spans="1:5" x14ac:dyDescent="0.25">
      <c r="C44" s="18" t="str">
        <f t="shared" si="0"/>
        <v/>
      </c>
      <c r="D44" s="18" t="str">
        <f t="shared" si="1"/>
        <v>DABEIBA - ANTIOQUIA</v>
      </c>
      <c r="E44" s="18" t="s">
        <v>149</v>
      </c>
    </row>
    <row r="45" spans="1:5" x14ac:dyDescent="0.25">
      <c r="C45" s="18" t="str">
        <f t="shared" si="0"/>
        <v/>
      </c>
      <c r="D45" s="18" t="str">
        <f t="shared" si="1"/>
        <v>DON MATÍAS - ANTIOQUIA</v>
      </c>
      <c r="E45" s="18" t="s">
        <v>150</v>
      </c>
    </row>
    <row r="46" spans="1:5" x14ac:dyDescent="0.25">
      <c r="C46" s="18" t="str">
        <f t="shared" si="0"/>
        <v/>
      </c>
      <c r="D46" s="18" t="str">
        <f t="shared" si="1"/>
        <v>EBÉJICO - ANTIOQUIA</v>
      </c>
      <c r="E46" s="18" t="s">
        <v>151</v>
      </c>
    </row>
    <row r="47" spans="1:5" x14ac:dyDescent="0.25">
      <c r="C47" s="18" t="str">
        <f t="shared" si="0"/>
        <v/>
      </c>
      <c r="D47" s="18" t="str">
        <f t="shared" si="1"/>
        <v>EL BAGRE - ANTIOQUIA</v>
      </c>
      <c r="E47" s="18" t="s">
        <v>152</v>
      </c>
    </row>
    <row r="48" spans="1:5" x14ac:dyDescent="0.25">
      <c r="C48" s="18" t="str">
        <f t="shared" si="0"/>
        <v/>
      </c>
      <c r="D48" s="18" t="str">
        <f t="shared" si="1"/>
        <v>ENTRERRIOS - ANTIOQUIA</v>
      </c>
      <c r="E48" s="18" t="s">
        <v>153</v>
      </c>
    </row>
    <row r="49" spans="3:5" x14ac:dyDescent="0.25">
      <c r="C49" s="18" t="str">
        <f t="shared" si="0"/>
        <v/>
      </c>
      <c r="D49" s="18" t="str">
        <f t="shared" si="1"/>
        <v>ENVIGADO - ANTIOQUIA</v>
      </c>
      <c r="E49" s="18" t="s">
        <v>154</v>
      </c>
    </row>
    <row r="50" spans="3:5" x14ac:dyDescent="0.25">
      <c r="C50" s="18" t="str">
        <f t="shared" si="0"/>
        <v/>
      </c>
      <c r="D50" s="18" t="str">
        <f t="shared" si="1"/>
        <v>FREDONIA - ANTIOQUIA</v>
      </c>
      <c r="E50" s="18" t="s">
        <v>155</v>
      </c>
    </row>
    <row r="51" spans="3:5" x14ac:dyDescent="0.25">
      <c r="C51" s="18" t="str">
        <f t="shared" si="0"/>
        <v/>
      </c>
      <c r="D51" s="18" t="str">
        <f t="shared" si="1"/>
        <v>FRONTINO - ANTIOQUIA</v>
      </c>
      <c r="E51" s="18" t="s">
        <v>156</v>
      </c>
    </row>
    <row r="52" spans="3:5" x14ac:dyDescent="0.25">
      <c r="C52" s="18" t="str">
        <f t="shared" si="0"/>
        <v/>
      </c>
      <c r="D52" s="18" t="str">
        <f t="shared" si="1"/>
        <v>GIRALDO - ANTIOQUIA</v>
      </c>
      <c r="E52" s="18" t="s">
        <v>157</v>
      </c>
    </row>
    <row r="53" spans="3:5" x14ac:dyDescent="0.25">
      <c r="C53" s="18" t="str">
        <f t="shared" si="0"/>
        <v/>
      </c>
      <c r="D53" s="18" t="str">
        <f t="shared" si="1"/>
        <v>GIRARDOTA - ANTIOQUIA</v>
      </c>
      <c r="E53" s="18" t="s">
        <v>158</v>
      </c>
    </row>
    <row r="54" spans="3:5" x14ac:dyDescent="0.25">
      <c r="C54" s="18" t="str">
        <f t="shared" si="0"/>
        <v/>
      </c>
      <c r="D54" s="18" t="str">
        <f t="shared" si="1"/>
        <v>GÓMEZ PLATA - ANTIOQUIA</v>
      </c>
      <c r="E54" s="18" t="s">
        <v>159</v>
      </c>
    </row>
    <row r="55" spans="3:5" x14ac:dyDescent="0.25">
      <c r="C55" s="18" t="str">
        <f t="shared" si="0"/>
        <v/>
      </c>
      <c r="D55" s="18" t="str">
        <f t="shared" si="1"/>
        <v>GRANADA - ANTIOQUIA</v>
      </c>
      <c r="E55" s="18" t="s">
        <v>160</v>
      </c>
    </row>
    <row r="56" spans="3:5" x14ac:dyDescent="0.25">
      <c r="C56" s="18" t="str">
        <f t="shared" si="0"/>
        <v/>
      </c>
      <c r="D56" s="18" t="str">
        <f t="shared" si="1"/>
        <v>GUADALUPE - ANTIOQUIA</v>
      </c>
      <c r="E56" s="18" t="s">
        <v>161</v>
      </c>
    </row>
    <row r="57" spans="3:5" x14ac:dyDescent="0.25">
      <c r="C57" s="18" t="str">
        <f t="shared" si="0"/>
        <v/>
      </c>
      <c r="D57" s="18" t="str">
        <f t="shared" si="1"/>
        <v>GUARNE - ANTIOQUIA</v>
      </c>
      <c r="E57" s="18" t="s">
        <v>162</v>
      </c>
    </row>
    <row r="58" spans="3:5" x14ac:dyDescent="0.25">
      <c r="C58" s="18" t="str">
        <f t="shared" si="0"/>
        <v/>
      </c>
      <c r="D58" s="18" t="str">
        <f t="shared" si="1"/>
        <v>GUATAPÉ - ANTIOQUIA</v>
      </c>
      <c r="E58" s="18" t="s">
        <v>163</v>
      </c>
    </row>
    <row r="59" spans="3:5" x14ac:dyDescent="0.25">
      <c r="C59" s="18" t="str">
        <f t="shared" si="0"/>
        <v/>
      </c>
      <c r="D59" s="18" t="str">
        <f t="shared" si="1"/>
        <v>HELICONIA - ANTIOQUIA</v>
      </c>
      <c r="E59" s="18" t="s">
        <v>164</v>
      </c>
    </row>
    <row r="60" spans="3:5" x14ac:dyDescent="0.25">
      <c r="C60" s="18" t="str">
        <f t="shared" si="0"/>
        <v/>
      </c>
      <c r="D60" s="18" t="str">
        <f t="shared" si="1"/>
        <v>HISPANIA - ANTIOQUIA</v>
      </c>
      <c r="E60" s="18" t="s">
        <v>165</v>
      </c>
    </row>
    <row r="61" spans="3:5" x14ac:dyDescent="0.25">
      <c r="C61" s="18" t="str">
        <f t="shared" si="0"/>
        <v/>
      </c>
      <c r="D61" s="18" t="str">
        <f t="shared" si="1"/>
        <v>ITAGÜÍ - ANTIOQUIA</v>
      </c>
      <c r="E61" s="18" t="s">
        <v>166</v>
      </c>
    </row>
    <row r="62" spans="3:5" x14ac:dyDescent="0.25">
      <c r="C62" s="18" t="str">
        <f t="shared" si="0"/>
        <v/>
      </c>
      <c r="D62" s="18" t="str">
        <f t="shared" si="1"/>
        <v>ITUANGO - ANTIOQUIA</v>
      </c>
      <c r="E62" s="18" t="s">
        <v>167</v>
      </c>
    </row>
    <row r="63" spans="3:5" x14ac:dyDescent="0.25">
      <c r="C63" s="18" t="str">
        <f t="shared" si="0"/>
        <v/>
      </c>
      <c r="D63" s="18" t="str">
        <f t="shared" si="1"/>
        <v>JARDÍN - ANTIOQUIA</v>
      </c>
      <c r="E63" s="18" t="s">
        <v>168</v>
      </c>
    </row>
    <row r="64" spans="3:5" x14ac:dyDescent="0.25">
      <c r="C64" s="18" t="str">
        <f t="shared" si="0"/>
        <v/>
      </c>
      <c r="D64" s="18" t="str">
        <f t="shared" si="1"/>
        <v>JERICÓ - ANTIOQUIA</v>
      </c>
      <c r="E64" s="18" t="s">
        <v>169</v>
      </c>
    </row>
    <row r="65" spans="3:5" x14ac:dyDescent="0.25">
      <c r="C65" s="18" t="str">
        <f t="shared" si="0"/>
        <v/>
      </c>
      <c r="D65" s="18" t="str">
        <f t="shared" si="1"/>
        <v>LA CEJA - ANTIOQUIA</v>
      </c>
      <c r="E65" s="18" t="s">
        <v>170</v>
      </c>
    </row>
    <row r="66" spans="3:5" x14ac:dyDescent="0.25">
      <c r="C66" s="18" t="str">
        <f t="shared" ref="C66:C129" si="4">+MID(B66,3,100)</f>
        <v/>
      </c>
      <c r="D66" s="18" t="str">
        <f t="shared" ref="D66:D129" si="5">+MID(E66,6,100)</f>
        <v>LA ESTRELLA - ANTIOQUIA</v>
      </c>
      <c r="E66" s="18" t="s">
        <v>171</v>
      </c>
    </row>
    <row r="67" spans="3:5" x14ac:dyDescent="0.25">
      <c r="C67" s="18" t="str">
        <f t="shared" si="4"/>
        <v/>
      </c>
      <c r="D67" s="18" t="str">
        <f t="shared" si="5"/>
        <v>LA PINTADA - ANTIOQUIA</v>
      </c>
      <c r="E67" s="18" t="s">
        <v>172</v>
      </c>
    </row>
    <row r="68" spans="3:5" x14ac:dyDescent="0.25">
      <c r="C68" s="18" t="str">
        <f t="shared" si="4"/>
        <v/>
      </c>
      <c r="D68" s="18" t="str">
        <f t="shared" si="5"/>
        <v>LA UNIÓN - ANTIOQUIA</v>
      </c>
      <c r="E68" s="18" t="s">
        <v>173</v>
      </c>
    </row>
    <row r="69" spans="3:5" x14ac:dyDescent="0.25">
      <c r="C69" s="18" t="str">
        <f t="shared" si="4"/>
        <v/>
      </c>
      <c r="D69" s="18" t="str">
        <f t="shared" si="5"/>
        <v>LIBORINA - ANTIOQUIA</v>
      </c>
      <c r="E69" s="18" t="s">
        <v>174</v>
      </c>
    </row>
    <row r="70" spans="3:5" x14ac:dyDescent="0.25">
      <c r="C70" s="18" t="str">
        <f t="shared" si="4"/>
        <v/>
      </c>
      <c r="D70" s="18" t="str">
        <f t="shared" si="5"/>
        <v>MACEO - ANTIOQUIA</v>
      </c>
      <c r="E70" s="18" t="s">
        <v>175</v>
      </c>
    </row>
    <row r="71" spans="3:5" x14ac:dyDescent="0.25">
      <c r="C71" s="18" t="str">
        <f t="shared" si="4"/>
        <v/>
      </c>
      <c r="D71" s="18" t="str">
        <f t="shared" si="5"/>
        <v>MARINILLA - ANTIOQUIA</v>
      </c>
      <c r="E71" s="18" t="s">
        <v>176</v>
      </c>
    </row>
    <row r="72" spans="3:5" x14ac:dyDescent="0.25">
      <c r="C72" s="18" t="str">
        <f t="shared" si="4"/>
        <v/>
      </c>
      <c r="D72" s="18" t="str">
        <f t="shared" si="5"/>
        <v>MONTEBELLO - ANTIOQUIA</v>
      </c>
      <c r="E72" s="18" t="s">
        <v>177</v>
      </c>
    </row>
    <row r="73" spans="3:5" x14ac:dyDescent="0.25">
      <c r="C73" s="18" t="str">
        <f t="shared" si="4"/>
        <v/>
      </c>
      <c r="D73" s="18" t="str">
        <f t="shared" si="5"/>
        <v>MURINDÓ - ANTIOQUIA</v>
      </c>
      <c r="E73" s="18" t="s">
        <v>178</v>
      </c>
    </row>
    <row r="74" spans="3:5" x14ac:dyDescent="0.25">
      <c r="C74" s="18" t="str">
        <f t="shared" si="4"/>
        <v/>
      </c>
      <c r="D74" s="18" t="str">
        <f t="shared" si="5"/>
        <v>MUTATÁ - ANTIOQUIA</v>
      </c>
      <c r="E74" s="18" t="s">
        <v>179</v>
      </c>
    </row>
    <row r="75" spans="3:5" x14ac:dyDescent="0.25">
      <c r="C75" s="18" t="str">
        <f t="shared" si="4"/>
        <v/>
      </c>
      <c r="D75" s="18" t="str">
        <f t="shared" si="5"/>
        <v>NARIÑO - ANTIOQUIA</v>
      </c>
      <c r="E75" s="18" t="s">
        <v>180</v>
      </c>
    </row>
    <row r="76" spans="3:5" x14ac:dyDescent="0.25">
      <c r="C76" s="18" t="str">
        <f t="shared" si="4"/>
        <v/>
      </c>
      <c r="D76" s="18" t="str">
        <f t="shared" si="5"/>
        <v>NECOCLÍ - ANTIOQUIA</v>
      </c>
      <c r="E76" s="18" t="s">
        <v>181</v>
      </c>
    </row>
    <row r="77" spans="3:5" x14ac:dyDescent="0.25">
      <c r="C77" s="18" t="str">
        <f t="shared" si="4"/>
        <v/>
      </c>
      <c r="D77" s="18" t="str">
        <f t="shared" si="5"/>
        <v>NECHÍ - ANTIOQUIA</v>
      </c>
      <c r="E77" s="18" t="s">
        <v>182</v>
      </c>
    </row>
    <row r="78" spans="3:5" x14ac:dyDescent="0.25">
      <c r="C78" s="18" t="str">
        <f t="shared" si="4"/>
        <v/>
      </c>
      <c r="D78" s="18" t="str">
        <f t="shared" si="5"/>
        <v>OLAYA - ANTIOQUIA</v>
      </c>
      <c r="E78" s="18" t="s">
        <v>183</v>
      </c>
    </row>
    <row r="79" spans="3:5" x14ac:dyDescent="0.25">
      <c r="C79" s="18" t="str">
        <f t="shared" si="4"/>
        <v/>
      </c>
      <c r="D79" s="18" t="str">
        <f t="shared" si="5"/>
        <v>PEÑOL - ANTIOQUIA</v>
      </c>
      <c r="E79" s="18" t="s">
        <v>184</v>
      </c>
    </row>
    <row r="80" spans="3:5" x14ac:dyDescent="0.25">
      <c r="C80" s="18" t="str">
        <f t="shared" si="4"/>
        <v/>
      </c>
      <c r="D80" s="18" t="str">
        <f t="shared" si="5"/>
        <v>PEQUE - ANTIOQUIA</v>
      </c>
      <c r="E80" s="18" t="s">
        <v>185</v>
      </c>
    </row>
    <row r="81" spans="3:5" x14ac:dyDescent="0.25">
      <c r="C81" s="18" t="str">
        <f t="shared" si="4"/>
        <v/>
      </c>
      <c r="D81" s="18" t="str">
        <f t="shared" si="5"/>
        <v>PUEBLORRICO - ANTIOQUIA</v>
      </c>
      <c r="E81" s="18" t="s">
        <v>186</v>
      </c>
    </row>
    <row r="82" spans="3:5" x14ac:dyDescent="0.25">
      <c r="C82" s="18" t="str">
        <f t="shared" si="4"/>
        <v/>
      </c>
      <c r="D82" s="18" t="str">
        <f t="shared" si="5"/>
        <v>PUERTO BERRÍO - ANTIOQUIA</v>
      </c>
      <c r="E82" s="18" t="s">
        <v>187</v>
      </c>
    </row>
    <row r="83" spans="3:5" x14ac:dyDescent="0.25">
      <c r="C83" s="18" t="str">
        <f t="shared" si="4"/>
        <v/>
      </c>
      <c r="D83" s="18" t="str">
        <f t="shared" si="5"/>
        <v>PUERTO NARE - ANTIOQUIA</v>
      </c>
      <c r="E83" s="18" t="s">
        <v>188</v>
      </c>
    </row>
    <row r="84" spans="3:5" x14ac:dyDescent="0.25">
      <c r="C84" s="18" t="str">
        <f t="shared" si="4"/>
        <v/>
      </c>
      <c r="D84" s="18" t="str">
        <f t="shared" si="5"/>
        <v>PUERTO TRIUNFO - ANTIOQUIA</v>
      </c>
      <c r="E84" s="18" t="s">
        <v>189</v>
      </c>
    </row>
    <row r="85" spans="3:5" x14ac:dyDescent="0.25">
      <c r="C85" s="18" t="str">
        <f t="shared" si="4"/>
        <v/>
      </c>
      <c r="D85" s="18" t="str">
        <f t="shared" si="5"/>
        <v>REMEDIOS - ANTIOQUIA</v>
      </c>
      <c r="E85" s="18" t="s">
        <v>190</v>
      </c>
    </row>
    <row r="86" spans="3:5" x14ac:dyDescent="0.25">
      <c r="C86" s="18" t="str">
        <f t="shared" si="4"/>
        <v/>
      </c>
      <c r="D86" s="18" t="str">
        <f t="shared" si="5"/>
        <v>RETIRO - ANTIOQUIA</v>
      </c>
      <c r="E86" s="18" t="s">
        <v>191</v>
      </c>
    </row>
    <row r="87" spans="3:5" x14ac:dyDescent="0.25">
      <c r="C87" s="18" t="str">
        <f t="shared" si="4"/>
        <v/>
      </c>
      <c r="D87" s="18" t="str">
        <f t="shared" si="5"/>
        <v>RIONEGRO - ANTIOQUIA</v>
      </c>
      <c r="E87" s="18" t="s">
        <v>192</v>
      </c>
    </row>
    <row r="88" spans="3:5" x14ac:dyDescent="0.25">
      <c r="C88" s="18" t="str">
        <f t="shared" si="4"/>
        <v/>
      </c>
      <c r="D88" s="18" t="str">
        <f t="shared" si="5"/>
        <v>SABANALARGA - ANTIOQUIA</v>
      </c>
      <c r="E88" s="18" t="s">
        <v>193</v>
      </c>
    </row>
    <row r="89" spans="3:5" x14ac:dyDescent="0.25">
      <c r="C89" s="18" t="str">
        <f t="shared" si="4"/>
        <v/>
      </c>
      <c r="D89" s="18" t="str">
        <f t="shared" si="5"/>
        <v>SABANETA - ANTIOQUIA</v>
      </c>
      <c r="E89" s="18" t="s">
        <v>194</v>
      </c>
    </row>
    <row r="90" spans="3:5" x14ac:dyDescent="0.25">
      <c r="C90" s="18" t="str">
        <f t="shared" si="4"/>
        <v/>
      </c>
      <c r="D90" s="18" t="str">
        <f t="shared" si="5"/>
        <v>SALGAR - ANTIOQUIA</v>
      </c>
      <c r="E90" s="18" t="s">
        <v>195</v>
      </c>
    </row>
    <row r="91" spans="3:5" x14ac:dyDescent="0.25">
      <c r="C91" s="18" t="str">
        <f t="shared" si="4"/>
        <v/>
      </c>
      <c r="D91" s="18" t="str">
        <f t="shared" si="5"/>
        <v>SAN ANDRÉS - ANTIOQUIA</v>
      </c>
      <c r="E91" s="18" t="s">
        <v>196</v>
      </c>
    </row>
    <row r="92" spans="3:5" x14ac:dyDescent="0.25">
      <c r="C92" s="18" t="str">
        <f t="shared" si="4"/>
        <v/>
      </c>
      <c r="D92" s="18" t="str">
        <f t="shared" si="5"/>
        <v>SAN CARLOS - ANTIOQUIA</v>
      </c>
      <c r="E92" s="18" t="s">
        <v>197</v>
      </c>
    </row>
    <row r="93" spans="3:5" x14ac:dyDescent="0.25">
      <c r="C93" s="18" t="str">
        <f t="shared" si="4"/>
        <v/>
      </c>
      <c r="D93" s="18" t="str">
        <f t="shared" si="5"/>
        <v>SAN FRANCISCO - ANTIOQUIA</v>
      </c>
      <c r="E93" s="18" t="s">
        <v>198</v>
      </c>
    </row>
    <row r="94" spans="3:5" x14ac:dyDescent="0.25">
      <c r="C94" s="18" t="str">
        <f t="shared" si="4"/>
        <v/>
      </c>
      <c r="D94" s="18" t="str">
        <f t="shared" si="5"/>
        <v>SAN JERÓNIMO - ANTIOQUIA</v>
      </c>
      <c r="E94" s="18" t="s">
        <v>199</v>
      </c>
    </row>
    <row r="95" spans="3:5" x14ac:dyDescent="0.25">
      <c r="C95" s="18" t="str">
        <f t="shared" si="4"/>
        <v/>
      </c>
      <c r="D95" s="18" t="str">
        <f t="shared" si="5"/>
        <v>SAN JOSÉ DE LA MONTAÑA - ANTIOQUIA</v>
      </c>
      <c r="E95" s="18" t="s">
        <v>200</v>
      </c>
    </row>
    <row r="96" spans="3:5" x14ac:dyDescent="0.25">
      <c r="C96" s="18" t="str">
        <f t="shared" si="4"/>
        <v/>
      </c>
      <c r="D96" s="18" t="str">
        <f t="shared" si="5"/>
        <v>SAN JUAN DE URABÁ - ANTIOQUIA</v>
      </c>
      <c r="E96" s="18" t="s">
        <v>201</v>
      </c>
    </row>
    <row r="97" spans="3:5" x14ac:dyDescent="0.25">
      <c r="C97" s="18" t="str">
        <f t="shared" si="4"/>
        <v/>
      </c>
      <c r="D97" s="18" t="str">
        <f t="shared" si="5"/>
        <v>SAN LUIS - ANTIOQUIA</v>
      </c>
      <c r="E97" s="18" t="s">
        <v>202</v>
      </c>
    </row>
    <row r="98" spans="3:5" x14ac:dyDescent="0.25">
      <c r="C98" s="18" t="str">
        <f t="shared" si="4"/>
        <v/>
      </c>
      <c r="D98" s="18" t="str">
        <f t="shared" si="5"/>
        <v>SAN PEDRO - ANTIOQUIA</v>
      </c>
      <c r="E98" s="18" t="s">
        <v>203</v>
      </c>
    </row>
    <row r="99" spans="3:5" x14ac:dyDescent="0.25">
      <c r="C99" s="18" t="str">
        <f t="shared" si="4"/>
        <v/>
      </c>
      <c r="D99" s="18" t="str">
        <f t="shared" si="5"/>
        <v>SAN PEDRO DE URABÁ - ANTIOQUIA</v>
      </c>
      <c r="E99" s="18" t="s">
        <v>204</v>
      </c>
    </row>
    <row r="100" spans="3:5" x14ac:dyDescent="0.25">
      <c r="C100" s="18" t="str">
        <f t="shared" si="4"/>
        <v/>
      </c>
      <c r="D100" s="18" t="str">
        <f t="shared" si="5"/>
        <v>SAN RAFAEL - ANTIOQUIA</v>
      </c>
      <c r="E100" s="18" t="s">
        <v>205</v>
      </c>
    </row>
    <row r="101" spans="3:5" x14ac:dyDescent="0.25">
      <c r="C101" s="18" t="str">
        <f t="shared" si="4"/>
        <v/>
      </c>
      <c r="D101" s="18" t="str">
        <f t="shared" si="5"/>
        <v>SAN ROQUE - ANTIOQUIA</v>
      </c>
      <c r="E101" s="18" t="s">
        <v>206</v>
      </c>
    </row>
    <row r="102" spans="3:5" x14ac:dyDescent="0.25">
      <c r="C102" s="18" t="str">
        <f t="shared" si="4"/>
        <v/>
      </c>
      <c r="D102" s="18" t="str">
        <f t="shared" si="5"/>
        <v>SAN VICENTE - ANTIOQUIA</v>
      </c>
      <c r="E102" s="18" t="s">
        <v>207</v>
      </c>
    </row>
    <row r="103" spans="3:5" x14ac:dyDescent="0.25">
      <c r="C103" s="18" t="str">
        <f t="shared" si="4"/>
        <v/>
      </c>
      <c r="D103" s="18" t="str">
        <f t="shared" si="5"/>
        <v>SANTA BÁRBARA - ANTIOQUIA</v>
      </c>
      <c r="E103" s="18" t="s">
        <v>208</v>
      </c>
    </row>
    <row r="104" spans="3:5" x14ac:dyDescent="0.25">
      <c r="C104" s="18" t="str">
        <f t="shared" si="4"/>
        <v/>
      </c>
      <c r="D104" s="18" t="str">
        <f t="shared" si="5"/>
        <v>SANTA ROSA DE OSOS - ANTIOQUIA</v>
      </c>
      <c r="E104" s="18" t="s">
        <v>209</v>
      </c>
    </row>
    <row r="105" spans="3:5" x14ac:dyDescent="0.25">
      <c r="C105" s="18" t="str">
        <f t="shared" si="4"/>
        <v/>
      </c>
      <c r="D105" s="18" t="str">
        <f t="shared" si="5"/>
        <v>SANTO DOMINGO - ANTIOQUIA</v>
      </c>
      <c r="E105" s="18" t="s">
        <v>210</v>
      </c>
    </row>
    <row r="106" spans="3:5" x14ac:dyDescent="0.25">
      <c r="C106" s="18" t="str">
        <f t="shared" si="4"/>
        <v/>
      </c>
      <c r="D106" s="18" t="str">
        <f t="shared" si="5"/>
        <v>SANTUARIO - ANTIOQUIA</v>
      </c>
      <c r="E106" s="18" t="s">
        <v>211</v>
      </c>
    </row>
    <row r="107" spans="3:5" x14ac:dyDescent="0.25">
      <c r="C107" s="18" t="str">
        <f t="shared" si="4"/>
        <v/>
      </c>
      <c r="D107" s="18" t="str">
        <f t="shared" si="5"/>
        <v>SEGOVIA - ANTIOQUIA</v>
      </c>
      <c r="E107" s="18" t="s">
        <v>212</v>
      </c>
    </row>
    <row r="108" spans="3:5" x14ac:dyDescent="0.25">
      <c r="C108" s="18" t="str">
        <f t="shared" si="4"/>
        <v/>
      </c>
      <c r="D108" s="18" t="str">
        <f t="shared" si="5"/>
        <v>SONSÓN - ANTIOQUIA</v>
      </c>
      <c r="E108" s="18" t="s">
        <v>213</v>
      </c>
    </row>
    <row r="109" spans="3:5" x14ac:dyDescent="0.25">
      <c r="C109" s="18" t="str">
        <f t="shared" si="4"/>
        <v/>
      </c>
      <c r="D109" s="18" t="str">
        <f t="shared" si="5"/>
        <v>SOPETRÁN - ANTIOQUIA</v>
      </c>
      <c r="E109" s="18" t="s">
        <v>214</v>
      </c>
    </row>
    <row r="110" spans="3:5" x14ac:dyDescent="0.25">
      <c r="C110" s="18" t="str">
        <f t="shared" si="4"/>
        <v/>
      </c>
      <c r="D110" s="18" t="str">
        <f t="shared" si="5"/>
        <v>TÁMESIS - ANTIOQUIA</v>
      </c>
      <c r="E110" s="18" t="s">
        <v>215</v>
      </c>
    </row>
    <row r="111" spans="3:5" x14ac:dyDescent="0.25">
      <c r="C111" s="18" t="str">
        <f t="shared" si="4"/>
        <v/>
      </c>
      <c r="D111" s="18" t="str">
        <f t="shared" si="5"/>
        <v>TARAZÁ - ANTIOQUIA</v>
      </c>
      <c r="E111" s="18" t="s">
        <v>216</v>
      </c>
    </row>
    <row r="112" spans="3:5" x14ac:dyDescent="0.25">
      <c r="C112" s="18" t="str">
        <f t="shared" si="4"/>
        <v/>
      </c>
      <c r="D112" s="18" t="str">
        <f t="shared" si="5"/>
        <v>TARSO - ANTIOQUIA</v>
      </c>
      <c r="E112" s="18" t="s">
        <v>217</v>
      </c>
    </row>
    <row r="113" spans="3:5" x14ac:dyDescent="0.25">
      <c r="C113" s="18" t="str">
        <f t="shared" si="4"/>
        <v/>
      </c>
      <c r="D113" s="18" t="str">
        <f t="shared" si="5"/>
        <v>TITIRIBÍ - ANTIOQUIA</v>
      </c>
      <c r="E113" s="18" t="s">
        <v>218</v>
      </c>
    </row>
    <row r="114" spans="3:5" x14ac:dyDescent="0.25">
      <c r="C114" s="18" t="str">
        <f t="shared" si="4"/>
        <v/>
      </c>
      <c r="D114" s="18" t="str">
        <f t="shared" si="5"/>
        <v>TOLEDO - ANTIOQUIA</v>
      </c>
      <c r="E114" s="18" t="s">
        <v>219</v>
      </c>
    </row>
    <row r="115" spans="3:5" x14ac:dyDescent="0.25">
      <c r="C115" s="18" t="str">
        <f t="shared" si="4"/>
        <v/>
      </c>
      <c r="D115" s="18" t="str">
        <f t="shared" si="5"/>
        <v>TURBO - ANTIOQUIA</v>
      </c>
      <c r="E115" s="18" t="s">
        <v>220</v>
      </c>
    </row>
    <row r="116" spans="3:5" x14ac:dyDescent="0.25">
      <c r="C116" s="18" t="str">
        <f t="shared" si="4"/>
        <v/>
      </c>
      <c r="D116" s="18" t="str">
        <f t="shared" si="5"/>
        <v>URAMITA - ANTIOQUIA</v>
      </c>
      <c r="E116" s="18" t="s">
        <v>221</v>
      </c>
    </row>
    <row r="117" spans="3:5" x14ac:dyDescent="0.25">
      <c r="C117" s="18" t="str">
        <f t="shared" si="4"/>
        <v/>
      </c>
      <c r="D117" s="18" t="str">
        <f t="shared" si="5"/>
        <v>URRAO - ANTIOQUIA</v>
      </c>
      <c r="E117" s="18" t="s">
        <v>222</v>
      </c>
    </row>
    <row r="118" spans="3:5" x14ac:dyDescent="0.25">
      <c r="C118" s="18" t="str">
        <f t="shared" si="4"/>
        <v/>
      </c>
      <c r="D118" s="18" t="str">
        <f t="shared" si="5"/>
        <v>VALDIVIA - ANTIOQUIA</v>
      </c>
      <c r="E118" s="18" t="s">
        <v>223</v>
      </c>
    </row>
    <row r="119" spans="3:5" x14ac:dyDescent="0.25">
      <c r="C119" s="18" t="str">
        <f t="shared" si="4"/>
        <v/>
      </c>
      <c r="D119" s="18" t="str">
        <f t="shared" si="5"/>
        <v>VALPARAISO - ANTIOQUIA</v>
      </c>
      <c r="E119" s="18" t="s">
        <v>224</v>
      </c>
    </row>
    <row r="120" spans="3:5" x14ac:dyDescent="0.25">
      <c r="C120" s="18" t="str">
        <f t="shared" si="4"/>
        <v/>
      </c>
      <c r="D120" s="18" t="str">
        <f t="shared" si="5"/>
        <v>VEGACHÍ - ANTIOQUIA</v>
      </c>
      <c r="E120" s="18" t="s">
        <v>225</v>
      </c>
    </row>
    <row r="121" spans="3:5" x14ac:dyDescent="0.25">
      <c r="C121" s="18" t="str">
        <f t="shared" si="4"/>
        <v/>
      </c>
      <c r="D121" s="18" t="str">
        <f t="shared" si="5"/>
        <v>VENECIA - ANTIOQUIA</v>
      </c>
      <c r="E121" s="18" t="s">
        <v>226</v>
      </c>
    </row>
    <row r="122" spans="3:5" x14ac:dyDescent="0.25">
      <c r="C122" s="18" t="str">
        <f t="shared" si="4"/>
        <v/>
      </c>
      <c r="D122" s="18" t="str">
        <f t="shared" si="5"/>
        <v>VIGIA DEL FUERTE - ANTIOQUIA</v>
      </c>
      <c r="E122" s="18" t="s">
        <v>227</v>
      </c>
    </row>
    <row r="123" spans="3:5" x14ac:dyDescent="0.25">
      <c r="C123" s="18" t="str">
        <f t="shared" si="4"/>
        <v/>
      </c>
      <c r="D123" s="18" t="str">
        <f t="shared" si="5"/>
        <v>YALÍ - ANTIOQUIA</v>
      </c>
      <c r="E123" s="18" t="s">
        <v>228</v>
      </c>
    </row>
    <row r="124" spans="3:5" x14ac:dyDescent="0.25">
      <c r="C124" s="18" t="str">
        <f t="shared" si="4"/>
        <v/>
      </c>
      <c r="D124" s="18" t="str">
        <f t="shared" si="5"/>
        <v>YARUMAL - ANTIOQUIA</v>
      </c>
      <c r="E124" s="18" t="s">
        <v>229</v>
      </c>
    </row>
    <row r="125" spans="3:5" x14ac:dyDescent="0.25">
      <c r="C125" s="18" t="str">
        <f t="shared" si="4"/>
        <v/>
      </c>
      <c r="D125" s="18" t="str">
        <f t="shared" si="5"/>
        <v>YOLOMBÓ - ANTIOQUIA</v>
      </c>
      <c r="E125" s="18" t="s">
        <v>230</v>
      </c>
    </row>
    <row r="126" spans="3:5" x14ac:dyDescent="0.25">
      <c r="C126" s="18" t="str">
        <f t="shared" si="4"/>
        <v/>
      </c>
      <c r="D126" s="18" t="str">
        <f t="shared" si="5"/>
        <v>YONDÓ (Casabe) - ANTIOQUIA</v>
      </c>
      <c r="E126" s="20" t="s">
        <v>231</v>
      </c>
    </row>
    <row r="127" spans="3:5" x14ac:dyDescent="0.25">
      <c r="C127" s="18" t="str">
        <f t="shared" si="4"/>
        <v/>
      </c>
      <c r="D127" s="18" t="str">
        <f t="shared" si="5"/>
        <v>ZARAGOZA - ANTIOQUIA</v>
      </c>
      <c r="E127" s="18" t="s">
        <v>232</v>
      </c>
    </row>
    <row r="128" spans="3:5" x14ac:dyDescent="0.25">
      <c r="C128" s="18" t="str">
        <f t="shared" si="4"/>
        <v/>
      </c>
      <c r="D128" s="18" t="str">
        <f t="shared" si="5"/>
        <v>DEPARTAMENTO ATLANTICO</v>
      </c>
      <c r="E128" s="18" t="s">
        <v>233</v>
      </c>
    </row>
    <row r="129" spans="3:5" x14ac:dyDescent="0.25">
      <c r="C129" s="18" t="str">
        <f t="shared" si="4"/>
        <v/>
      </c>
      <c r="D129" s="18" t="str">
        <f t="shared" si="5"/>
        <v>BARRANQUILLA - ATLÁNTICO</v>
      </c>
      <c r="E129" s="18" t="s">
        <v>234</v>
      </c>
    </row>
    <row r="130" spans="3:5" x14ac:dyDescent="0.25">
      <c r="C130" s="18" t="str">
        <f t="shared" ref="C130:C193" si="6">+MID(B130,3,100)</f>
        <v/>
      </c>
      <c r="D130" s="18" t="str">
        <f t="shared" ref="D130:D151" si="7">+MID(E130,6,100)</f>
        <v>BARANOA - ATLÁNTICO</v>
      </c>
      <c r="E130" s="18" t="s">
        <v>235</v>
      </c>
    </row>
    <row r="131" spans="3:5" x14ac:dyDescent="0.25">
      <c r="C131" s="18" t="str">
        <f t="shared" si="6"/>
        <v/>
      </c>
      <c r="D131" s="18" t="str">
        <f t="shared" si="7"/>
        <v>CAMPO DE LA CRUZ - ATLÁNTICO</v>
      </c>
      <c r="E131" s="18" t="s">
        <v>236</v>
      </c>
    </row>
    <row r="132" spans="3:5" x14ac:dyDescent="0.25">
      <c r="C132" s="18" t="str">
        <f t="shared" si="6"/>
        <v/>
      </c>
      <c r="D132" s="18" t="str">
        <f t="shared" si="7"/>
        <v>CANDELARIA - ATLÁNTICO</v>
      </c>
      <c r="E132" s="18" t="s">
        <v>237</v>
      </c>
    </row>
    <row r="133" spans="3:5" x14ac:dyDescent="0.25">
      <c r="C133" s="18" t="str">
        <f t="shared" si="6"/>
        <v/>
      </c>
      <c r="D133" s="18" t="str">
        <f t="shared" si="7"/>
        <v>GALAPA - ATLÁNTICO</v>
      </c>
      <c r="E133" s="18" t="s">
        <v>238</v>
      </c>
    </row>
    <row r="134" spans="3:5" x14ac:dyDescent="0.25">
      <c r="C134" s="18" t="str">
        <f t="shared" si="6"/>
        <v/>
      </c>
      <c r="D134" s="18" t="str">
        <f t="shared" si="7"/>
        <v>JUAN DE ACOSTA - ATLÁNTICO</v>
      </c>
      <c r="E134" s="18" t="s">
        <v>239</v>
      </c>
    </row>
    <row r="135" spans="3:5" x14ac:dyDescent="0.25">
      <c r="C135" s="18" t="str">
        <f t="shared" si="6"/>
        <v/>
      </c>
      <c r="D135" s="18" t="str">
        <f t="shared" si="7"/>
        <v>LURUACO - ATLÁNTICO</v>
      </c>
      <c r="E135" s="18" t="s">
        <v>240</v>
      </c>
    </row>
    <row r="136" spans="3:5" x14ac:dyDescent="0.25">
      <c r="C136" s="18" t="str">
        <f t="shared" si="6"/>
        <v/>
      </c>
      <c r="D136" s="18" t="str">
        <f t="shared" si="7"/>
        <v>MALAMBO - ATLÁNTICO</v>
      </c>
      <c r="E136" s="18" t="s">
        <v>241</v>
      </c>
    </row>
    <row r="137" spans="3:5" x14ac:dyDescent="0.25">
      <c r="C137" s="18" t="str">
        <f t="shared" si="6"/>
        <v/>
      </c>
      <c r="D137" s="18" t="str">
        <f t="shared" si="7"/>
        <v>MANATÍ - ATLÁNTICO</v>
      </c>
      <c r="E137" s="18" t="s">
        <v>242</v>
      </c>
    </row>
    <row r="138" spans="3:5" x14ac:dyDescent="0.25">
      <c r="C138" s="18" t="str">
        <f t="shared" si="6"/>
        <v/>
      </c>
      <c r="D138" s="18" t="str">
        <f t="shared" si="7"/>
        <v>PALMAR DE VARELA - ATLÁNTICO</v>
      </c>
      <c r="E138" s="18" t="s">
        <v>243</v>
      </c>
    </row>
    <row r="139" spans="3:5" x14ac:dyDescent="0.25">
      <c r="C139" s="18" t="str">
        <f t="shared" si="6"/>
        <v/>
      </c>
      <c r="D139" s="18" t="str">
        <f t="shared" si="7"/>
        <v>PIOJÓ - ATLÁNTICO</v>
      </c>
      <c r="E139" s="18" t="s">
        <v>244</v>
      </c>
    </row>
    <row r="140" spans="3:5" x14ac:dyDescent="0.25">
      <c r="C140" s="18" t="str">
        <f t="shared" si="6"/>
        <v/>
      </c>
      <c r="D140" s="18" t="str">
        <f t="shared" si="7"/>
        <v>POLONUEVO - ATLÁNTICO</v>
      </c>
      <c r="E140" s="18" t="s">
        <v>245</v>
      </c>
    </row>
    <row r="141" spans="3:5" x14ac:dyDescent="0.25">
      <c r="C141" s="18" t="str">
        <f t="shared" si="6"/>
        <v/>
      </c>
      <c r="D141" s="18" t="str">
        <f t="shared" si="7"/>
        <v>PONEDERA - ATLÁNTICO</v>
      </c>
      <c r="E141" s="18" t="s">
        <v>246</v>
      </c>
    </row>
    <row r="142" spans="3:5" x14ac:dyDescent="0.25">
      <c r="C142" s="18" t="str">
        <f t="shared" si="6"/>
        <v/>
      </c>
      <c r="D142" s="18" t="str">
        <f t="shared" si="7"/>
        <v>PUERTO COLOMBIA - ATLÁNTICO</v>
      </c>
      <c r="E142" s="18" t="s">
        <v>247</v>
      </c>
    </row>
    <row r="143" spans="3:5" x14ac:dyDescent="0.25">
      <c r="C143" s="18" t="str">
        <f t="shared" si="6"/>
        <v/>
      </c>
      <c r="D143" s="18" t="str">
        <f t="shared" si="7"/>
        <v>REPELÓN - ATLÁNTICO</v>
      </c>
      <c r="E143" s="18" t="s">
        <v>248</v>
      </c>
    </row>
    <row r="144" spans="3:5" x14ac:dyDescent="0.25">
      <c r="C144" s="18" t="str">
        <f t="shared" si="6"/>
        <v/>
      </c>
      <c r="D144" s="18" t="str">
        <f t="shared" si="7"/>
        <v>SABANAGRANDE - ATLÁNTICO</v>
      </c>
      <c r="E144" s="18" t="s">
        <v>249</v>
      </c>
    </row>
    <row r="145" spans="3:5" x14ac:dyDescent="0.25">
      <c r="C145" s="18" t="str">
        <f t="shared" si="6"/>
        <v/>
      </c>
      <c r="D145" s="18" t="str">
        <f t="shared" si="7"/>
        <v>SABANALARGA - ATLÁNTICO</v>
      </c>
      <c r="E145" s="18" t="s">
        <v>250</v>
      </c>
    </row>
    <row r="146" spans="3:5" x14ac:dyDescent="0.25">
      <c r="C146" s="18" t="str">
        <f t="shared" si="6"/>
        <v/>
      </c>
      <c r="D146" s="18" t="str">
        <f t="shared" si="7"/>
        <v>SANTA LUCÍA - ATLÁNTICO</v>
      </c>
      <c r="E146" s="18" t="s">
        <v>251</v>
      </c>
    </row>
    <row r="147" spans="3:5" x14ac:dyDescent="0.25">
      <c r="C147" s="18" t="str">
        <f t="shared" si="6"/>
        <v/>
      </c>
      <c r="D147" s="18" t="str">
        <f t="shared" si="7"/>
        <v>SANTO TOMÁS - ATLÁNTICO</v>
      </c>
      <c r="E147" s="18" t="s">
        <v>252</v>
      </c>
    </row>
    <row r="148" spans="3:5" x14ac:dyDescent="0.25">
      <c r="C148" s="18" t="str">
        <f t="shared" si="6"/>
        <v/>
      </c>
      <c r="D148" s="18" t="str">
        <f t="shared" si="7"/>
        <v>SOLEDAD - ATLÁNTICO</v>
      </c>
      <c r="E148" s="18" t="s">
        <v>253</v>
      </c>
    </row>
    <row r="149" spans="3:5" x14ac:dyDescent="0.25">
      <c r="C149" s="18" t="str">
        <f t="shared" si="6"/>
        <v/>
      </c>
      <c r="D149" s="18" t="str">
        <f t="shared" si="7"/>
        <v>SUAN - ATLÁNTICO</v>
      </c>
      <c r="E149" s="18" t="s">
        <v>254</v>
      </c>
    </row>
    <row r="150" spans="3:5" x14ac:dyDescent="0.25">
      <c r="C150" s="18" t="str">
        <f t="shared" si="6"/>
        <v/>
      </c>
      <c r="D150" s="18" t="str">
        <f t="shared" si="7"/>
        <v>TUBARÁ - ATLÁNTICO</v>
      </c>
      <c r="E150" s="18" t="s">
        <v>255</v>
      </c>
    </row>
    <row r="151" spans="3:5" x14ac:dyDescent="0.25">
      <c r="C151" s="18" t="str">
        <f t="shared" si="6"/>
        <v/>
      </c>
      <c r="D151" s="18" t="str">
        <f t="shared" si="7"/>
        <v>USIACURÍ - ATLÁNTICO</v>
      </c>
      <c r="E151" s="18" t="s">
        <v>256</v>
      </c>
    </row>
    <row r="152" spans="3:5" x14ac:dyDescent="0.25">
      <c r="C152" s="18" t="str">
        <f t="shared" si="6"/>
        <v/>
      </c>
      <c r="D152" s="18" t="str">
        <f>+MID(E152,7,100)</f>
        <v>BOGOTÁ, D.C. - CUNDINAMARCA</v>
      </c>
      <c r="E152" s="18" t="s">
        <v>257</v>
      </c>
    </row>
    <row r="153" spans="3:5" x14ac:dyDescent="0.25">
      <c r="C153" s="18" t="str">
        <f t="shared" si="6"/>
        <v/>
      </c>
      <c r="D153" s="18" t="str">
        <f t="shared" ref="D153:D216" si="8">+MID(E153,7,100)</f>
        <v>DEPARTAMENTO BOLÍVAR</v>
      </c>
      <c r="E153" s="18" t="s">
        <v>258</v>
      </c>
    </row>
    <row r="154" spans="3:5" x14ac:dyDescent="0.25">
      <c r="C154" s="18" t="str">
        <f t="shared" si="6"/>
        <v/>
      </c>
      <c r="D154" s="18" t="str">
        <f t="shared" si="8"/>
        <v>CARTAGENA DE INDIAS - BOLÍVAR</v>
      </c>
      <c r="E154" s="18" t="s">
        <v>259</v>
      </c>
    </row>
    <row r="155" spans="3:5" x14ac:dyDescent="0.25">
      <c r="C155" s="18" t="str">
        <f t="shared" si="6"/>
        <v/>
      </c>
      <c r="D155" s="18" t="str">
        <f t="shared" si="8"/>
        <v>ACHÍ - BOLÍVAR</v>
      </c>
      <c r="E155" s="18" t="s">
        <v>260</v>
      </c>
    </row>
    <row r="156" spans="3:5" x14ac:dyDescent="0.25">
      <c r="C156" s="18" t="str">
        <f t="shared" si="6"/>
        <v/>
      </c>
      <c r="D156" s="18" t="str">
        <f t="shared" si="8"/>
        <v>ALTOS DEL ROSARIO - BOLÍVAR</v>
      </c>
      <c r="E156" s="18" t="s">
        <v>261</v>
      </c>
    </row>
    <row r="157" spans="3:5" x14ac:dyDescent="0.25">
      <c r="C157" s="18" t="str">
        <f t="shared" si="6"/>
        <v/>
      </c>
      <c r="D157" s="18" t="str">
        <f t="shared" si="8"/>
        <v>ARENAL - BOLÍVAR</v>
      </c>
      <c r="E157" s="18" t="s">
        <v>262</v>
      </c>
    </row>
    <row r="158" spans="3:5" x14ac:dyDescent="0.25">
      <c r="C158" s="18" t="str">
        <f t="shared" si="6"/>
        <v/>
      </c>
      <c r="D158" s="18" t="str">
        <f t="shared" si="8"/>
        <v>ARJONA - BOLÍVAR</v>
      </c>
      <c r="E158" s="18" t="s">
        <v>263</v>
      </c>
    </row>
    <row r="159" spans="3:5" x14ac:dyDescent="0.25">
      <c r="C159" s="18" t="str">
        <f t="shared" si="6"/>
        <v/>
      </c>
      <c r="D159" s="18" t="str">
        <f t="shared" si="8"/>
        <v>ARROYOHONDO - BOLÍVAR</v>
      </c>
      <c r="E159" s="18" t="s">
        <v>264</v>
      </c>
    </row>
    <row r="160" spans="3:5" x14ac:dyDescent="0.25">
      <c r="C160" s="18" t="str">
        <f t="shared" si="6"/>
        <v/>
      </c>
      <c r="D160" s="18" t="str">
        <f t="shared" si="8"/>
        <v>BARRANCO DE LOBA - BOLÍVAR</v>
      </c>
      <c r="E160" s="18" t="s">
        <v>265</v>
      </c>
    </row>
    <row r="161" spans="3:5" x14ac:dyDescent="0.25">
      <c r="C161" s="18" t="str">
        <f t="shared" si="6"/>
        <v/>
      </c>
      <c r="D161" s="18" t="str">
        <f t="shared" si="8"/>
        <v>CALAMAR - BOLÍVAR</v>
      </c>
      <c r="E161" s="18" t="s">
        <v>266</v>
      </c>
    </row>
    <row r="162" spans="3:5" x14ac:dyDescent="0.25">
      <c r="C162" s="18" t="str">
        <f t="shared" si="6"/>
        <v/>
      </c>
      <c r="D162" s="18" t="str">
        <f t="shared" si="8"/>
        <v>CANTAGALLO - BOLÍVAR</v>
      </c>
      <c r="E162" s="18" t="s">
        <v>267</v>
      </c>
    </row>
    <row r="163" spans="3:5" x14ac:dyDescent="0.25">
      <c r="C163" s="18" t="str">
        <f t="shared" si="6"/>
        <v/>
      </c>
      <c r="D163" s="18" t="str">
        <f t="shared" si="8"/>
        <v>CICUCO - BOLÍVAR</v>
      </c>
      <c r="E163" s="18" t="s">
        <v>268</v>
      </c>
    </row>
    <row r="164" spans="3:5" x14ac:dyDescent="0.25">
      <c r="C164" s="18" t="str">
        <f t="shared" si="6"/>
        <v/>
      </c>
      <c r="D164" s="18" t="str">
        <f t="shared" si="8"/>
        <v>CÓRDOBA - BOLÍVAR</v>
      </c>
      <c r="E164" s="18" t="s">
        <v>269</v>
      </c>
    </row>
    <row r="165" spans="3:5" x14ac:dyDescent="0.25">
      <c r="C165" s="18" t="str">
        <f t="shared" si="6"/>
        <v/>
      </c>
      <c r="D165" s="18" t="str">
        <f t="shared" si="8"/>
        <v>CLEMENCIA - BOLÍVAR</v>
      </c>
      <c r="E165" s="18" t="s">
        <v>270</v>
      </c>
    </row>
    <row r="166" spans="3:5" x14ac:dyDescent="0.25">
      <c r="C166" s="18" t="str">
        <f t="shared" si="6"/>
        <v/>
      </c>
      <c r="D166" s="18" t="str">
        <f t="shared" si="8"/>
        <v>EL CARMEN DE BOLÍVAR - BOLÍVAR</v>
      </c>
      <c r="E166" s="18" t="s">
        <v>271</v>
      </c>
    </row>
    <row r="167" spans="3:5" x14ac:dyDescent="0.25">
      <c r="C167" s="18" t="str">
        <f t="shared" si="6"/>
        <v/>
      </c>
      <c r="D167" s="18" t="str">
        <f t="shared" si="8"/>
        <v>EL GUAMO - BOLÍVAR</v>
      </c>
      <c r="E167" s="18" t="s">
        <v>272</v>
      </c>
    </row>
    <row r="168" spans="3:5" x14ac:dyDescent="0.25">
      <c r="C168" s="18" t="str">
        <f t="shared" si="6"/>
        <v/>
      </c>
      <c r="D168" s="18" t="str">
        <f t="shared" si="8"/>
        <v>EL PEÑÓN - BOLÍVAR</v>
      </c>
      <c r="E168" s="18" t="s">
        <v>273</v>
      </c>
    </row>
    <row r="169" spans="3:5" x14ac:dyDescent="0.25">
      <c r="C169" s="18" t="str">
        <f t="shared" si="6"/>
        <v/>
      </c>
      <c r="D169" s="18" t="str">
        <f t="shared" si="8"/>
        <v>HATILLO DE LOBA - BOLÍVAR</v>
      </c>
      <c r="E169" s="18" t="s">
        <v>274</v>
      </c>
    </row>
    <row r="170" spans="3:5" x14ac:dyDescent="0.25">
      <c r="C170" s="18" t="str">
        <f t="shared" si="6"/>
        <v/>
      </c>
      <c r="D170" s="18" t="str">
        <f t="shared" si="8"/>
        <v>MAGANGUÉ - BOLÍVAR</v>
      </c>
      <c r="E170" s="18" t="s">
        <v>275</v>
      </c>
    </row>
    <row r="171" spans="3:5" x14ac:dyDescent="0.25">
      <c r="C171" s="18" t="str">
        <f t="shared" si="6"/>
        <v/>
      </c>
      <c r="D171" s="18" t="str">
        <f t="shared" si="8"/>
        <v>MAHATES - BOLÍVAR</v>
      </c>
      <c r="E171" s="18" t="s">
        <v>276</v>
      </c>
    </row>
    <row r="172" spans="3:5" x14ac:dyDescent="0.25">
      <c r="C172" s="18" t="str">
        <f t="shared" si="6"/>
        <v/>
      </c>
      <c r="D172" s="18" t="str">
        <f t="shared" si="8"/>
        <v>MARGARITA - BOLÍVAR</v>
      </c>
      <c r="E172" s="18" t="s">
        <v>277</v>
      </c>
    </row>
    <row r="173" spans="3:5" x14ac:dyDescent="0.25">
      <c r="C173" s="18" t="str">
        <f t="shared" si="6"/>
        <v/>
      </c>
      <c r="D173" s="18" t="str">
        <f t="shared" si="8"/>
        <v>MARÍA LA BAJA - BOLÍVAR</v>
      </c>
      <c r="E173" s="18" t="s">
        <v>278</v>
      </c>
    </row>
    <row r="174" spans="3:5" x14ac:dyDescent="0.25">
      <c r="C174" s="18" t="str">
        <f t="shared" si="6"/>
        <v/>
      </c>
      <c r="D174" s="18" t="str">
        <f t="shared" si="8"/>
        <v>MONTECRISTO - BOLÍVAR</v>
      </c>
      <c r="E174" s="18" t="s">
        <v>279</v>
      </c>
    </row>
    <row r="175" spans="3:5" x14ac:dyDescent="0.25">
      <c r="C175" s="18" t="str">
        <f t="shared" si="6"/>
        <v/>
      </c>
      <c r="D175" s="18" t="str">
        <f t="shared" si="8"/>
        <v>MOMPÓS - BOLÍVAR</v>
      </c>
      <c r="E175" s="20" t="s">
        <v>280</v>
      </c>
    </row>
    <row r="176" spans="3:5" x14ac:dyDescent="0.25">
      <c r="C176" s="18" t="str">
        <f t="shared" si="6"/>
        <v/>
      </c>
      <c r="D176" s="18" t="str">
        <f t="shared" si="8"/>
        <v>MORALES - BOLÍVAR</v>
      </c>
      <c r="E176" s="18" t="s">
        <v>281</v>
      </c>
    </row>
    <row r="177" spans="3:5" x14ac:dyDescent="0.25">
      <c r="C177" s="18" t="str">
        <f t="shared" si="6"/>
        <v/>
      </c>
      <c r="D177" s="18" t="str">
        <f t="shared" si="8"/>
        <v>NOROSI - BOLÍVAR</v>
      </c>
      <c r="E177" s="18" t="s">
        <v>282</v>
      </c>
    </row>
    <row r="178" spans="3:5" x14ac:dyDescent="0.25">
      <c r="C178" s="18" t="str">
        <f t="shared" si="6"/>
        <v/>
      </c>
      <c r="D178" s="18" t="str">
        <f t="shared" si="8"/>
        <v>PINILLOS - BOLÍVAR</v>
      </c>
      <c r="E178" s="18" t="s">
        <v>283</v>
      </c>
    </row>
    <row r="179" spans="3:5" x14ac:dyDescent="0.25">
      <c r="C179" s="18" t="str">
        <f t="shared" si="6"/>
        <v/>
      </c>
      <c r="D179" s="18" t="str">
        <f t="shared" si="8"/>
        <v>REGIDOR - BOLÍVAR</v>
      </c>
      <c r="E179" s="18" t="s">
        <v>284</v>
      </c>
    </row>
    <row r="180" spans="3:5" x14ac:dyDescent="0.25">
      <c r="C180" s="18" t="str">
        <f t="shared" si="6"/>
        <v/>
      </c>
      <c r="D180" s="18" t="str">
        <f t="shared" si="8"/>
        <v>RIOVIEJO - BOLÍVAR</v>
      </c>
      <c r="E180" s="18" t="s">
        <v>285</v>
      </c>
    </row>
    <row r="181" spans="3:5" x14ac:dyDescent="0.25">
      <c r="C181" s="18" t="str">
        <f t="shared" si="6"/>
        <v/>
      </c>
      <c r="D181" s="18" t="str">
        <f t="shared" si="8"/>
        <v>SAN CRISTÓBAL - BOLÍVAR</v>
      </c>
      <c r="E181" s="18" t="s">
        <v>286</v>
      </c>
    </row>
    <row r="182" spans="3:5" x14ac:dyDescent="0.25">
      <c r="C182" s="18" t="str">
        <f t="shared" si="6"/>
        <v/>
      </c>
      <c r="D182" s="18" t="str">
        <f t="shared" si="8"/>
        <v>SAN ESTANISLAO - BOLÍVAR</v>
      </c>
      <c r="E182" s="18" t="s">
        <v>287</v>
      </c>
    </row>
    <row r="183" spans="3:5" x14ac:dyDescent="0.25">
      <c r="C183" s="18" t="str">
        <f t="shared" si="6"/>
        <v/>
      </c>
      <c r="D183" s="18" t="str">
        <f t="shared" si="8"/>
        <v>SAN FERNANDO - BOLÍVAR</v>
      </c>
      <c r="E183" s="18" t="s">
        <v>288</v>
      </c>
    </row>
    <row r="184" spans="3:5" x14ac:dyDescent="0.25">
      <c r="C184" s="18" t="str">
        <f t="shared" si="6"/>
        <v/>
      </c>
      <c r="D184" s="18" t="str">
        <f t="shared" si="8"/>
        <v>SAN JACINTO - BOLÍVAR</v>
      </c>
      <c r="E184" s="18" t="s">
        <v>289</v>
      </c>
    </row>
    <row r="185" spans="3:5" x14ac:dyDescent="0.25">
      <c r="C185" s="18" t="str">
        <f t="shared" si="6"/>
        <v/>
      </c>
      <c r="D185" s="18" t="str">
        <f t="shared" si="8"/>
        <v>SAN JACINTO DEL CAUCA - BOLÍVAR</v>
      </c>
      <c r="E185" s="18" t="s">
        <v>290</v>
      </c>
    </row>
    <row r="186" spans="3:5" x14ac:dyDescent="0.25">
      <c r="C186" s="18" t="str">
        <f t="shared" si="6"/>
        <v/>
      </c>
      <c r="D186" s="18" t="str">
        <f t="shared" si="8"/>
        <v>SAN JUAN NEPOMUCENO - BOLÍVAR</v>
      </c>
      <c r="E186" s="18" t="s">
        <v>291</v>
      </c>
    </row>
    <row r="187" spans="3:5" x14ac:dyDescent="0.25">
      <c r="C187" s="18" t="str">
        <f t="shared" si="6"/>
        <v/>
      </c>
      <c r="D187" s="18" t="str">
        <f t="shared" si="8"/>
        <v>SAN MARTIN DE LOBA - BOLÍVAR</v>
      </c>
      <c r="E187" s="18" t="s">
        <v>292</v>
      </c>
    </row>
    <row r="188" spans="3:5" x14ac:dyDescent="0.25">
      <c r="C188" s="18" t="str">
        <f t="shared" si="6"/>
        <v/>
      </c>
      <c r="D188" s="18" t="str">
        <f t="shared" si="8"/>
        <v>SAN PABLO - BOLÍVAR</v>
      </c>
      <c r="E188" s="18" t="s">
        <v>293</v>
      </c>
    </row>
    <row r="189" spans="3:5" x14ac:dyDescent="0.25">
      <c r="C189" s="18" t="str">
        <f t="shared" si="6"/>
        <v/>
      </c>
      <c r="D189" s="18" t="str">
        <f t="shared" si="8"/>
        <v>SANTA CATALINA - BOLÍVAR</v>
      </c>
      <c r="E189" s="18" t="s">
        <v>294</v>
      </c>
    </row>
    <row r="190" spans="3:5" x14ac:dyDescent="0.25">
      <c r="C190" s="18" t="str">
        <f t="shared" si="6"/>
        <v/>
      </c>
      <c r="D190" s="18" t="str">
        <f t="shared" si="8"/>
        <v>SANTA ROSA - BOLÍVAR</v>
      </c>
      <c r="E190" s="18" t="s">
        <v>295</v>
      </c>
    </row>
    <row r="191" spans="3:5" x14ac:dyDescent="0.25">
      <c r="C191" s="18" t="str">
        <f t="shared" si="6"/>
        <v/>
      </c>
      <c r="D191" s="18" t="str">
        <f t="shared" si="8"/>
        <v>SANTA ROSA DEL SUR - BOLÍVAR</v>
      </c>
      <c r="E191" s="18" t="s">
        <v>296</v>
      </c>
    </row>
    <row r="192" spans="3:5" x14ac:dyDescent="0.25">
      <c r="C192" s="18" t="str">
        <f t="shared" si="6"/>
        <v/>
      </c>
      <c r="D192" s="18" t="str">
        <f t="shared" si="8"/>
        <v>SIMITÍ - BOLÍVAR</v>
      </c>
      <c r="E192" s="18" t="s">
        <v>297</v>
      </c>
    </row>
    <row r="193" spans="3:5" x14ac:dyDescent="0.25">
      <c r="C193" s="18" t="str">
        <f t="shared" si="6"/>
        <v/>
      </c>
      <c r="D193" s="18" t="str">
        <f t="shared" si="8"/>
        <v>SOPLAVIENTO - BOLÍVAR</v>
      </c>
      <c r="E193" s="18" t="s">
        <v>298</v>
      </c>
    </row>
    <row r="194" spans="3:5" x14ac:dyDescent="0.25">
      <c r="C194" s="18" t="str">
        <f t="shared" ref="C194:C257" si="9">+MID(B194,3,100)</f>
        <v/>
      </c>
      <c r="D194" s="18" t="str">
        <f t="shared" si="8"/>
        <v>TALAIGUA NUEVO - BOLÍVAR</v>
      </c>
      <c r="E194" s="18" t="s">
        <v>299</v>
      </c>
    </row>
    <row r="195" spans="3:5" x14ac:dyDescent="0.25">
      <c r="C195" s="18" t="str">
        <f t="shared" si="9"/>
        <v/>
      </c>
      <c r="D195" s="18" t="str">
        <f t="shared" si="8"/>
        <v>TIQUISIO (Puerto Rico) - BOLÍVAR</v>
      </c>
      <c r="E195" s="18" t="s">
        <v>300</v>
      </c>
    </row>
    <row r="196" spans="3:5" x14ac:dyDescent="0.25">
      <c r="C196" s="18" t="str">
        <f t="shared" si="9"/>
        <v/>
      </c>
      <c r="D196" s="18" t="str">
        <f t="shared" si="8"/>
        <v>TURBACO - BOLÍVAR</v>
      </c>
      <c r="E196" s="18" t="s">
        <v>301</v>
      </c>
    </row>
    <row r="197" spans="3:5" x14ac:dyDescent="0.25">
      <c r="C197" s="18" t="str">
        <f t="shared" si="9"/>
        <v/>
      </c>
      <c r="D197" s="18" t="str">
        <f t="shared" si="8"/>
        <v>TURBANA - BOLÍVAR</v>
      </c>
      <c r="E197" s="18" t="s">
        <v>302</v>
      </c>
    </row>
    <row r="198" spans="3:5" x14ac:dyDescent="0.25">
      <c r="C198" s="18" t="str">
        <f t="shared" si="9"/>
        <v/>
      </c>
      <c r="D198" s="18" t="str">
        <f t="shared" si="8"/>
        <v>VILLANUEVA - BOLÍVAR</v>
      </c>
      <c r="E198" s="18" t="s">
        <v>303</v>
      </c>
    </row>
    <row r="199" spans="3:5" x14ac:dyDescent="0.25">
      <c r="C199" s="18" t="str">
        <f t="shared" si="9"/>
        <v/>
      </c>
      <c r="D199" s="18" t="str">
        <f t="shared" si="8"/>
        <v>ZAMBRANO - BOLÍVAR</v>
      </c>
      <c r="E199" s="18" t="s">
        <v>304</v>
      </c>
    </row>
    <row r="200" spans="3:5" x14ac:dyDescent="0.25">
      <c r="C200" s="18" t="str">
        <f t="shared" si="9"/>
        <v/>
      </c>
      <c r="D200" s="18" t="str">
        <f t="shared" si="8"/>
        <v>DEPARTAMENTO BOYACÁ</v>
      </c>
      <c r="E200" s="18" t="s">
        <v>305</v>
      </c>
    </row>
    <row r="201" spans="3:5" x14ac:dyDescent="0.25">
      <c r="C201" s="18" t="str">
        <f t="shared" si="9"/>
        <v/>
      </c>
      <c r="D201" s="18" t="str">
        <f t="shared" si="8"/>
        <v>TUNJA - BOYACÁ</v>
      </c>
      <c r="E201" s="18" t="s">
        <v>306</v>
      </c>
    </row>
    <row r="202" spans="3:5" x14ac:dyDescent="0.25">
      <c r="C202" s="18" t="str">
        <f t="shared" si="9"/>
        <v/>
      </c>
      <c r="D202" s="18" t="str">
        <f t="shared" si="8"/>
        <v>ALMEIDA - BOYACÁ</v>
      </c>
      <c r="E202" s="18" t="s">
        <v>307</v>
      </c>
    </row>
    <row r="203" spans="3:5" x14ac:dyDescent="0.25">
      <c r="C203" s="18" t="str">
        <f t="shared" si="9"/>
        <v/>
      </c>
      <c r="D203" s="18" t="str">
        <f t="shared" si="8"/>
        <v>AQUITANIA - BOYACÁ</v>
      </c>
      <c r="E203" s="18" t="s">
        <v>308</v>
      </c>
    </row>
    <row r="204" spans="3:5" x14ac:dyDescent="0.25">
      <c r="C204" s="18" t="str">
        <f t="shared" si="9"/>
        <v/>
      </c>
      <c r="D204" s="18" t="str">
        <f t="shared" si="8"/>
        <v>ARCABUCO - BOYACÁ</v>
      </c>
      <c r="E204" s="18" t="s">
        <v>309</v>
      </c>
    </row>
    <row r="205" spans="3:5" x14ac:dyDescent="0.25">
      <c r="C205" s="18" t="str">
        <f t="shared" si="9"/>
        <v/>
      </c>
      <c r="D205" s="18" t="str">
        <f t="shared" si="8"/>
        <v>BELÉN - BOYACÁ</v>
      </c>
      <c r="E205" s="18" t="s">
        <v>310</v>
      </c>
    </row>
    <row r="206" spans="3:5" x14ac:dyDescent="0.25">
      <c r="C206" s="18" t="str">
        <f t="shared" si="9"/>
        <v/>
      </c>
      <c r="D206" s="18" t="str">
        <f t="shared" si="8"/>
        <v>BERBEO - BOYACÁ</v>
      </c>
      <c r="E206" s="18" t="s">
        <v>311</v>
      </c>
    </row>
    <row r="207" spans="3:5" x14ac:dyDescent="0.25">
      <c r="C207" s="18" t="str">
        <f t="shared" si="9"/>
        <v/>
      </c>
      <c r="D207" s="18" t="str">
        <f t="shared" si="8"/>
        <v>BETÉITIVA - BOYACÁ</v>
      </c>
      <c r="E207" s="18" t="s">
        <v>312</v>
      </c>
    </row>
    <row r="208" spans="3:5" x14ac:dyDescent="0.25">
      <c r="C208" s="18" t="str">
        <f t="shared" si="9"/>
        <v/>
      </c>
      <c r="D208" s="18" t="str">
        <f t="shared" si="8"/>
        <v>BOAVITA - BOYACÁ</v>
      </c>
      <c r="E208" s="18" t="s">
        <v>313</v>
      </c>
    </row>
    <row r="209" spans="3:5" x14ac:dyDescent="0.25">
      <c r="C209" s="18" t="str">
        <f t="shared" si="9"/>
        <v/>
      </c>
      <c r="D209" s="18" t="str">
        <f t="shared" si="8"/>
        <v>BOYACÁ - BOYACÁ</v>
      </c>
      <c r="E209" s="18" t="s">
        <v>314</v>
      </c>
    </row>
    <row r="210" spans="3:5" x14ac:dyDescent="0.25">
      <c r="C210" s="18" t="str">
        <f t="shared" si="9"/>
        <v/>
      </c>
      <c r="D210" s="18" t="str">
        <f t="shared" si="8"/>
        <v>BRICEÑO - BOYACÁ</v>
      </c>
      <c r="E210" s="18" t="s">
        <v>315</v>
      </c>
    </row>
    <row r="211" spans="3:5" x14ac:dyDescent="0.25">
      <c r="C211" s="18" t="str">
        <f t="shared" si="9"/>
        <v/>
      </c>
      <c r="D211" s="18" t="str">
        <f t="shared" si="8"/>
        <v>BUENAVISTA - BOYACÁ</v>
      </c>
      <c r="E211" s="18" t="s">
        <v>316</v>
      </c>
    </row>
    <row r="212" spans="3:5" x14ac:dyDescent="0.25">
      <c r="C212" s="18" t="str">
        <f t="shared" si="9"/>
        <v/>
      </c>
      <c r="D212" s="18" t="str">
        <f t="shared" si="8"/>
        <v>BUSBANZÁ - BOYACÁ</v>
      </c>
      <c r="E212" s="18" t="s">
        <v>317</v>
      </c>
    </row>
    <row r="213" spans="3:5" x14ac:dyDescent="0.25">
      <c r="C213" s="18" t="str">
        <f t="shared" si="9"/>
        <v/>
      </c>
      <c r="D213" s="18" t="str">
        <f t="shared" si="8"/>
        <v>CALDAS - BOYACÁ</v>
      </c>
      <c r="E213" s="18" t="s">
        <v>318</v>
      </c>
    </row>
    <row r="214" spans="3:5" x14ac:dyDescent="0.25">
      <c r="C214" s="18" t="str">
        <f t="shared" si="9"/>
        <v/>
      </c>
      <c r="D214" s="18" t="str">
        <f t="shared" si="8"/>
        <v>CAMPOHERMOSO - BOYACÁ</v>
      </c>
      <c r="E214" s="18" t="s">
        <v>319</v>
      </c>
    </row>
    <row r="215" spans="3:5" x14ac:dyDescent="0.25">
      <c r="C215" s="18" t="str">
        <f t="shared" si="9"/>
        <v/>
      </c>
      <c r="D215" s="18" t="str">
        <f t="shared" si="8"/>
        <v>CERINZA - BOYACÁ</v>
      </c>
      <c r="E215" s="18" t="s">
        <v>320</v>
      </c>
    </row>
    <row r="216" spans="3:5" x14ac:dyDescent="0.25">
      <c r="C216" s="18" t="str">
        <f t="shared" si="9"/>
        <v/>
      </c>
      <c r="D216" s="18" t="str">
        <f t="shared" si="8"/>
        <v>CHINAVITA - BOYACÁ</v>
      </c>
      <c r="E216" s="18" t="s">
        <v>321</v>
      </c>
    </row>
    <row r="217" spans="3:5" x14ac:dyDescent="0.25">
      <c r="C217" s="18" t="str">
        <f t="shared" si="9"/>
        <v/>
      </c>
      <c r="D217" s="18" t="str">
        <f t="shared" ref="D217:D280" si="10">+MID(E217,7,100)</f>
        <v>CHIQUINQUIRÁ - BOYACÁ</v>
      </c>
      <c r="E217" s="18" t="s">
        <v>322</v>
      </c>
    </row>
    <row r="218" spans="3:5" x14ac:dyDescent="0.25">
      <c r="C218" s="18" t="str">
        <f t="shared" si="9"/>
        <v/>
      </c>
      <c r="D218" s="18" t="str">
        <f t="shared" si="10"/>
        <v>CHISCAS - BOYACÁ</v>
      </c>
      <c r="E218" s="18" t="s">
        <v>323</v>
      </c>
    </row>
    <row r="219" spans="3:5" x14ac:dyDescent="0.25">
      <c r="C219" s="18" t="str">
        <f t="shared" si="9"/>
        <v/>
      </c>
      <c r="D219" s="18" t="str">
        <f t="shared" si="10"/>
        <v>CHITA - BOYACÁ</v>
      </c>
      <c r="E219" s="18" t="s">
        <v>324</v>
      </c>
    </row>
    <row r="220" spans="3:5" x14ac:dyDescent="0.25">
      <c r="C220" s="18" t="str">
        <f t="shared" si="9"/>
        <v/>
      </c>
      <c r="D220" s="18" t="str">
        <f t="shared" si="10"/>
        <v>CHITARAQUE - BOYACÁ</v>
      </c>
      <c r="E220" s="18" t="s">
        <v>325</v>
      </c>
    </row>
    <row r="221" spans="3:5" x14ac:dyDescent="0.25">
      <c r="C221" s="18" t="str">
        <f t="shared" si="9"/>
        <v/>
      </c>
      <c r="D221" s="18" t="str">
        <f t="shared" si="10"/>
        <v>CHIVATÁ - BOYACÁ</v>
      </c>
      <c r="E221" s="18" t="s">
        <v>326</v>
      </c>
    </row>
    <row r="222" spans="3:5" x14ac:dyDescent="0.25">
      <c r="C222" s="18" t="str">
        <f t="shared" si="9"/>
        <v/>
      </c>
      <c r="D222" s="18" t="str">
        <f t="shared" si="10"/>
        <v>CIÉNEGA - BOYACÁ</v>
      </c>
      <c r="E222" s="18" t="s">
        <v>327</v>
      </c>
    </row>
    <row r="223" spans="3:5" x14ac:dyDescent="0.25">
      <c r="C223" s="18" t="str">
        <f t="shared" si="9"/>
        <v/>
      </c>
      <c r="D223" s="18" t="str">
        <f t="shared" si="10"/>
        <v>CÓMBITA - BOYACÁ</v>
      </c>
      <c r="E223" s="18" t="s">
        <v>328</v>
      </c>
    </row>
    <row r="224" spans="3:5" x14ac:dyDescent="0.25">
      <c r="C224" s="18" t="str">
        <f t="shared" si="9"/>
        <v/>
      </c>
      <c r="D224" s="18" t="str">
        <f t="shared" si="10"/>
        <v>COPER - BOYACÁ</v>
      </c>
      <c r="E224" s="18" t="s">
        <v>329</v>
      </c>
    </row>
    <row r="225" spans="3:5" x14ac:dyDescent="0.25">
      <c r="C225" s="18" t="str">
        <f t="shared" si="9"/>
        <v/>
      </c>
      <c r="D225" s="18" t="str">
        <f t="shared" si="10"/>
        <v>CORRALES - BOYACÁ</v>
      </c>
      <c r="E225" s="18" t="s">
        <v>330</v>
      </c>
    </row>
    <row r="226" spans="3:5" x14ac:dyDescent="0.25">
      <c r="C226" s="18" t="str">
        <f t="shared" si="9"/>
        <v/>
      </c>
      <c r="D226" s="18" t="str">
        <f t="shared" si="10"/>
        <v>COVARACHÍA - BOYACÁ</v>
      </c>
      <c r="E226" s="18" t="s">
        <v>331</v>
      </c>
    </row>
    <row r="227" spans="3:5" x14ac:dyDescent="0.25">
      <c r="C227" s="18" t="str">
        <f t="shared" si="9"/>
        <v/>
      </c>
      <c r="D227" s="18" t="str">
        <f t="shared" si="10"/>
        <v>CUBARÁ - BOYACÁ</v>
      </c>
      <c r="E227" s="18" t="s">
        <v>332</v>
      </c>
    </row>
    <row r="228" spans="3:5" x14ac:dyDescent="0.25">
      <c r="C228" s="18" t="str">
        <f t="shared" si="9"/>
        <v/>
      </c>
      <c r="D228" s="18" t="str">
        <f t="shared" si="10"/>
        <v>CUCAITA - BOYACÁ</v>
      </c>
      <c r="E228" s="18" t="s">
        <v>333</v>
      </c>
    </row>
    <row r="229" spans="3:5" x14ac:dyDescent="0.25">
      <c r="C229" s="18" t="str">
        <f t="shared" si="9"/>
        <v/>
      </c>
      <c r="D229" s="18" t="str">
        <f t="shared" si="10"/>
        <v>CUÍTIVA - BOYACÁ</v>
      </c>
      <c r="E229" s="18" t="s">
        <v>334</v>
      </c>
    </row>
    <row r="230" spans="3:5" x14ac:dyDescent="0.25">
      <c r="C230" s="18" t="str">
        <f t="shared" si="9"/>
        <v/>
      </c>
      <c r="D230" s="18" t="str">
        <f t="shared" si="10"/>
        <v>CHÍQUIZA - BOYACÁ</v>
      </c>
      <c r="E230" s="18" t="s">
        <v>335</v>
      </c>
    </row>
    <row r="231" spans="3:5" x14ac:dyDescent="0.25">
      <c r="C231" s="18" t="str">
        <f t="shared" si="9"/>
        <v/>
      </c>
      <c r="D231" s="18" t="str">
        <f t="shared" si="10"/>
        <v>CHIVOR - BOYACÁ</v>
      </c>
      <c r="E231" s="18" t="s">
        <v>336</v>
      </c>
    </row>
    <row r="232" spans="3:5" x14ac:dyDescent="0.25">
      <c r="C232" s="18" t="str">
        <f t="shared" si="9"/>
        <v/>
      </c>
      <c r="D232" s="18" t="str">
        <f t="shared" si="10"/>
        <v>DUITAMA - BOYACÁ</v>
      </c>
      <c r="E232" s="18" t="s">
        <v>337</v>
      </c>
    </row>
    <row r="233" spans="3:5" x14ac:dyDescent="0.25">
      <c r="C233" s="18" t="str">
        <f t="shared" si="9"/>
        <v/>
      </c>
      <c r="D233" s="18" t="str">
        <f t="shared" si="10"/>
        <v>EL COCUY - BOYACÁ</v>
      </c>
      <c r="E233" s="18" t="s">
        <v>338</v>
      </c>
    </row>
    <row r="234" spans="3:5" x14ac:dyDescent="0.25">
      <c r="C234" s="18" t="str">
        <f t="shared" si="9"/>
        <v/>
      </c>
      <c r="D234" s="18" t="str">
        <f t="shared" si="10"/>
        <v>EL ESPINO - BOYACÁ</v>
      </c>
      <c r="E234" s="18" t="s">
        <v>339</v>
      </c>
    </row>
    <row r="235" spans="3:5" x14ac:dyDescent="0.25">
      <c r="C235" s="18" t="str">
        <f t="shared" si="9"/>
        <v/>
      </c>
      <c r="D235" s="18" t="str">
        <f t="shared" si="10"/>
        <v>FIRAVITOBA - BOYACÁ</v>
      </c>
      <c r="E235" s="18" t="s">
        <v>340</v>
      </c>
    </row>
    <row r="236" spans="3:5" x14ac:dyDescent="0.25">
      <c r="C236" s="18" t="str">
        <f t="shared" si="9"/>
        <v/>
      </c>
      <c r="D236" s="18" t="str">
        <f t="shared" si="10"/>
        <v>FLORESTA - BOYACÁ</v>
      </c>
      <c r="E236" s="18" t="s">
        <v>341</v>
      </c>
    </row>
    <row r="237" spans="3:5" x14ac:dyDescent="0.25">
      <c r="C237" s="18" t="str">
        <f t="shared" si="9"/>
        <v/>
      </c>
      <c r="D237" s="18" t="str">
        <f t="shared" si="10"/>
        <v>GACHANTIVÁ - BOYACÁ</v>
      </c>
      <c r="E237" s="18" t="s">
        <v>342</v>
      </c>
    </row>
    <row r="238" spans="3:5" x14ac:dyDescent="0.25">
      <c r="C238" s="18" t="str">
        <f t="shared" si="9"/>
        <v/>
      </c>
      <c r="D238" s="18" t="str">
        <f t="shared" si="10"/>
        <v>GÁMEZA - BOYACÁ</v>
      </c>
      <c r="E238" s="18" t="s">
        <v>343</v>
      </c>
    </row>
    <row r="239" spans="3:5" x14ac:dyDescent="0.25">
      <c r="C239" s="18" t="str">
        <f t="shared" si="9"/>
        <v/>
      </c>
      <c r="D239" s="18" t="str">
        <f t="shared" si="10"/>
        <v>GARAGOA - BOYACÁ</v>
      </c>
      <c r="E239" s="18" t="s">
        <v>344</v>
      </c>
    </row>
    <row r="240" spans="3:5" x14ac:dyDescent="0.25">
      <c r="C240" s="18" t="str">
        <f t="shared" si="9"/>
        <v/>
      </c>
      <c r="D240" s="18" t="str">
        <f t="shared" si="10"/>
        <v>GUACAMAYAS - BOYACÁ</v>
      </c>
      <c r="E240" s="18" t="s">
        <v>345</v>
      </c>
    </row>
    <row r="241" spans="3:5" x14ac:dyDescent="0.25">
      <c r="C241" s="18" t="str">
        <f t="shared" si="9"/>
        <v/>
      </c>
      <c r="D241" s="18" t="str">
        <f t="shared" si="10"/>
        <v>GUATEQUE - BOYACÁ</v>
      </c>
      <c r="E241" s="18" t="s">
        <v>346</v>
      </c>
    </row>
    <row r="242" spans="3:5" x14ac:dyDescent="0.25">
      <c r="C242" s="18" t="str">
        <f t="shared" si="9"/>
        <v/>
      </c>
      <c r="D242" s="18" t="str">
        <f t="shared" si="10"/>
        <v>GUAYATÁ - BOYACÁ</v>
      </c>
      <c r="E242" s="18" t="s">
        <v>347</v>
      </c>
    </row>
    <row r="243" spans="3:5" x14ac:dyDescent="0.25">
      <c r="C243" s="18" t="str">
        <f t="shared" si="9"/>
        <v/>
      </c>
      <c r="D243" s="18" t="str">
        <f t="shared" si="10"/>
        <v>GUICÁN - BOYACÁ</v>
      </c>
      <c r="E243" s="18" t="s">
        <v>348</v>
      </c>
    </row>
    <row r="244" spans="3:5" x14ac:dyDescent="0.25">
      <c r="C244" s="18" t="str">
        <f t="shared" si="9"/>
        <v/>
      </c>
      <c r="D244" s="18" t="str">
        <f t="shared" si="10"/>
        <v>IZA - BOYACÁ</v>
      </c>
      <c r="E244" s="18" t="s">
        <v>349</v>
      </c>
    </row>
    <row r="245" spans="3:5" x14ac:dyDescent="0.25">
      <c r="C245" s="18" t="str">
        <f t="shared" si="9"/>
        <v/>
      </c>
      <c r="D245" s="18" t="str">
        <f t="shared" si="10"/>
        <v>JENESANO - BOYACÁ</v>
      </c>
      <c r="E245" s="18" t="s">
        <v>350</v>
      </c>
    </row>
    <row r="246" spans="3:5" x14ac:dyDescent="0.25">
      <c r="C246" s="18" t="str">
        <f t="shared" si="9"/>
        <v/>
      </c>
      <c r="D246" s="18" t="str">
        <f t="shared" si="10"/>
        <v>JERICÓ - BOYACÁ</v>
      </c>
      <c r="E246" s="18" t="s">
        <v>351</v>
      </c>
    </row>
    <row r="247" spans="3:5" x14ac:dyDescent="0.25">
      <c r="C247" s="18" t="str">
        <f t="shared" si="9"/>
        <v/>
      </c>
      <c r="D247" s="18" t="str">
        <f t="shared" si="10"/>
        <v>LABRANZAGRANDE - BOYACÁ</v>
      </c>
      <c r="E247" s="18" t="s">
        <v>352</v>
      </c>
    </row>
    <row r="248" spans="3:5" x14ac:dyDescent="0.25">
      <c r="C248" s="18" t="str">
        <f t="shared" si="9"/>
        <v/>
      </c>
      <c r="D248" s="18" t="str">
        <f t="shared" si="10"/>
        <v>LA CAPILLA - BOYACÁ</v>
      </c>
      <c r="E248" s="18" t="s">
        <v>353</v>
      </c>
    </row>
    <row r="249" spans="3:5" x14ac:dyDescent="0.25">
      <c r="C249" s="18" t="str">
        <f t="shared" si="9"/>
        <v/>
      </c>
      <c r="D249" s="18" t="str">
        <f t="shared" si="10"/>
        <v>LA VICTORIA - BOYACÁ</v>
      </c>
      <c r="E249" s="18" t="s">
        <v>354</v>
      </c>
    </row>
    <row r="250" spans="3:5" x14ac:dyDescent="0.25">
      <c r="C250" s="18" t="str">
        <f t="shared" si="9"/>
        <v/>
      </c>
      <c r="D250" s="18" t="str">
        <f t="shared" si="10"/>
        <v>LA UVITA - BOYACÁ</v>
      </c>
      <c r="E250" s="18" t="s">
        <v>355</v>
      </c>
    </row>
    <row r="251" spans="3:5" x14ac:dyDescent="0.25">
      <c r="C251" s="18" t="str">
        <f t="shared" si="9"/>
        <v/>
      </c>
      <c r="D251" s="18" t="str">
        <f t="shared" si="10"/>
        <v>VILLA DE LEIVA - BOYACÁ</v>
      </c>
      <c r="E251" s="18" t="s">
        <v>356</v>
      </c>
    </row>
    <row r="252" spans="3:5" x14ac:dyDescent="0.25">
      <c r="C252" s="18" t="str">
        <f t="shared" si="9"/>
        <v/>
      </c>
      <c r="D252" s="18" t="str">
        <f t="shared" si="10"/>
        <v>MACANAL - BOYACÁ</v>
      </c>
      <c r="E252" s="18" t="s">
        <v>357</v>
      </c>
    </row>
    <row r="253" spans="3:5" x14ac:dyDescent="0.25">
      <c r="C253" s="18" t="str">
        <f t="shared" si="9"/>
        <v/>
      </c>
      <c r="D253" s="18" t="str">
        <f t="shared" si="10"/>
        <v>MARIPÍ - BOYACÁ</v>
      </c>
      <c r="E253" s="18" t="s">
        <v>358</v>
      </c>
    </row>
    <row r="254" spans="3:5" x14ac:dyDescent="0.25">
      <c r="C254" s="18" t="str">
        <f t="shared" si="9"/>
        <v/>
      </c>
      <c r="D254" s="18" t="str">
        <f t="shared" si="10"/>
        <v>MIRAFLORES - BOYACÁ</v>
      </c>
      <c r="E254" s="18" t="s">
        <v>359</v>
      </c>
    </row>
    <row r="255" spans="3:5" x14ac:dyDescent="0.25">
      <c r="C255" s="18" t="str">
        <f t="shared" si="9"/>
        <v/>
      </c>
      <c r="D255" s="18" t="str">
        <f t="shared" si="10"/>
        <v>MONGUA - BOYACÁ</v>
      </c>
      <c r="E255" s="18" t="s">
        <v>360</v>
      </c>
    </row>
    <row r="256" spans="3:5" x14ac:dyDescent="0.25">
      <c r="C256" s="18" t="str">
        <f t="shared" si="9"/>
        <v/>
      </c>
      <c r="D256" s="18" t="str">
        <f t="shared" si="10"/>
        <v>MONGUÍ - BOYACÁ</v>
      </c>
      <c r="E256" s="18" t="s">
        <v>361</v>
      </c>
    </row>
    <row r="257" spans="3:5" x14ac:dyDescent="0.25">
      <c r="C257" s="18" t="str">
        <f t="shared" si="9"/>
        <v/>
      </c>
      <c r="D257" s="18" t="str">
        <f t="shared" si="10"/>
        <v>MONIQUIRÁ - BOYACÁ</v>
      </c>
      <c r="E257" s="18" t="s">
        <v>362</v>
      </c>
    </row>
    <row r="258" spans="3:5" x14ac:dyDescent="0.25">
      <c r="C258" s="18" t="str">
        <f t="shared" ref="C258:C321" si="11">+MID(B258,3,100)</f>
        <v/>
      </c>
      <c r="D258" s="18" t="str">
        <f t="shared" si="10"/>
        <v>MOTAVITA - BOYACÁ</v>
      </c>
      <c r="E258" s="18" t="s">
        <v>363</v>
      </c>
    </row>
    <row r="259" spans="3:5" x14ac:dyDescent="0.25">
      <c r="C259" s="18" t="str">
        <f t="shared" si="11"/>
        <v/>
      </c>
      <c r="D259" s="18" t="str">
        <f t="shared" si="10"/>
        <v>MUZO - BOYACÁ</v>
      </c>
      <c r="E259" s="18" t="s">
        <v>364</v>
      </c>
    </row>
    <row r="260" spans="3:5" x14ac:dyDescent="0.25">
      <c r="C260" s="18" t="str">
        <f t="shared" si="11"/>
        <v/>
      </c>
      <c r="D260" s="18" t="str">
        <f t="shared" si="10"/>
        <v>NOBSA - BOYACÁ</v>
      </c>
      <c r="E260" s="18" t="s">
        <v>365</v>
      </c>
    </row>
    <row r="261" spans="3:5" x14ac:dyDescent="0.25">
      <c r="C261" s="18" t="str">
        <f t="shared" si="11"/>
        <v/>
      </c>
      <c r="D261" s="18" t="str">
        <f t="shared" si="10"/>
        <v>NUEVO COLÓN - BOYACÁ</v>
      </c>
      <c r="E261" s="18" t="s">
        <v>366</v>
      </c>
    </row>
    <row r="262" spans="3:5" x14ac:dyDescent="0.25">
      <c r="C262" s="18" t="str">
        <f t="shared" si="11"/>
        <v/>
      </c>
      <c r="D262" s="18" t="str">
        <f t="shared" si="10"/>
        <v>OICATÁ - BOYACÁ</v>
      </c>
      <c r="E262" s="18" t="s">
        <v>367</v>
      </c>
    </row>
    <row r="263" spans="3:5" x14ac:dyDescent="0.25">
      <c r="C263" s="18" t="str">
        <f t="shared" si="11"/>
        <v/>
      </c>
      <c r="D263" s="18" t="str">
        <f t="shared" si="10"/>
        <v>OTANCHE - BOYACÁ</v>
      </c>
      <c r="E263" s="18" t="s">
        <v>368</v>
      </c>
    </row>
    <row r="264" spans="3:5" x14ac:dyDescent="0.25">
      <c r="C264" s="18" t="str">
        <f t="shared" si="11"/>
        <v/>
      </c>
      <c r="D264" s="18" t="str">
        <f t="shared" si="10"/>
        <v>PACHAVITA - BOYACÁ</v>
      </c>
      <c r="E264" s="18" t="s">
        <v>369</v>
      </c>
    </row>
    <row r="265" spans="3:5" x14ac:dyDescent="0.25">
      <c r="C265" s="18" t="str">
        <f t="shared" si="11"/>
        <v/>
      </c>
      <c r="D265" s="18" t="str">
        <f t="shared" si="10"/>
        <v>PÁEZ - BOYACÁ</v>
      </c>
      <c r="E265" s="18" t="s">
        <v>370</v>
      </c>
    </row>
    <row r="266" spans="3:5" x14ac:dyDescent="0.25">
      <c r="C266" s="18" t="str">
        <f t="shared" si="11"/>
        <v/>
      </c>
      <c r="D266" s="18" t="str">
        <f t="shared" si="10"/>
        <v>PAIPA - BOYACÁ</v>
      </c>
      <c r="E266" s="18" t="s">
        <v>371</v>
      </c>
    </row>
    <row r="267" spans="3:5" x14ac:dyDescent="0.25">
      <c r="C267" s="18" t="str">
        <f t="shared" si="11"/>
        <v/>
      </c>
      <c r="D267" s="18" t="str">
        <f t="shared" si="10"/>
        <v>PAJARITO - BOYACÁ</v>
      </c>
      <c r="E267" s="18" t="s">
        <v>372</v>
      </c>
    </row>
    <row r="268" spans="3:5" x14ac:dyDescent="0.25">
      <c r="C268" s="18" t="str">
        <f t="shared" si="11"/>
        <v/>
      </c>
      <c r="D268" s="18" t="str">
        <f t="shared" si="10"/>
        <v>PANQUEBA - BOYACÁ</v>
      </c>
      <c r="E268" s="18" t="s">
        <v>373</v>
      </c>
    </row>
    <row r="269" spans="3:5" x14ac:dyDescent="0.25">
      <c r="C269" s="18" t="str">
        <f t="shared" si="11"/>
        <v/>
      </c>
      <c r="D269" s="18" t="str">
        <f t="shared" si="10"/>
        <v>PAUNA - BOYACÁ</v>
      </c>
      <c r="E269" s="18" t="s">
        <v>374</v>
      </c>
    </row>
    <row r="270" spans="3:5" x14ac:dyDescent="0.25">
      <c r="C270" s="18" t="str">
        <f t="shared" si="11"/>
        <v/>
      </c>
      <c r="D270" s="18" t="str">
        <f t="shared" si="10"/>
        <v>PAYA - BOYACÁ</v>
      </c>
      <c r="E270" s="18" t="s">
        <v>375</v>
      </c>
    </row>
    <row r="271" spans="3:5" x14ac:dyDescent="0.25">
      <c r="C271" s="18" t="str">
        <f t="shared" si="11"/>
        <v/>
      </c>
      <c r="D271" s="18" t="str">
        <f t="shared" si="10"/>
        <v>PAZ DE RIO - BOYACÁ</v>
      </c>
      <c r="E271" s="18" t="s">
        <v>376</v>
      </c>
    </row>
    <row r="272" spans="3:5" x14ac:dyDescent="0.25">
      <c r="C272" s="18" t="str">
        <f t="shared" si="11"/>
        <v/>
      </c>
      <c r="D272" s="18" t="str">
        <f t="shared" si="10"/>
        <v>PESCA - BOYACÁ</v>
      </c>
      <c r="E272" s="18" t="s">
        <v>377</v>
      </c>
    </row>
    <row r="273" spans="3:5" x14ac:dyDescent="0.25">
      <c r="C273" s="18" t="str">
        <f t="shared" si="11"/>
        <v/>
      </c>
      <c r="D273" s="18" t="str">
        <f t="shared" si="10"/>
        <v>PISVA - BOYACÁ</v>
      </c>
      <c r="E273" s="18" t="s">
        <v>378</v>
      </c>
    </row>
    <row r="274" spans="3:5" x14ac:dyDescent="0.25">
      <c r="C274" s="18" t="str">
        <f t="shared" si="11"/>
        <v/>
      </c>
      <c r="D274" s="18" t="str">
        <f t="shared" si="10"/>
        <v>PUERTO BOYACÁ - BOYACÁ</v>
      </c>
      <c r="E274" s="18" t="s">
        <v>379</v>
      </c>
    </row>
    <row r="275" spans="3:5" x14ac:dyDescent="0.25">
      <c r="C275" s="18" t="str">
        <f t="shared" si="11"/>
        <v/>
      </c>
      <c r="D275" s="18" t="str">
        <f t="shared" si="10"/>
        <v>QUÍPAMA - BOYACÁ</v>
      </c>
      <c r="E275" s="18" t="s">
        <v>380</v>
      </c>
    </row>
    <row r="276" spans="3:5" x14ac:dyDescent="0.25">
      <c r="C276" s="18" t="str">
        <f t="shared" si="11"/>
        <v/>
      </c>
      <c r="D276" s="18" t="str">
        <f t="shared" si="10"/>
        <v>RAMIRIQUÍ - BOYACÁ</v>
      </c>
      <c r="E276" s="18" t="s">
        <v>381</v>
      </c>
    </row>
    <row r="277" spans="3:5" x14ac:dyDescent="0.25">
      <c r="C277" s="18" t="str">
        <f t="shared" si="11"/>
        <v/>
      </c>
      <c r="D277" s="18" t="str">
        <f t="shared" si="10"/>
        <v>RÁQUIRA - BOYACÁ</v>
      </c>
      <c r="E277" s="18" t="s">
        <v>382</v>
      </c>
    </row>
    <row r="278" spans="3:5" x14ac:dyDescent="0.25">
      <c r="C278" s="18" t="str">
        <f t="shared" si="11"/>
        <v/>
      </c>
      <c r="D278" s="18" t="str">
        <f t="shared" si="10"/>
        <v>RONDÓN - BOYACÁ</v>
      </c>
      <c r="E278" s="18" t="s">
        <v>383</v>
      </c>
    </row>
    <row r="279" spans="3:5" x14ac:dyDescent="0.25">
      <c r="C279" s="18" t="str">
        <f t="shared" si="11"/>
        <v/>
      </c>
      <c r="D279" s="18" t="str">
        <f t="shared" si="10"/>
        <v>SABOYÁ - BOYACÁ</v>
      </c>
      <c r="E279" s="18" t="s">
        <v>384</v>
      </c>
    </row>
    <row r="280" spans="3:5" x14ac:dyDescent="0.25">
      <c r="C280" s="18" t="str">
        <f t="shared" si="11"/>
        <v/>
      </c>
      <c r="D280" s="18" t="str">
        <f t="shared" si="10"/>
        <v>SÁCHICA - BOYACÁ</v>
      </c>
      <c r="E280" s="18" t="s">
        <v>385</v>
      </c>
    </row>
    <row r="281" spans="3:5" x14ac:dyDescent="0.25">
      <c r="C281" s="18" t="str">
        <f t="shared" si="11"/>
        <v/>
      </c>
      <c r="D281" s="18" t="str">
        <f t="shared" ref="D281:D344" si="12">+MID(E281,7,100)</f>
        <v>SAMACÁ - BOYACÁ</v>
      </c>
      <c r="E281" s="18" t="s">
        <v>386</v>
      </c>
    </row>
    <row r="282" spans="3:5" x14ac:dyDescent="0.25">
      <c r="C282" s="18" t="str">
        <f t="shared" si="11"/>
        <v/>
      </c>
      <c r="D282" s="18" t="str">
        <f t="shared" si="12"/>
        <v>SAN EDUARDO - BOYACÁ</v>
      </c>
      <c r="E282" s="18" t="s">
        <v>387</v>
      </c>
    </row>
    <row r="283" spans="3:5" x14ac:dyDescent="0.25">
      <c r="C283" s="18" t="str">
        <f t="shared" si="11"/>
        <v/>
      </c>
      <c r="D283" s="18" t="str">
        <f t="shared" si="12"/>
        <v>SAN JOSÉ DE PARE - BOYACÁ</v>
      </c>
      <c r="E283" s="18" t="s">
        <v>388</v>
      </c>
    </row>
    <row r="284" spans="3:5" x14ac:dyDescent="0.25">
      <c r="C284" s="18" t="str">
        <f t="shared" si="11"/>
        <v/>
      </c>
      <c r="D284" s="18" t="str">
        <f t="shared" si="12"/>
        <v>SAN LUIS DE GACENO - BOYACÁ</v>
      </c>
      <c r="E284" s="18" t="s">
        <v>389</v>
      </c>
    </row>
    <row r="285" spans="3:5" x14ac:dyDescent="0.25">
      <c r="C285" s="18" t="str">
        <f t="shared" si="11"/>
        <v/>
      </c>
      <c r="D285" s="18" t="str">
        <f t="shared" si="12"/>
        <v>SAN MATEO - BOYACÁ</v>
      </c>
      <c r="E285" s="18" t="s">
        <v>390</v>
      </c>
    </row>
    <row r="286" spans="3:5" x14ac:dyDescent="0.25">
      <c r="C286" s="18" t="str">
        <f t="shared" si="11"/>
        <v/>
      </c>
      <c r="D286" s="18" t="str">
        <f t="shared" si="12"/>
        <v>SAN MIGUEL DE SEMA - BOYACÁ</v>
      </c>
      <c r="E286" s="18" t="s">
        <v>391</v>
      </c>
    </row>
    <row r="287" spans="3:5" x14ac:dyDescent="0.25">
      <c r="C287" s="18" t="str">
        <f t="shared" si="11"/>
        <v/>
      </c>
      <c r="D287" s="18" t="str">
        <f t="shared" si="12"/>
        <v>SAN PABLO DE BORBUR - BOYACÁ</v>
      </c>
      <c r="E287" s="18" t="s">
        <v>392</v>
      </c>
    </row>
    <row r="288" spans="3:5" x14ac:dyDescent="0.25">
      <c r="C288" s="18" t="str">
        <f t="shared" si="11"/>
        <v/>
      </c>
      <c r="D288" s="18" t="str">
        <f t="shared" si="12"/>
        <v>SANTANA - BOYACÁ</v>
      </c>
      <c r="E288" s="18" t="s">
        <v>393</v>
      </c>
    </row>
    <row r="289" spans="3:5" x14ac:dyDescent="0.25">
      <c r="C289" s="18" t="str">
        <f t="shared" si="11"/>
        <v/>
      </c>
      <c r="D289" s="18" t="str">
        <f t="shared" si="12"/>
        <v>SANTA MARÍA - BOYACÁ</v>
      </c>
      <c r="E289" s="18" t="s">
        <v>394</v>
      </c>
    </row>
    <row r="290" spans="3:5" x14ac:dyDescent="0.25">
      <c r="C290" s="18" t="str">
        <f t="shared" si="11"/>
        <v/>
      </c>
      <c r="D290" s="18" t="str">
        <f t="shared" si="12"/>
        <v>SANTA ROSA DE VITERBO - BOYACÁ</v>
      </c>
      <c r="E290" s="18" t="s">
        <v>395</v>
      </c>
    </row>
    <row r="291" spans="3:5" x14ac:dyDescent="0.25">
      <c r="C291" s="18" t="str">
        <f t="shared" si="11"/>
        <v/>
      </c>
      <c r="D291" s="18" t="str">
        <f t="shared" si="12"/>
        <v>SANTA SOFÍA - BOYACÁ</v>
      </c>
      <c r="E291" s="18" t="s">
        <v>396</v>
      </c>
    </row>
    <row r="292" spans="3:5" x14ac:dyDescent="0.25">
      <c r="C292" s="18" t="str">
        <f t="shared" si="11"/>
        <v/>
      </c>
      <c r="D292" s="18" t="str">
        <f t="shared" si="12"/>
        <v>SATIVANORTE - BOYACÁ</v>
      </c>
      <c r="E292" s="18" t="s">
        <v>397</v>
      </c>
    </row>
    <row r="293" spans="3:5" x14ac:dyDescent="0.25">
      <c r="C293" s="18" t="str">
        <f t="shared" si="11"/>
        <v/>
      </c>
      <c r="D293" s="18" t="str">
        <f t="shared" si="12"/>
        <v>SATIVASUR - BOYACÁ</v>
      </c>
      <c r="E293" s="18" t="s">
        <v>398</v>
      </c>
    </row>
    <row r="294" spans="3:5" x14ac:dyDescent="0.25">
      <c r="C294" s="18" t="str">
        <f t="shared" si="11"/>
        <v/>
      </c>
      <c r="D294" s="18" t="str">
        <f t="shared" si="12"/>
        <v>SIACHOQUE - BOYACÁ</v>
      </c>
      <c r="E294" s="18" t="s">
        <v>399</v>
      </c>
    </row>
    <row r="295" spans="3:5" x14ac:dyDescent="0.25">
      <c r="C295" s="18" t="str">
        <f t="shared" si="11"/>
        <v/>
      </c>
      <c r="D295" s="18" t="str">
        <f t="shared" si="12"/>
        <v>SOATÁ - BOYACÁ</v>
      </c>
      <c r="E295" s="18" t="s">
        <v>400</v>
      </c>
    </row>
    <row r="296" spans="3:5" x14ac:dyDescent="0.25">
      <c r="C296" s="18" t="str">
        <f t="shared" si="11"/>
        <v/>
      </c>
      <c r="D296" s="18" t="str">
        <f t="shared" si="12"/>
        <v>SOCOTÁ - BOYACÁ</v>
      </c>
      <c r="E296" s="18" t="s">
        <v>401</v>
      </c>
    </row>
    <row r="297" spans="3:5" x14ac:dyDescent="0.25">
      <c r="C297" s="18" t="str">
        <f t="shared" si="11"/>
        <v/>
      </c>
      <c r="D297" s="18" t="str">
        <f t="shared" si="12"/>
        <v>SOCHA - BOYACÁ</v>
      </c>
      <c r="E297" s="18" t="s">
        <v>402</v>
      </c>
    </row>
    <row r="298" spans="3:5" x14ac:dyDescent="0.25">
      <c r="C298" s="18" t="str">
        <f t="shared" si="11"/>
        <v/>
      </c>
      <c r="D298" s="18" t="str">
        <f t="shared" si="12"/>
        <v>SOGAMOSO - BOYACÁ</v>
      </c>
      <c r="E298" s="18" t="s">
        <v>403</v>
      </c>
    </row>
    <row r="299" spans="3:5" x14ac:dyDescent="0.25">
      <c r="C299" s="18" t="str">
        <f t="shared" si="11"/>
        <v/>
      </c>
      <c r="D299" s="18" t="str">
        <f t="shared" si="12"/>
        <v>SOMONDOCO - BOYACÁ</v>
      </c>
      <c r="E299" s="18" t="s">
        <v>404</v>
      </c>
    </row>
    <row r="300" spans="3:5" x14ac:dyDescent="0.25">
      <c r="C300" s="18" t="str">
        <f t="shared" si="11"/>
        <v/>
      </c>
      <c r="D300" s="18" t="str">
        <f t="shared" si="12"/>
        <v>SORA - BOYACÁ</v>
      </c>
      <c r="E300" s="18" t="s">
        <v>405</v>
      </c>
    </row>
    <row r="301" spans="3:5" x14ac:dyDescent="0.25">
      <c r="C301" s="18" t="str">
        <f t="shared" si="11"/>
        <v/>
      </c>
      <c r="D301" s="18" t="str">
        <f t="shared" si="12"/>
        <v>SOTAQUIRÁ - BOYACÁ</v>
      </c>
      <c r="E301" s="18" t="s">
        <v>406</v>
      </c>
    </row>
    <row r="302" spans="3:5" x14ac:dyDescent="0.25">
      <c r="C302" s="18" t="str">
        <f t="shared" si="11"/>
        <v/>
      </c>
      <c r="D302" s="18" t="str">
        <f t="shared" si="12"/>
        <v>SORACÁ - BOYACÁ</v>
      </c>
      <c r="E302" s="18" t="s">
        <v>407</v>
      </c>
    </row>
    <row r="303" spans="3:5" x14ac:dyDescent="0.25">
      <c r="C303" s="18" t="str">
        <f t="shared" si="11"/>
        <v/>
      </c>
      <c r="D303" s="18" t="str">
        <f t="shared" si="12"/>
        <v>SUSACÓN - BOYACÁ</v>
      </c>
      <c r="E303" s="18" t="s">
        <v>408</v>
      </c>
    </row>
    <row r="304" spans="3:5" x14ac:dyDescent="0.25">
      <c r="C304" s="18" t="str">
        <f t="shared" si="11"/>
        <v/>
      </c>
      <c r="D304" s="18" t="str">
        <f t="shared" si="12"/>
        <v>SUTAMARCHÁN - BOYACÁ</v>
      </c>
      <c r="E304" s="18" t="s">
        <v>409</v>
      </c>
    </row>
    <row r="305" spans="3:5" x14ac:dyDescent="0.25">
      <c r="C305" s="18" t="str">
        <f t="shared" si="11"/>
        <v/>
      </c>
      <c r="D305" s="18" t="str">
        <f t="shared" si="12"/>
        <v>SUTATENZA - BOYACÁ</v>
      </c>
      <c r="E305" s="18" t="s">
        <v>410</v>
      </c>
    </row>
    <row r="306" spans="3:5" x14ac:dyDescent="0.25">
      <c r="C306" s="18" t="str">
        <f t="shared" si="11"/>
        <v/>
      </c>
      <c r="D306" s="18" t="str">
        <f t="shared" si="12"/>
        <v>TASCO - BOYACÁ</v>
      </c>
      <c r="E306" s="18" t="s">
        <v>411</v>
      </c>
    </row>
    <row r="307" spans="3:5" x14ac:dyDescent="0.25">
      <c r="C307" s="18" t="str">
        <f t="shared" si="11"/>
        <v/>
      </c>
      <c r="D307" s="18" t="str">
        <f t="shared" si="12"/>
        <v>TENZA - BOYACÁ</v>
      </c>
      <c r="E307" s="18" t="s">
        <v>412</v>
      </c>
    </row>
    <row r="308" spans="3:5" x14ac:dyDescent="0.25">
      <c r="C308" s="18" t="str">
        <f t="shared" si="11"/>
        <v/>
      </c>
      <c r="D308" s="18" t="str">
        <f t="shared" si="12"/>
        <v>TIBANÁ - BOYACÁ</v>
      </c>
      <c r="E308" s="18" t="s">
        <v>413</v>
      </c>
    </row>
    <row r="309" spans="3:5" x14ac:dyDescent="0.25">
      <c r="C309" s="18" t="str">
        <f t="shared" si="11"/>
        <v/>
      </c>
      <c r="D309" s="18" t="str">
        <f t="shared" si="12"/>
        <v>TIBASOSA - BOYACÁ</v>
      </c>
      <c r="E309" s="18" t="s">
        <v>414</v>
      </c>
    </row>
    <row r="310" spans="3:5" x14ac:dyDescent="0.25">
      <c r="C310" s="18" t="str">
        <f t="shared" si="11"/>
        <v/>
      </c>
      <c r="D310" s="18" t="str">
        <f t="shared" si="12"/>
        <v>TINJACÁ - BOYACÁ</v>
      </c>
      <c r="E310" s="18" t="s">
        <v>415</v>
      </c>
    </row>
    <row r="311" spans="3:5" x14ac:dyDescent="0.25">
      <c r="C311" s="18" t="str">
        <f t="shared" si="11"/>
        <v/>
      </c>
      <c r="D311" s="18" t="str">
        <f t="shared" si="12"/>
        <v>TIPACOQUE - BOYACÁ</v>
      </c>
      <c r="E311" s="18" t="s">
        <v>416</v>
      </c>
    </row>
    <row r="312" spans="3:5" x14ac:dyDescent="0.25">
      <c r="C312" s="18" t="str">
        <f t="shared" si="11"/>
        <v/>
      </c>
      <c r="D312" s="18" t="str">
        <f t="shared" si="12"/>
        <v>TOCA - BOYACÁ</v>
      </c>
      <c r="E312" s="18" t="s">
        <v>417</v>
      </c>
    </row>
    <row r="313" spans="3:5" x14ac:dyDescent="0.25">
      <c r="C313" s="18" t="str">
        <f t="shared" si="11"/>
        <v/>
      </c>
      <c r="D313" s="18" t="str">
        <f t="shared" si="12"/>
        <v>TOGÜÍ - BOYACÁ</v>
      </c>
      <c r="E313" s="18" t="s">
        <v>418</v>
      </c>
    </row>
    <row r="314" spans="3:5" x14ac:dyDescent="0.25">
      <c r="C314" s="18" t="str">
        <f t="shared" si="11"/>
        <v/>
      </c>
      <c r="D314" s="18" t="str">
        <f t="shared" si="12"/>
        <v>TÓPAGA - BOYACÁ</v>
      </c>
      <c r="E314" s="18" t="s">
        <v>419</v>
      </c>
    </row>
    <row r="315" spans="3:5" x14ac:dyDescent="0.25">
      <c r="C315" s="18" t="str">
        <f t="shared" si="11"/>
        <v/>
      </c>
      <c r="D315" s="18" t="str">
        <f t="shared" si="12"/>
        <v>TOTA - BOYACÁ</v>
      </c>
      <c r="E315" s="18" t="s">
        <v>420</v>
      </c>
    </row>
    <row r="316" spans="3:5" x14ac:dyDescent="0.25">
      <c r="C316" s="18" t="str">
        <f t="shared" si="11"/>
        <v/>
      </c>
      <c r="D316" s="18" t="str">
        <f t="shared" si="12"/>
        <v>TUNUNGUÁ - BOYACÁ</v>
      </c>
      <c r="E316" s="18" t="s">
        <v>421</v>
      </c>
    </row>
    <row r="317" spans="3:5" x14ac:dyDescent="0.25">
      <c r="C317" s="18" t="str">
        <f t="shared" si="11"/>
        <v/>
      </c>
      <c r="D317" s="18" t="str">
        <f t="shared" si="12"/>
        <v>TURMEQUÉ - BOYACÁ</v>
      </c>
      <c r="E317" s="18" t="s">
        <v>422</v>
      </c>
    </row>
    <row r="318" spans="3:5" x14ac:dyDescent="0.25">
      <c r="C318" s="18" t="str">
        <f t="shared" si="11"/>
        <v/>
      </c>
      <c r="D318" s="18" t="str">
        <f t="shared" si="12"/>
        <v>TUTA - BOYACÁ</v>
      </c>
      <c r="E318" s="18" t="s">
        <v>423</v>
      </c>
    </row>
    <row r="319" spans="3:5" x14ac:dyDescent="0.25">
      <c r="C319" s="18" t="str">
        <f t="shared" si="11"/>
        <v/>
      </c>
      <c r="D319" s="18" t="str">
        <f t="shared" si="12"/>
        <v>TUTAZÁ - BOYACÁ</v>
      </c>
      <c r="E319" s="18" t="s">
        <v>424</v>
      </c>
    </row>
    <row r="320" spans="3:5" x14ac:dyDescent="0.25">
      <c r="C320" s="18" t="str">
        <f t="shared" si="11"/>
        <v/>
      </c>
      <c r="D320" s="18" t="str">
        <f t="shared" si="12"/>
        <v>ÚMBITA - BOYACÁ</v>
      </c>
      <c r="E320" s="18" t="s">
        <v>425</v>
      </c>
    </row>
    <row r="321" spans="3:5" x14ac:dyDescent="0.25">
      <c r="C321" s="18" t="str">
        <f t="shared" si="11"/>
        <v/>
      </c>
      <c r="D321" s="18" t="str">
        <f t="shared" si="12"/>
        <v>VENTAQUEMADA - BOYACÁ</v>
      </c>
      <c r="E321" s="18" t="s">
        <v>426</v>
      </c>
    </row>
    <row r="322" spans="3:5" x14ac:dyDescent="0.25">
      <c r="C322" s="18" t="str">
        <f t="shared" ref="C322:C385" si="13">+MID(B322,3,100)</f>
        <v/>
      </c>
      <c r="D322" s="18" t="str">
        <f t="shared" si="12"/>
        <v>VIRACACHÁ - BOYACÁ</v>
      </c>
      <c r="E322" s="18" t="s">
        <v>427</v>
      </c>
    </row>
    <row r="323" spans="3:5" x14ac:dyDescent="0.25">
      <c r="C323" s="18" t="str">
        <f t="shared" si="13"/>
        <v/>
      </c>
      <c r="D323" s="18" t="str">
        <f t="shared" si="12"/>
        <v>ZETAQUIRÁ - BOYACÁ</v>
      </c>
      <c r="E323" s="18" t="s">
        <v>428</v>
      </c>
    </row>
    <row r="324" spans="3:5" x14ac:dyDescent="0.25">
      <c r="C324" s="18" t="str">
        <f t="shared" si="13"/>
        <v/>
      </c>
      <c r="D324" s="18" t="str">
        <f t="shared" si="12"/>
        <v>DEPARTAMENTO DE CALDAS</v>
      </c>
      <c r="E324" s="18" t="s">
        <v>429</v>
      </c>
    </row>
    <row r="325" spans="3:5" x14ac:dyDescent="0.25">
      <c r="C325" s="18" t="str">
        <f t="shared" si="13"/>
        <v/>
      </c>
      <c r="D325" s="18" t="str">
        <f t="shared" si="12"/>
        <v>MANIZALES - CALDAS</v>
      </c>
      <c r="E325" s="18" t="s">
        <v>430</v>
      </c>
    </row>
    <row r="326" spans="3:5" x14ac:dyDescent="0.25">
      <c r="C326" s="18" t="str">
        <f t="shared" si="13"/>
        <v/>
      </c>
      <c r="D326" s="18" t="str">
        <f t="shared" si="12"/>
        <v>AGUADAS - CALDAS</v>
      </c>
      <c r="E326" s="18" t="s">
        <v>431</v>
      </c>
    </row>
    <row r="327" spans="3:5" x14ac:dyDescent="0.25">
      <c r="C327" s="18" t="str">
        <f t="shared" si="13"/>
        <v/>
      </c>
      <c r="D327" s="18" t="str">
        <f t="shared" si="12"/>
        <v>ANSERMA - CALDAS</v>
      </c>
      <c r="E327" s="18" t="s">
        <v>432</v>
      </c>
    </row>
    <row r="328" spans="3:5" x14ac:dyDescent="0.25">
      <c r="C328" s="18" t="str">
        <f t="shared" si="13"/>
        <v/>
      </c>
      <c r="D328" s="18" t="str">
        <f t="shared" si="12"/>
        <v>ARANZAZU - CALDAS</v>
      </c>
      <c r="E328" s="18" t="s">
        <v>433</v>
      </c>
    </row>
    <row r="329" spans="3:5" x14ac:dyDescent="0.25">
      <c r="C329" s="18" t="str">
        <f t="shared" si="13"/>
        <v/>
      </c>
      <c r="D329" s="18" t="str">
        <f t="shared" si="12"/>
        <v>BELALCAZAR - CALDAS</v>
      </c>
      <c r="E329" s="18" t="s">
        <v>434</v>
      </c>
    </row>
    <row r="330" spans="3:5" x14ac:dyDescent="0.25">
      <c r="C330" s="18" t="str">
        <f t="shared" si="13"/>
        <v/>
      </c>
      <c r="D330" s="18" t="str">
        <f t="shared" si="12"/>
        <v>CHINCHINÁ - CALDAS</v>
      </c>
      <c r="E330" s="18" t="s">
        <v>435</v>
      </c>
    </row>
    <row r="331" spans="3:5" x14ac:dyDescent="0.25">
      <c r="C331" s="18" t="str">
        <f t="shared" si="13"/>
        <v/>
      </c>
      <c r="D331" s="18" t="str">
        <f t="shared" si="12"/>
        <v>FILADELFIA - CALDAS</v>
      </c>
      <c r="E331" s="18" t="s">
        <v>436</v>
      </c>
    </row>
    <row r="332" spans="3:5" x14ac:dyDescent="0.25">
      <c r="C332" s="18" t="str">
        <f t="shared" si="13"/>
        <v/>
      </c>
      <c r="D332" s="18" t="str">
        <f t="shared" si="12"/>
        <v>LA DORADA - CALDAS</v>
      </c>
      <c r="E332" s="18" t="s">
        <v>437</v>
      </c>
    </row>
    <row r="333" spans="3:5" x14ac:dyDescent="0.25">
      <c r="C333" s="18" t="str">
        <f t="shared" si="13"/>
        <v/>
      </c>
      <c r="D333" s="18" t="str">
        <f t="shared" si="12"/>
        <v>LA MERCED - CALDAS</v>
      </c>
      <c r="E333" s="18" t="s">
        <v>438</v>
      </c>
    </row>
    <row r="334" spans="3:5" x14ac:dyDescent="0.25">
      <c r="C334" s="18" t="str">
        <f t="shared" si="13"/>
        <v/>
      </c>
      <c r="D334" s="18" t="str">
        <f t="shared" si="12"/>
        <v>MANZANARES - CALDAS</v>
      </c>
      <c r="E334" s="18" t="s">
        <v>439</v>
      </c>
    </row>
    <row r="335" spans="3:5" x14ac:dyDescent="0.25">
      <c r="C335" s="18" t="str">
        <f t="shared" si="13"/>
        <v/>
      </c>
      <c r="D335" s="18" t="str">
        <f t="shared" si="12"/>
        <v>MARMATO - CALDAS</v>
      </c>
      <c r="E335" s="18" t="s">
        <v>440</v>
      </c>
    </row>
    <row r="336" spans="3:5" x14ac:dyDescent="0.25">
      <c r="C336" s="18" t="str">
        <f t="shared" si="13"/>
        <v/>
      </c>
      <c r="D336" s="18" t="str">
        <f t="shared" si="12"/>
        <v>MARQUETALIA - CALDAS</v>
      </c>
      <c r="E336" s="18" t="s">
        <v>441</v>
      </c>
    </row>
    <row r="337" spans="3:5" x14ac:dyDescent="0.25">
      <c r="C337" s="18" t="str">
        <f t="shared" si="13"/>
        <v/>
      </c>
      <c r="D337" s="18" t="str">
        <f t="shared" si="12"/>
        <v>MARULANDA - CALDAS</v>
      </c>
      <c r="E337" s="18" t="s">
        <v>442</v>
      </c>
    </row>
    <row r="338" spans="3:5" x14ac:dyDescent="0.25">
      <c r="C338" s="18" t="str">
        <f t="shared" si="13"/>
        <v/>
      </c>
      <c r="D338" s="18" t="str">
        <f t="shared" si="12"/>
        <v>NEIRA - CALDAS</v>
      </c>
      <c r="E338" s="18" t="s">
        <v>443</v>
      </c>
    </row>
    <row r="339" spans="3:5" x14ac:dyDescent="0.25">
      <c r="C339" s="18" t="str">
        <f t="shared" si="13"/>
        <v/>
      </c>
      <c r="D339" s="18" t="str">
        <f t="shared" si="12"/>
        <v>NORCASIA - CALDAS</v>
      </c>
      <c r="E339" s="18" t="s">
        <v>444</v>
      </c>
    </row>
    <row r="340" spans="3:5" x14ac:dyDescent="0.25">
      <c r="C340" s="18" t="str">
        <f t="shared" si="13"/>
        <v/>
      </c>
      <c r="D340" s="18" t="str">
        <f t="shared" si="12"/>
        <v>PÁCORA - CALDAS</v>
      </c>
      <c r="E340" s="18" t="s">
        <v>445</v>
      </c>
    </row>
    <row r="341" spans="3:5" x14ac:dyDescent="0.25">
      <c r="C341" s="18" t="str">
        <f t="shared" si="13"/>
        <v/>
      </c>
      <c r="D341" s="18" t="str">
        <f t="shared" si="12"/>
        <v>PALESTINA - CALDAS</v>
      </c>
      <c r="E341" s="18" t="s">
        <v>446</v>
      </c>
    </row>
    <row r="342" spans="3:5" x14ac:dyDescent="0.25">
      <c r="C342" s="18" t="str">
        <f t="shared" si="13"/>
        <v/>
      </c>
      <c r="D342" s="18" t="str">
        <f t="shared" si="12"/>
        <v>PENSILVANIA - CALDAS</v>
      </c>
      <c r="E342" s="18" t="s">
        <v>447</v>
      </c>
    </row>
    <row r="343" spans="3:5" x14ac:dyDescent="0.25">
      <c r="C343" s="18" t="str">
        <f t="shared" si="13"/>
        <v/>
      </c>
      <c r="D343" s="18" t="str">
        <f t="shared" si="12"/>
        <v>RIOSUCIO - CALDAS</v>
      </c>
      <c r="E343" s="18" t="s">
        <v>448</v>
      </c>
    </row>
    <row r="344" spans="3:5" x14ac:dyDescent="0.25">
      <c r="C344" s="18" t="str">
        <f t="shared" si="13"/>
        <v/>
      </c>
      <c r="D344" s="18" t="str">
        <f t="shared" si="12"/>
        <v>RISARALDA - CALDAS</v>
      </c>
      <c r="E344" s="18" t="s">
        <v>449</v>
      </c>
    </row>
    <row r="345" spans="3:5" x14ac:dyDescent="0.25">
      <c r="C345" s="18" t="str">
        <f t="shared" si="13"/>
        <v/>
      </c>
      <c r="D345" s="18" t="str">
        <f t="shared" ref="D345:D408" si="14">+MID(E345,7,100)</f>
        <v>SALAMINA - CALDAS</v>
      </c>
      <c r="E345" s="18" t="s">
        <v>450</v>
      </c>
    </row>
    <row r="346" spans="3:5" x14ac:dyDescent="0.25">
      <c r="C346" s="18" t="str">
        <f t="shared" si="13"/>
        <v/>
      </c>
      <c r="D346" s="18" t="str">
        <f t="shared" si="14"/>
        <v>SAMANÁ - CALDAS</v>
      </c>
      <c r="E346" s="18" t="s">
        <v>451</v>
      </c>
    </row>
    <row r="347" spans="3:5" x14ac:dyDescent="0.25">
      <c r="C347" s="18" t="str">
        <f t="shared" si="13"/>
        <v/>
      </c>
      <c r="D347" s="18" t="str">
        <f t="shared" si="14"/>
        <v>SAN JOSÉ - CALDAS</v>
      </c>
      <c r="E347" s="18" t="s">
        <v>452</v>
      </c>
    </row>
    <row r="348" spans="3:5" x14ac:dyDescent="0.25">
      <c r="C348" s="18" t="str">
        <f t="shared" si="13"/>
        <v/>
      </c>
      <c r="D348" s="18" t="str">
        <f t="shared" si="14"/>
        <v>SUPIA - CALDAS</v>
      </c>
      <c r="E348" s="18" t="s">
        <v>453</v>
      </c>
    </row>
    <row r="349" spans="3:5" x14ac:dyDescent="0.25">
      <c r="C349" s="18" t="str">
        <f t="shared" si="13"/>
        <v/>
      </c>
      <c r="D349" s="18" t="str">
        <f t="shared" si="14"/>
        <v>VICTORIA - CALDAS</v>
      </c>
      <c r="E349" s="18" t="s">
        <v>454</v>
      </c>
    </row>
    <row r="350" spans="3:5" x14ac:dyDescent="0.25">
      <c r="C350" s="18" t="str">
        <f t="shared" si="13"/>
        <v/>
      </c>
      <c r="D350" s="18" t="str">
        <f t="shared" si="14"/>
        <v>VILLAMARIA - CALDAS</v>
      </c>
      <c r="E350" s="18" t="s">
        <v>455</v>
      </c>
    </row>
    <row r="351" spans="3:5" x14ac:dyDescent="0.25">
      <c r="C351" s="18" t="str">
        <f t="shared" si="13"/>
        <v/>
      </c>
      <c r="D351" s="18" t="str">
        <f t="shared" si="14"/>
        <v>VITERBO - CALDAS</v>
      </c>
      <c r="E351" s="18" t="s">
        <v>456</v>
      </c>
    </row>
    <row r="352" spans="3:5" x14ac:dyDescent="0.25">
      <c r="C352" s="18" t="str">
        <f t="shared" si="13"/>
        <v/>
      </c>
      <c r="D352" s="18" t="str">
        <f t="shared" si="14"/>
        <v>DEPARTAMENTO CAQUETÁ</v>
      </c>
      <c r="E352" s="18" t="s">
        <v>457</v>
      </c>
    </row>
    <row r="353" spans="3:5" x14ac:dyDescent="0.25">
      <c r="C353" s="18" t="str">
        <f t="shared" si="13"/>
        <v/>
      </c>
      <c r="D353" s="18" t="str">
        <f t="shared" si="14"/>
        <v>FLORENCIA - CAQUETÁ</v>
      </c>
      <c r="E353" s="18" t="s">
        <v>458</v>
      </c>
    </row>
    <row r="354" spans="3:5" x14ac:dyDescent="0.25">
      <c r="C354" s="18" t="str">
        <f t="shared" si="13"/>
        <v/>
      </c>
      <c r="D354" s="18" t="str">
        <f t="shared" si="14"/>
        <v>ALBANIA - CAQUETÁ</v>
      </c>
      <c r="E354" s="18" t="s">
        <v>459</v>
      </c>
    </row>
    <row r="355" spans="3:5" x14ac:dyDescent="0.25">
      <c r="C355" s="18" t="str">
        <f t="shared" si="13"/>
        <v/>
      </c>
      <c r="D355" s="18" t="str">
        <f t="shared" si="14"/>
        <v>BELÉN DE LOS ANDAQUÍES - CAQUETÁ</v>
      </c>
      <c r="E355" s="18" t="s">
        <v>460</v>
      </c>
    </row>
    <row r="356" spans="3:5" x14ac:dyDescent="0.25">
      <c r="C356" s="18" t="str">
        <f t="shared" si="13"/>
        <v/>
      </c>
      <c r="D356" s="18" t="str">
        <f t="shared" si="14"/>
        <v>CARTAGENA DEL CHAIRÁ - CAQUETÁ</v>
      </c>
      <c r="E356" s="18" t="s">
        <v>461</v>
      </c>
    </row>
    <row r="357" spans="3:5" x14ac:dyDescent="0.25">
      <c r="C357" s="18" t="str">
        <f t="shared" si="13"/>
        <v/>
      </c>
      <c r="D357" s="18" t="str">
        <f t="shared" si="14"/>
        <v>CURILLO - CAQUETÁ</v>
      </c>
      <c r="E357" s="18" t="s">
        <v>462</v>
      </c>
    </row>
    <row r="358" spans="3:5" x14ac:dyDescent="0.25">
      <c r="C358" s="18" t="str">
        <f t="shared" si="13"/>
        <v/>
      </c>
      <c r="D358" s="18" t="str">
        <f t="shared" si="14"/>
        <v>EL DONCELLO - CAQUETÁ</v>
      </c>
      <c r="E358" s="18" t="s">
        <v>463</v>
      </c>
    </row>
    <row r="359" spans="3:5" x14ac:dyDescent="0.25">
      <c r="C359" s="18" t="str">
        <f t="shared" si="13"/>
        <v/>
      </c>
      <c r="D359" s="18" t="str">
        <f t="shared" si="14"/>
        <v>EL PAUJIL - CAQUETÁ</v>
      </c>
      <c r="E359" s="18" t="s">
        <v>464</v>
      </c>
    </row>
    <row r="360" spans="3:5" x14ac:dyDescent="0.25">
      <c r="C360" s="18" t="str">
        <f t="shared" si="13"/>
        <v/>
      </c>
      <c r="D360" s="18" t="str">
        <f t="shared" si="14"/>
        <v>MONTAÑITA - CAQUETÁ</v>
      </c>
      <c r="E360" s="18" t="s">
        <v>465</v>
      </c>
    </row>
    <row r="361" spans="3:5" x14ac:dyDescent="0.25">
      <c r="C361" s="18" t="str">
        <f t="shared" si="13"/>
        <v/>
      </c>
      <c r="D361" s="18" t="str">
        <f t="shared" si="14"/>
        <v>MILÁN - CAQUETÁ</v>
      </c>
      <c r="E361" s="18" t="s">
        <v>466</v>
      </c>
    </row>
    <row r="362" spans="3:5" x14ac:dyDescent="0.25">
      <c r="C362" s="18" t="str">
        <f t="shared" si="13"/>
        <v/>
      </c>
      <c r="D362" s="18" t="str">
        <f t="shared" si="14"/>
        <v>MORELIA - CAQUETÁ</v>
      </c>
      <c r="E362" s="18" t="s">
        <v>467</v>
      </c>
    </row>
    <row r="363" spans="3:5" x14ac:dyDescent="0.25">
      <c r="C363" s="18" t="str">
        <f t="shared" si="13"/>
        <v/>
      </c>
      <c r="D363" s="18" t="str">
        <f t="shared" si="14"/>
        <v>PUERTO RICO - CAQUETÁ</v>
      </c>
      <c r="E363" s="18" t="s">
        <v>468</v>
      </c>
    </row>
    <row r="364" spans="3:5" x14ac:dyDescent="0.25">
      <c r="C364" s="18" t="str">
        <f t="shared" si="13"/>
        <v/>
      </c>
      <c r="D364" s="18" t="str">
        <f t="shared" si="14"/>
        <v>SAN JOSÉ DEL FRAGUA - CAQUETÁ</v>
      </c>
      <c r="E364" s="18" t="s">
        <v>469</v>
      </c>
    </row>
    <row r="365" spans="3:5" x14ac:dyDescent="0.25">
      <c r="C365" s="18" t="str">
        <f t="shared" si="13"/>
        <v/>
      </c>
      <c r="D365" s="18" t="str">
        <f t="shared" si="14"/>
        <v>SAN VICENTE DEL CAGUÁN - CAQUETÁ</v>
      </c>
      <c r="E365" s="18" t="s">
        <v>470</v>
      </c>
    </row>
    <row r="366" spans="3:5" x14ac:dyDescent="0.25">
      <c r="C366" s="18" t="str">
        <f t="shared" si="13"/>
        <v/>
      </c>
      <c r="D366" s="18" t="str">
        <f t="shared" si="14"/>
        <v>SOLANO - CAQUETÁ</v>
      </c>
      <c r="E366" s="18" t="s">
        <v>471</v>
      </c>
    </row>
    <row r="367" spans="3:5" x14ac:dyDescent="0.25">
      <c r="C367" s="18" t="str">
        <f t="shared" si="13"/>
        <v/>
      </c>
      <c r="D367" s="18" t="str">
        <f t="shared" si="14"/>
        <v>SOLITA - CAQUETÁ</v>
      </c>
      <c r="E367" s="18" t="s">
        <v>472</v>
      </c>
    </row>
    <row r="368" spans="3:5" x14ac:dyDescent="0.25">
      <c r="C368" s="18" t="str">
        <f t="shared" si="13"/>
        <v/>
      </c>
      <c r="D368" s="18" t="str">
        <f t="shared" si="14"/>
        <v>VALPARAÍSO - CAQUETÁ</v>
      </c>
      <c r="E368" s="18" t="s">
        <v>473</v>
      </c>
    </row>
    <row r="369" spans="3:5" x14ac:dyDescent="0.25">
      <c r="C369" s="18" t="str">
        <f t="shared" si="13"/>
        <v/>
      </c>
      <c r="D369" s="18" t="str">
        <f t="shared" si="14"/>
        <v>DEPARTAMENTO CAUCA</v>
      </c>
      <c r="E369" s="18" t="s">
        <v>474</v>
      </c>
    </row>
    <row r="370" spans="3:5" x14ac:dyDescent="0.25">
      <c r="C370" s="18" t="str">
        <f t="shared" si="13"/>
        <v/>
      </c>
      <c r="D370" s="18" t="str">
        <f t="shared" si="14"/>
        <v>POPAYÁN - CAUCA</v>
      </c>
      <c r="E370" s="18" t="s">
        <v>475</v>
      </c>
    </row>
    <row r="371" spans="3:5" x14ac:dyDescent="0.25">
      <c r="C371" s="18" t="str">
        <f t="shared" si="13"/>
        <v/>
      </c>
      <c r="D371" s="18" t="str">
        <f t="shared" si="14"/>
        <v>ALMAGUER - CAUCA</v>
      </c>
      <c r="E371" s="18" t="s">
        <v>476</v>
      </c>
    </row>
    <row r="372" spans="3:5" x14ac:dyDescent="0.25">
      <c r="C372" s="18" t="str">
        <f t="shared" si="13"/>
        <v/>
      </c>
      <c r="D372" s="18" t="str">
        <f t="shared" si="14"/>
        <v>ARGELIA - CAUCA</v>
      </c>
      <c r="E372" s="18" t="s">
        <v>477</v>
      </c>
    </row>
    <row r="373" spans="3:5" x14ac:dyDescent="0.25">
      <c r="C373" s="18" t="str">
        <f t="shared" si="13"/>
        <v/>
      </c>
      <c r="D373" s="18" t="str">
        <f t="shared" si="14"/>
        <v>BALBOA - CAUCA</v>
      </c>
      <c r="E373" s="18" t="s">
        <v>478</v>
      </c>
    </row>
    <row r="374" spans="3:5" x14ac:dyDescent="0.25">
      <c r="C374" s="18" t="str">
        <f t="shared" si="13"/>
        <v/>
      </c>
      <c r="D374" s="18" t="str">
        <f t="shared" si="14"/>
        <v>BOLÍVAR - CAUCA</v>
      </c>
      <c r="E374" s="18" t="s">
        <v>479</v>
      </c>
    </row>
    <row r="375" spans="3:5" x14ac:dyDescent="0.25">
      <c r="C375" s="18" t="str">
        <f t="shared" si="13"/>
        <v/>
      </c>
      <c r="D375" s="18" t="str">
        <f t="shared" si="14"/>
        <v>BUENOS AIRES - CAUCA</v>
      </c>
      <c r="E375" s="18" t="s">
        <v>480</v>
      </c>
    </row>
    <row r="376" spans="3:5" x14ac:dyDescent="0.25">
      <c r="C376" s="18" t="str">
        <f t="shared" si="13"/>
        <v/>
      </c>
      <c r="D376" s="18" t="str">
        <f t="shared" si="14"/>
        <v>CAJIBÍO - CAUCA</v>
      </c>
      <c r="E376" s="18" t="s">
        <v>481</v>
      </c>
    </row>
    <row r="377" spans="3:5" x14ac:dyDescent="0.25">
      <c r="C377" s="18" t="str">
        <f t="shared" si="13"/>
        <v/>
      </c>
      <c r="D377" s="18" t="str">
        <f t="shared" si="14"/>
        <v>CALDONO - CAUCA</v>
      </c>
      <c r="E377" s="18" t="s">
        <v>482</v>
      </c>
    </row>
    <row r="378" spans="3:5" x14ac:dyDescent="0.25">
      <c r="C378" s="18" t="str">
        <f t="shared" si="13"/>
        <v/>
      </c>
      <c r="D378" s="18" t="str">
        <f t="shared" si="14"/>
        <v>CALOTO - CAUCA</v>
      </c>
      <c r="E378" s="18" t="s">
        <v>483</v>
      </c>
    </row>
    <row r="379" spans="3:5" x14ac:dyDescent="0.25">
      <c r="C379" s="18" t="str">
        <f t="shared" si="13"/>
        <v/>
      </c>
      <c r="D379" s="18" t="str">
        <f t="shared" si="14"/>
        <v>CORINTO - CAUCA</v>
      </c>
      <c r="E379" s="18" t="s">
        <v>484</v>
      </c>
    </row>
    <row r="380" spans="3:5" x14ac:dyDescent="0.25">
      <c r="C380" s="18" t="str">
        <f t="shared" si="13"/>
        <v/>
      </c>
      <c r="D380" s="18" t="str">
        <f t="shared" si="14"/>
        <v>EL TAMBO - CAUCA</v>
      </c>
      <c r="E380" s="18" t="s">
        <v>485</v>
      </c>
    </row>
    <row r="381" spans="3:5" x14ac:dyDescent="0.25">
      <c r="C381" s="18" t="str">
        <f t="shared" si="13"/>
        <v/>
      </c>
      <c r="D381" s="18" t="str">
        <f t="shared" si="14"/>
        <v>FLORENCIA - CAUCA</v>
      </c>
      <c r="E381" s="18" t="s">
        <v>486</v>
      </c>
    </row>
    <row r="382" spans="3:5" x14ac:dyDescent="0.25">
      <c r="C382" s="18" t="str">
        <f t="shared" si="13"/>
        <v/>
      </c>
      <c r="D382" s="18" t="str">
        <f t="shared" si="14"/>
        <v>GUACHENE - CAUCA</v>
      </c>
      <c r="E382" s="18" t="s">
        <v>487</v>
      </c>
    </row>
    <row r="383" spans="3:5" x14ac:dyDescent="0.25">
      <c r="C383" s="18" t="str">
        <f t="shared" si="13"/>
        <v/>
      </c>
      <c r="D383" s="18" t="str">
        <f t="shared" si="14"/>
        <v>GUAPI - CAUCA</v>
      </c>
      <c r="E383" s="18" t="s">
        <v>488</v>
      </c>
    </row>
    <row r="384" spans="3:5" x14ac:dyDescent="0.25">
      <c r="C384" s="18" t="str">
        <f t="shared" si="13"/>
        <v/>
      </c>
      <c r="D384" s="18" t="str">
        <f t="shared" si="14"/>
        <v>INZÁ - CAUCA</v>
      </c>
      <c r="E384" s="18" t="s">
        <v>489</v>
      </c>
    </row>
    <row r="385" spans="3:5" x14ac:dyDescent="0.25">
      <c r="C385" s="18" t="str">
        <f t="shared" si="13"/>
        <v/>
      </c>
      <c r="D385" s="18" t="str">
        <f t="shared" si="14"/>
        <v>JAMBALÓ - CAUCA</v>
      </c>
      <c r="E385" s="18" t="s">
        <v>490</v>
      </c>
    </row>
    <row r="386" spans="3:5" x14ac:dyDescent="0.25">
      <c r="C386" s="18" t="str">
        <f t="shared" ref="C386:C449" si="15">+MID(B386,3,100)</f>
        <v/>
      </c>
      <c r="D386" s="18" t="str">
        <f t="shared" si="14"/>
        <v>LA SIERRA - CAUCA</v>
      </c>
      <c r="E386" s="18" t="s">
        <v>491</v>
      </c>
    </row>
    <row r="387" spans="3:5" x14ac:dyDescent="0.25">
      <c r="C387" s="18" t="str">
        <f t="shared" si="15"/>
        <v/>
      </c>
      <c r="D387" s="18" t="str">
        <f t="shared" si="14"/>
        <v>LA VEGA - CAUCA</v>
      </c>
      <c r="E387" s="18" t="s">
        <v>492</v>
      </c>
    </row>
    <row r="388" spans="3:5" x14ac:dyDescent="0.25">
      <c r="C388" s="18" t="str">
        <f t="shared" si="15"/>
        <v/>
      </c>
      <c r="D388" s="18" t="str">
        <f t="shared" si="14"/>
        <v>LÓPEZ - CAUCA</v>
      </c>
      <c r="E388" s="18" t="s">
        <v>493</v>
      </c>
    </row>
    <row r="389" spans="3:5" x14ac:dyDescent="0.25">
      <c r="C389" s="18" t="str">
        <f t="shared" si="15"/>
        <v/>
      </c>
      <c r="D389" s="18" t="str">
        <f t="shared" si="14"/>
        <v>MERCADERES - CAUCA</v>
      </c>
      <c r="E389" s="18" t="s">
        <v>494</v>
      </c>
    </row>
    <row r="390" spans="3:5" x14ac:dyDescent="0.25">
      <c r="C390" s="18" t="str">
        <f t="shared" si="15"/>
        <v/>
      </c>
      <c r="D390" s="18" t="str">
        <f t="shared" si="14"/>
        <v>MIRANDA - CAUCA</v>
      </c>
      <c r="E390" s="18" t="s">
        <v>495</v>
      </c>
    </row>
    <row r="391" spans="3:5" x14ac:dyDescent="0.25">
      <c r="C391" s="18" t="str">
        <f t="shared" si="15"/>
        <v/>
      </c>
      <c r="D391" s="18" t="str">
        <f t="shared" si="14"/>
        <v>MORALES - CAUCA</v>
      </c>
      <c r="E391" s="18" t="s">
        <v>496</v>
      </c>
    </row>
    <row r="392" spans="3:5" x14ac:dyDescent="0.25">
      <c r="C392" s="18" t="str">
        <f t="shared" si="15"/>
        <v/>
      </c>
      <c r="D392" s="18" t="str">
        <f t="shared" si="14"/>
        <v>PADILLA - CAUCA</v>
      </c>
      <c r="E392" s="18" t="s">
        <v>497</v>
      </c>
    </row>
    <row r="393" spans="3:5" x14ac:dyDescent="0.25">
      <c r="C393" s="18" t="str">
        <f t="shared" si="15"/>
        <v/>
      </c>
      <c r="D393" s="18" t="str">
        <f t="shared" si="14"/>
        <v>PÁEZ (Belalcázar) - CAUCA</v>
      </c>
      <c r="E393" s="18" t="s">
        <v>498</v>
      </c>
    </row>
    <row r="394" spans="3:5" x14ac:dyDescent="0.25">
      <c r="C394" s="18" t="str">
        <f t="shared" si="15"/>
        <v/>
      </c>
      <c r="D394" s="18" t="str">
        <f t="shared" si="14"/>
        <v>PATÍA (El Bordo) - CAUCA</v>
      </c>
      <c r="E394" s="18" t="s">
        <v>499</v>
      </c>
    </row>
    <row r="395" spans="3:5" x14ac:dyDescent="0.25">
      <c r="C395" s="18" t="str">
        <f t="shared" si="15"/>
        <v/>
      </c>
      <c r="D395" s="18" t="str">
        <f t="shared" si="14"/>
        <v>PIAMONTE - CAUCA</v>
      </c>
      <c r="E395" s="18" t="s">
        <v>500</v>
      </c>
    </row>
    <row r="396" spans="3:5" x14ac:dyDescent="0.25">
      <c r="C396" s="18" t="str">
        <f t="shared" si="15"/>
        <v/>
      </c>
      <c r="D396" s="18" t="str">
        <f t="shared" si="14"/>
        <v>PIENDAMÓ - CAUCA</v>
      </c>
      <c r="E396" s="18" t="s">
        <v>501</v>
      </c>
    </row>
    <row r="397" spans="3:5" x14ac:dyDescent="0.25">
      <c r="C397" s="18" t="str">
        <f t="shared" si="15"/>
        <v/>
      </c>
      <c r="D397" s="18" t="str">
        <f t="shared" si="14"/>
        <v>PUERTO TEJADA - CAUCA</v>
      </c>
      <c r="E397" s="18" t="s">
        <v>502</v>
      </c>
    </row>
    <row r="398" spans="3:5" x14ac:dyDescent="0.25">
      <c r="C398" s="18" t="str">
        <f t="shared" si="15"/>
        <v/>
      </c>
      <c r="D398" s="18" t="str">
        <f t="shared" si="14"/>
        <v>PURACÉ (Coconuco) - CAUCA</v>
      </c>
      <c r="E398" s="18" t="s">
        <v>503</v>
      </c>
    </row>
    <row r="399" spans="3:5" x14ac:dyDescent="0.25">
      <c r="C399" s="18" t="str">
        <f t="shared" si="15"/>
        <v/>
      </c>
      <c r="D399" s="18" t="str">
        <f t="shared" si="14"/>
        <v>ROSAS - CAUCA</v>
      </c>
      <c r="E399" s="18" t="s">
        <v>504</v>
      </c>
    </row>
    <row r="400" spans="3:5" x14ac:dyDescent="0.25">
      <c r="C400" s="18" t="str">
        <f t="shared" si="15"/>
        <v/>
      </c>
      <c r="D400" s="18" t="str">
        <f t="shared" si="14"/>
        <v>SAN SEBASTIÁN - CAUCA</v>
      </c>
      <c r="E400" s="18" t="s">
        <v>505</v>
      </c>
    </row>
    <row r="401" spans="3:5" x14ac:dyDescent="0.25">
      <c r="C401" s="18" t="str">
        <f t="shared" si="15"/>
        <v/>
      </c>
      <c r="D401" s="18" t="str">
        <f t="shared" si="14"/>
        <v>SANTANDER DE QUILICHAO - CAUCA</v>
      </c>
      <c r="E401" s="18" t="s">
        <v>506</v>
      </c>
    </row>
    <row r="402" spans="3:5" x14ac:dyDescent="0.25">
      <c r="C402" s="18" t="str">
        <f t="shared" si="15"/>
        <v/>
      </c>
      <c r="D402" s="18" t="str">
        <f t="shared" si="14"/>
        <v>SANTA ROSA - CAUCA</v>
      </c>
      <c r="E402" s="18" t="s">
        <v>507</v>
      </c>
    </row>
    <row r="403" spans="3:5" x14ac:dyDescent="0.25">
      <c r="C403" s="18" t="str">
        <f t="shared" si="15"/>
        <v/>
      </c>
      <c r="D403" s="18" t="str">
        <f t="shared" si="14"/>
        <v>SILVIA - CAUCA</v>
      </c>
      <c r="E403" s="18" t="s">
        <v>508</v>
      </c>
    </row>
    <row r="404" spans="3:5" x14ac:dyDescent="0.25">
      <c r="C404" s="18" t="str">
        <f t="shared" si="15"/>
        <v/>
      </c>
      <c r="D404" s="18" t="str">
        <f t="shared" si="14"/>
        <v>SOTARÁ (Paispamba) - CAUCA</v>
      </c>
      <c r="E404" s="18" t="s">
        <v>509</v>
      </c>
    </row>
    <row r="405" spans="3:5" x14ac:dyDescent="0.25">
      <c r="C405" s="18" t="str">
        <f t="shared" si="15"/>
        <v/>
      </c>
      <c r="D405" s="18" t="str">
        <f t="shared" si="14"/>
        <v>SUÁREZ - CAUCA</v>
      </c>
      <c r="E405" s="18" t="s">
        <v>510</v>
      </c>
    </row>
    <row r="406" spans="3:5" x14ac:dyDescent="0.25">
      <c r="C406" s="18" t="str">
        <f t="shared" si="15"/>
        <v/>
      </c>
      <c r="D406" s="18" t="str">
        <f t="shared" si="14"/>
        <v>SUCRE - CAUCA</v>
      </c>
      <c r="E406" s="18" t="s">
        <v>511</v>
      </c>
    </row>
    <row r="407" spans="3:5" x14ac:dyDescent="0.25">
      <c r="C407" s="18" t="str">
        <f t="shared" si="15"/>
        <v/>
      </c>
      <c r="D407" s="18" t="str">
        <f t="shared" si="14"/>
        <v>TIMBÍO - CAUCA</v>
      </c>
      <c r="E407" s="18" t="s">
        <v>512</v>
      </c>
    </row>
    <row r="408" spans="3:5" x14ac:dyDescent="0.25">
      <c r="C408" s="18" t="str">
        <f t="shared" si="15"/>
        <v/>
      </c>
      <c r="D408" s="18" t="str">
        <f t="shared" si="14"/>
        <v>TIMBIQUÍ - CAUCA</v>
      </c>
      <c r="E408" s="18" t="s">
        <v>513</v>
      </c>
    </row>
    <row r="409" spans="3:5" x14ac:dyDescent="0.25">
      <c r="C409" s="18" t="str">
        <f t="shared" si="15"/>
        <v/>
      </c>
      <c r="D409" s="18" t="str">
        <f t="shared" ref="D409:D472" si="16">+MID(E409,7,100)</f>
        <v>TORIBÍO - CAUCA</v>
      </c>
      <c r="E409" s="18" t="s">
        <v>514</v>
      </c>
    </row>
    <row r="410" spans="3:5" x14ac:dyDescent="0.25">
      <c r="C410" s="18" t="str">
        <f t="shared" si="15"/>
        <v/>
      </c>
      <c r="D410" s="18" t="str">
        <f t="shared" si="16"/>
        <v>TOTORÓ - CAUCA</v>
      </c>
      <c r="E410" s="18" t="s">
        <v>515</v>
      </c>
    </row>
    <row r="411" spans="3:5" x14ac:dyDescent="0.25">
      <c r="C411" s="18" t="str">
        <f t="shared" si="15"/>
        <v/>
      </c>
      <c r="D411" s="18" t="str">
        <f t="shared" si="16"/>
        <v>VILLA RICA - CAUCA</v>
      </c>
      <c r="E411" s="18" t="s">
        <v>516</v>
      </c>
    </row>
    <row r="412" spans="3:5" x14ac:dyDescent="0.25">
      <c r="C412" s="18" t="str">
        <f t="shared" si="15"/>
        <v/>
      </c>
      <c r="D412" s="18" t="str">
        <f t="shared" si="16"/>
        <v>DEPARTAMENTO CESAR</v>
      </c>
      <c r="E412" s="18" t="s">
        <v>517</v>
      </c>
    </row>
    <row r="413" spans="3:5" x14ac:dyDescent="0.25">
      <c r="C413" s="18" t="str">
        <f t="shared" si="15"/>
        <v/>
      </c>
      <c r="D413" s="18" t="str">
        <f t="shared" si="16"/>
        <v>VALLEDUPAR - CESAR</v>
      </c>
      <c r="E413" s="18" t="s">
        <v>518</v>
      </c>
    </row>
    <row r="414" spans="3:5" x14ac:dyDescent="0.25">
      <c r="C414" s="18" t="str">
        <f t="shared" si="15"/>
        <v/>
      </c>
      <c r="D414" s="18" t="str">
        <f t="shared" si="16"/>
        <v>AGUACHICA - CESAR</v>
      </c>
      <c r="E414" s="18" t="s">
        <v>519</v>
      </c>
    </row>
    <row r="415" spans="3:5" x14ac:dyDescent="0.25">
      <c r="C415" s="18" t="str">
        <f t="shared" si="15"/>
        <v/>
      </c>
      <c r="D415" s="18" t="str">
        <f t="shared" si="16"/>
        <v>AGUSTÍN CODAZZI - CESAR</v>
      </c>
      <c r="E415" s="18" t="s">
        <v>520</v>
      </c>
    </row>
    <row r="416" spans="3:5" x14ac:dyDescent="0.25">
      <c r="C416" s="18" t="str">
        <f t="shared" si="15"/>
        <v/>
      </c>
      <c r="D416" s="18" t="str">
        <f t="shared" si="16"/>
        <v>ASTREA - CESAR</v>
      </c>
      <c r="E416" s="18" t="s">
        <v>521</v>
      </c>
    </row>
    <row r="417" spans="3:5" x14ac:dyDescent="0.25">
      <c r="C417" s="18" t="str">
        <f t="shared" si="15"/>
        <v/>
      </c>
      <c r="D417" s="18" t="str">
        <f t="shared" si="16"/>
        <v>BECERRILL - CESAR</v>
      </c>
      <c r="E417" s="18" t="s">
        <v>522</v>
      </c>
    </row>
    <row r="418" spans="3:5" x14ac:dyDescent="0.25">
      <c r="C418" s="18" t="str">
        <f t="shared" si="15"/>
        <v/>
      </c>
      <c r="D418" s="18" t="str">
        <f t="shared" si="16"/>
        <v>BOSCONIA - CESAR</v>
      </c>
      <c r="E418" s="18" t="s">
        <v>523</v>
      </c>
    </row>
    <row r="419" spans="3:5" x14ac:dyDescent="0.25">
      <c r="C419" s="18" t="str">
        <f t="shared" si="15"/>
        <v/>
      </c>
      <c r="D419" s="18" t="str">
        <f t="shared" si="16"/>
        <v>CHIMICHAGUA - CESAR</v>
      </c>
      <c r="E419" s="18" t="s">
        <v>524</v>
      </c>
    </row>
    <row r="420" spans="3:5" x14ac:dyDescent="0.25">
      <c r="C420" s="18" t="str">
        <f t="shared" si="15"/>
        <v/>
      </c>
      <c r="D420" s="18" t="str">
        <f t="shared" si="16"/>
        <v>CHIRIGUANÁ - CESAR</v>
      </c>
      <c r="E420" s="18" t="s">
        <v>525</v>
      </c>
    </row>
    <row r="421" spans="3:5" x14ac:dyDescent="0.25">
      <c r="C421" s="18" t="str">
        <f t="shared" si="15"/>
        <v/>
      </c>
      <c r="D421" s="18" t="str">
        <f t="shared" si="16"/>
        <v>CURUMANÍ - CESAR</v>
      </c>
      <c r="E421" s="18" t="s">
        <v>526</v>
      </c>
    </row>
    <row r="422" spans="3:5" x14ac:dyDescent="0.25">
      <c r="C422" s="18" t="str">
        <f t="shared" si="15"/>
        <v/>
      </c>
      <c r="D422" s="18" t="str">
        <f t="shared" si="16"/>
        <v>EL COPEY - CESAR</v>
      </c>
      <c r="E422" s="18" t="s">
        <v>527</v>
      </c>
    </row>
    <row r="423" spans="3:5" x14ac:dyDescent="0.25">
      <c r="C423" s="18" t="str">
        <f t="shared" si="15"/>
        <v/>
      </c>
      <c r="D423" s="18" t="str">
        <f t="shared" si="16"/>
        <v>EL PASO - CESAR</v>
      </c>
      <c r="E423" s="18" t="s">
        <v>528</v>
      </c>
    </row>
    <row r="424" spans="3:5" x14ac:dyDescent="0.25">
      <c r="C424" s="18" t="str">
        <f t="shared" si="15"/>
        <v/>
      </c>
      <c r="D424" s="18" t="str">
        <f t="shared" si="16"/>
        <v>GAMARRA - CESAR</v>
      </c>
      <c r="E424" s="18" t="s">
        <v>529</v>
      </c>
    </row>
    <row r="425" spans="3:5" x14ac:dyDescent="0.25">
      <c r="C425" s="18" t="str">
        <f t="shared" si="15"/>
        <v/>
      </c>
      <c r="D425" s="18" t="str">
        <f t="shared" si="16"/>
        <v>GONZÁLEZ - CESAR</v>
      </c>
      <c r="E425" s="18" t="s">
        <v>530</v>
      </c>
    </row>
    <row r="426" spans="3:5" x14ac:dyDescent="0.25">
      <c r="C426" s="18" t="str">
        <f t="shared" si="15"/>
        <v/>
      </c>
      <c r="D426" s="18" t="str">
        <f t="shared" si="16"/>
        <v>LA GLORIA - CESAR</v>
      </c>
      <c r="E426" s="18" t="s">
        <v>531</v>
      </c>
    </row>
    <row r="427" spans="3:5" x14ac:dyDescent="0.25">
      <c r="C427" s="18" t="str">
        <f t="shared" si="15"/>
        <v/>
      </c>
      <c r="D427" s="18" t="str">
        <f t="shared" si="16"/>
        <v>LA JAGUA DE IBIRICO - CESAR</v>
      </c>
      <c r="E427" s="18" t="s">
        <v>532</v>
      </c>
    </row>
    <row r="428" spans="3:5" x14ac:dyDescent="0.25">
      <c r="C428" s="18" t="str">
        <f t="shared" si="15"/>
        <v/>
      </c>
      <c r="D428" s="18" t="str">
        <f t="shared" si="16"/>
        <v>MANAURE BALCÓN DEL CESAR - CESAR</v>
      </c>
      <c r="E428" s="18" t="s">
        <v>533</v>
      </c>
    </row>
    <row r="429" spans="3:5" x14ac:dyDescent="0.25">
      <c r="C429" s="18" t="str">
        <f t="shared" si="15"/>
        <v/>
      </c>
      <c r="D429" s="18" t="str">
        <f t="shared" si="16"/>
        <v>PAILITAS - CESAR</v>
      </c>
      <c r="E429" s="18" t="s">
        <v>534</v>
      </c>
    </row>
    <row r="430" spans="3:5" x14ac:dyDescent="0.25">
      <c r="C430" s="18" t="str">
        <f t="shared" si="15"/>
        <v/>
      </c>
      <c r="D430" s="18" t="str">
        <f t="shared" si="16"/>
        <v>PELAYA - CESAR</v>
      </c>
      <c r="E430" s="18" t="s">
        <v>535</v>
      </c>
    </row>
    <row r="431" spans="3:5" x14ac:dyDescent="0.25">
      <c r="C431" s="18" t="str">
        <f t="shared" si="15"/>
        <v/>
      </c>
      <c r="D431" s="18" t="str">
        <f t="shared" si="16"/>
        <v>PUEBLO BELLO - CESAR</v>
      </c>
      <c r="E431" s="18" t="s">
        <v>536</v>
      </c>
    </row>
    <row r="432" spans="3:5" x14ac:dyDescent="0.25">
      <c r="C432" s="18" t="str">
        <f t="shared" si="15"/>
        <v/>
      </c>
      <c r="D432" s="18" t="str">
        <f t="shared" si="16"/>
        <v>RIO DE ORO - CESAR</v>
      </c>
      <c r="E432" s="18" t="s">
        <v>537</v>
      </c>
    </row>
    <row r="433" spans="3:5" x14ac:dyDescent="0.25">
      <c r="C433" s="18" t="str">
        <f t="shared" si="15"/>
        <v/>
      </c>
      <c r="D433" s="18" t="str">
        <f t="shared" si="16"/>
        <v>LA PAZ - CESAR</v>
      </c>
      <c r="E433" s="18" t="s">
        <v>538</v>
      </c>
    </row>
    <row r="434" spans="3:5" x14ac:dyDescent="0.25">
      <c r="C434" s="18" t="str">
        <f t="shared" si="15"/>
        <v/>
      </c>
      <c r="D434" s="18" t="str">
        <f t="shared" si="16"/>
        <v>SAN ALBERTO - CESAR</v>
      </c>
      <c r="E434" s="18" t="s">
        <v>539</v>
      </c>
    </row>
    <row r="435" spans="3:5" x14ac:dyDescent="0.25">
      <c r="C435" s="18" t="str">
        <f t="shared" si="15"/>
        <v/>
      </c>
      <c r="D435" s="18" t="str">
        <f t="shared" si="16"/>
        <v>SAN DIEGO - CESAR</v>
      </c>
      <c r="E435" s="18" t="s">
        <v>540</v>
      </c>
    </row>
    <row r="436" spans="3:5" x14ac:dyDescent="0.25">
      <c r="C436" s="18" t="str">
        <f t="shared" si="15"/>
        <v/>
      </c>
      <c r="D436" s="18" t="str">
        <f t="shared" si="16"/>
        <v>SAN MARTÍN - CESAR</v>
      </c>
      <c r="E436" s="18" t="s">
        <v>541</v>
      </c>
    </row>
    <row r="437" spans="3:5" x14ac:dyDescent="0.25">
      <c r="C437" s="18" t="str">
        <f t="shared" si="15"/>
        <v/>
      </c>
      <c r="D437" s="18" t="str">
        <f t="shared" si="16"/>
        <v>TAMALAMEQUE - CESAR</v>
      </c>
      <c r="E437" s="18" t="s">
        <v>542</v>
      </c>
    </row>
    <row r="438" spans="3:5" x14ac:dyDescent="0.25">
      <c r="C438" s="18" t="str">
        <f t="shared" si="15"/>
        <v/>
      </c>
      <c r="D438" s="18" t="str">
        <f t="shared" si="16"/>
        <v>DEPARTAMENTO CÓRDOBA</v>
      </c>
      <c r="E438" s="18" t="s">
        <v>543</v>
      </c>
    </row>
    <row r="439" spans="3:5" x14ac:dyDescent="0.25">
      <c r="C439" s="18" t="str">
        <f t="shared" si="15"/>
        <v/>
      </c>
      <c r="D439" s="18" t="str">
        <f t="shared" si="16"/>
        <v>MONTERÍA - CÓRDOBA</v>
      </c>
      <c r="E439" s="18" t="s">
        <v>544</v>
      </c>
    </row>
    <row r="440" spans="3:5" x14ac:dyDescent="0.25">
      <c r="C440" s="18" t="str">
        <f t="shared" si="15"/>
        <v/>
      </c>
      <c r="D440" s="18" t="str">
        <f t="shared" si="16"/>
        <v>AYAPEL - CÓRDOBA</v>
      </c>
      <c r="E440" s="18" t="s">
        <v>545</v>
      </c>
    </row>
    <row r="441" spans="3:5" x14ac:dyDescent="0.25">
      <c r="C441" s="18" t="str">
        <f t="shared" si="15"/>
        <v/>
      </c>
      <c r="D441" s="18" t="str">
        <f t="shared" si="16"/>
        <v>BUENAVISTA - CÓRDOBA</v>
      </c>
      <c r="E441" s="18" t="s">
        <v>546</v>
      </c>
    </row>
    <row r="442" spans="3:5" x14ac:dyDescent="0.25">
      <c r="C442" s="18" t="str">
        <f t="shared" si="15"/>
        <v/>
      </c>
      <c r="D442" s="18" t="str">
        <f t="shared" si="16"/>
        <v>CANALETE - CÓRDOBA</v>
      </c>
      <c r="E442" s="18" t="s">
        <v>547</v>
      </c>
    </row>
    <row r="443" spans="3:5" x14ac:dyDescent="0.25">
      <c r="C443" s="18" t="str">
        <f t="shared" si="15"/>
        <v/>
      </c>
      <c r="D443" s="18" t="str">
        <f t="shared" si="16"/>
        <v>CERETÉ - CÓRDOBA</v>
      </c>
      <c r="E443" s="18" t="s">
        <v>548</v>
      </c>
    </row>
    <row r="444" spans="3:5" x14ac:dyDescent="0.25">
      <c r="C444" s="18" t="str">
        <f t="shared" si="15"/>
        <v/>
      </c>
      <c r="D444" s="18" t="str">
        <f t="shared" si="16"/>
        <v>CHIMA - CÓRDOBA</v>
      </c>
      <c r="E444" s="18" t="s">
        <v>549</v>
      </c>
    </row>
    <row r="445" spans="3:5" x14ac:dyDescent="0.25">
      <c r="C445" s="18" t="str">
        <f t="shared" si="15"/>
        <v/>
      </c>
      <c r="D445" s="18" t="str">
        <f t="shared" si="16"/>
        <v>CHINÚ - CÓRDOBA</v>
      </c>
      <c r="E445" s="18" t="s">
        <v>550</v>
      </c>
    </row>
    <row r="446" spans="3:5" x14ac:dyDescent="0.25">
      <c r="C446" s="18" t="str">
        <f t="shared" si="15"/>
        <v/>
      </c>
      <c r="D446" s="18" t="str">
        <f t="shared" si="16"/>
        <v>CIÉNAGA DE ORO - CÓRDOBA</v>
      </c>
      <c r="E446" s="18" t="s">
        <v>551</v>
      </c>
    </row>
    <row r="447" spans="3:5" x14ac:dyDescent="0.25">
      <c r="C447" s="18" t="str">
        <f t="shared" si="15"/>
        <v/>
      </c>
      <c r="D447" s="18" t="str">
        <f t="shared" si="16"/>
        <v>COTORRA - CÓRDOBA</v>
      </c>
      <c r="E447" s="18" t="s">
        <v>552</v>
      </c>
    </row>
    <row r="448" spans="3:5" x14ac:dyDescent="0.25">
      <c r="C448" s="18" t="str">
        <f t="shared" si="15"/>
        <v/>
      </c>
      <c r="D448" s="18" t="str">
        <f t="shared" si="16"/>
        <v>LA APARTADA - CÓRDOBA</v>
      </c>
      <c r="E448" s="18" t="s">
        <v>553</v>
      </c>
    </row>
    <row r="449" spans="3:5" x14ac:dyDescent="0.25">
      <c r="C449" s="18" t="str">
        <f t="shared" si="15"/>
        <v/>
      </c>
      <c r="D449" s="18" t="str">
        <f t="shared" si="16"/>
        <v>LORICA - CÓRDOBA</v>
      </c>
      <c r="E449" s="18" t="s">
        <v>554</v>
      </c>
    </row>
    <row r="450" spans="3:5" x14ac:dyDescent="0.25">
      <c r="C450" s="18" t="str">
        <f t="shared" ref="C450:C513" si="17">+MID(B450,3,100)</f>
        <v/>
      </c>
      <c r="D450" s="18" t="str">
        <f t="shared" si="16"/>
        <v>LOS CÓRDOBAS - CÓRDOBA</v>
      </c>
      <c r="E450" s="18" t="s">
        <v>555</v>
      </c>
    </row>
    <row r="451" spans="3:5" x14ac:dyDescent="0.25">
      <c r="C451" s="18" t="str">
        <f t="shared" si="17"/>
        <v/>
      </c>
      <c r="D451" s="18" t="str">
        <f t="shared" si="16"/>
        <v>MOMIL - CÓRDOBA</v>
      </c>
      <c r="E451" s="18" t="s">
        <v>556</v>
      </c>
    </row>
    <row r="452" spans="3:5" x14ac:dyDescent="0.25">
      <c r="C452" s="18" t="str">
        <f t="shared" si="17"/>
        <v/>
      </c>
      <c r="D452" s="18" t="str">
        <f t="shared" si="16"/>
        <v>MONTELÍBANO - CÓRDOBA</v>
      </c>
      <c r="E452" s="18" t="s">
        <v>557</v>
      </c>
    </row>
    <row r="453" spans="3:5" x14ac:dyDescent="0.25">
      <c r="C453" s="18" t="str">
        <f t="shared" si="17"/>
        <v/>
      </c>
      <c r="D453" s="18" t="str">
        <f t="shared" si="16"/>
        <v>MOÑITOS - CÓRDOBA</v>
      </c>
      <c r="E453" s="18" t="s">
        <v>558</v>
      </c>
    </row>
    <row r="454" spans="3:5" x14ac:dyDescent="0.25">
      <c r="C454" s="18" t="str">
        <f t="shared" si="17"/>
        <v/>
      </c>
      <c r="D454" s="18" t="str">
        <f t="shared" si="16"/>
        <v>PLANETA RICA - CÓRDOBA</v>
      </c>
      <c r="E454" s="18" t="s">
        <v>559</v>
      </c>
    </row>
    <row r="455" spans="3:5" x14ac:dyDescent="0.25">
      <c r="C455" s="18" t="str">
        <f t="shared" si="17"/>
        <v/>
      </c>
      <c r="D455" s="18" t="str">
        <f t="shared" si="16"/>
        <v>PUEBLO NUEVO - CÓRDOBA</v>
      </c>
      <c r="E455" s="18" t="s">
        <v>560</v>
      </c>
    </row>
    <row r="456" spans="3:5" x14ac:dyDescent="0.25">
      <c r="C456" s="18" t="str">
        <f t="shared" si="17"/>
        <v/>
      </c>
      <c r="D456" s="18" t="str">
        <f t="shared" si="16"/>
        <v>PUERTO ESCONDIDO - CÓRDOBA</v>
      </c>
      <c r="E456" s="18" t="s">
        <v>561</v>
      </c>
    </row>
    <row r="457" spans="3:5" x14ac:dyDescent="0.25">
      <c r="C457" s="18" t="str">
        <f t="shared" si="17"/>
        <v/>
      </c>
      <c r="D457" s="18" t="str">
        <f t="shared" si="16"/>
        <v>PUERTO LIBERTADOR - CÓRDOBA</v>
      </c>
      <c r="E457" s="18" t="s">
        <v>562</v>
      </c>
    </row>
    <row r="458" spans="3:5" x14ac:dyDescent="0.25">
      <c r="C458" s="18" t="str">
        <f t="shared" si="17"/>
        <v/>
      </c>
      <c r="D458" s="18" t="str">
        <f t="shared" si="16"/>
        <v>PURÍSIMA - CÓRDOBA</v>
      </c>
      <c r="E458" s="18" t="s">
        <v>563</v>
      </c>
    </row>
    <row r="459" spans="3:5" x14ac:dyDescent="0.25">
      <c r="C459" s="18" t="str">
        <f t="shared" si="17"/>
        <v/>
      </c>
      <c r="D459" s="18" t="str">
        <f t="shared" si="16"/>
        <v>SAHAGÚN - CÓRDOBA</v>
      </c>
      <c r="E459" s="18" t="s">
        <v>564</v>
      </c>
    </row>
    <row r="460" spans="3:5" x14ac:dyDescent="0.25">
      <c r="C460" s="18" t="str">
        <f t="shared" si="17"/>
        <v/>
      </c>
      <c r="D460" s="18" t="str">
        <f t="shared" si="16"/>
        <v>SAN ANDRÉS DE SOTAVENTO - CÓRDOBA</v>
      </c>
      <c r="E460" s="18" t="s">
        <v>565</v>
      </c>
    </row>
    <row r="461" spans="3:5" x14ac:dyDescent="0.25">
      <c r="C461" s="18" t="str">
        <f t="shared" si="17"/>
        <v/>
      </c>
      <c r="D461" s="18" t="str">
        <f t="shared" si="16"/>
        <v>SAN ANTERO - CÓRDOBA</v>
      </c>
      <c r="E461" s="18" t="s">
        <v>566</v>
      </c>
    </row>
    <row r="462" spans="3:5" x14ac:dyDescent="0.25">
      <c r="C462" s="18" t="str">
        <f t="shared" si="17"/>
        <v/>
      </c>
      <c r="D462" s="18" t="str">
        <f t="shared" si="16"/>
        <v>SAN BERNARDO DEL VIENTO - CÓRDOBA</v>
      </c>
      <c r="E462" s="18" t="s">
        <v>567</v>
      </c>
    </row>
    <row r="463" spans="3:5" x14ac:dyDescent="0.25">
      <c r="C463" s="18" t="str">
        <f t="shared" si="17"/>
        <v/>
      </c>
      <c r="D463" s="18" t="str">
        <f t="shared" si="16"/>
        <v>SAN CARLOS - CÓRDOBA</v>
      </c>
      <c r="E463" s="18" t="s">
        <v>568</v>
      </c>
    </row>
    <row r="464" spans="3:5" x14ac:dyDescent="0.25">
      <c r="C464" s="18" t="str">
        <f t="shared" si="17"/>
        <v/>
      </c>
      <c r="D464" s="18" t="str">
        <f t="shared" si="16"/>
        <v>SAN JOSE DE URE - CÓRDOBA</v>
      </c>
      <c r="E464" s="18" t="s">
        <v>569</v>
      </c>
    </row>
    <row r="465" spans="3:5" x14ac:dyDescent="0.25">
      <c r="C465" s="18" t="str">
        <f t="shared" si="17"/>
        <v/>
      </c>
      <c r="D465" s="18" t="str">
        <f t="shared" si="16"/>
        <v>SAN PELAYO - CÓRDOBA</v>
      </c>
      <c r="E465" s="18" t="s">
        <v>570</v>
      </c>
    </row>
    <row r="466" spans="3:5" x14ac:dyDescent="0.25">
      <c r="C466" s="18" t="str">
        <f t="shared" si="17"/>
        <v/>
      </c>
      <c r="D466" s="18" t="str">
        <f t="shared" si="16"/>
        <v>TIERRALTA - CÓRDOBA</v>
      </c>
      <c r="E466" s="18" t="s">
        <v>571</v>
      </c>
    </row>
    <row r="467" spans="3:5" x14ac:dyDescent="0.25">
      <c r="C467" s="18" t="str">
        <f t="shared" si="17"/>
        <v/>
      </c>
      <c r="D467" s="18" t="str">
        <f t="shared" si="16"/>
        <v>TUCHÍN - CÓRDOBA</v>
      </c>
      <c r="E467" s="18" t="s">
        <v>572</v>
      </c>
    </row>
    <row r="468" spans="3:5" x14ac:dyDescent="0.25">
      <c r="C468" s="18" t="str">
        <f t="shared" si="17"/>
        <v/>
      </c>
      <c r="D468" s="18" t="str">
        <f t="shared" si="16"/>
        <v>VALENCIA - CÓRDOBA</v>
      </c>
      <c r="E468" s="18" t="s">
        <v>573</v>
      </c>
    </row>
    <row r="469" spans="3:5" x14ac:dyDescent="0.25">
      <c r="C469" s="18" t="str">
        <f t="shared" si="17"/>
        <v/>
      </c>
      <c r="D469" s="18" t="str">
        <f t="shared" si="16"/>
        <v>DEPARTAMENTO CUNDINAMARCA</v>
      </c>
      <c r="E469" s="18" t="s">
        <v>574</v>
      </c>
    </row>
    <row r="470" spans="3:5" x14ac:dyDescent="0.25">
      <c r="C470" s="18" t="str">
        <f t="shared" si="17"/>
        <v/>
      </c>
      <c r="D470" s="18" t="str">
        <f t="shared" si="16"/>
        <v>AGUA DE DIOS - CUNDINAMARCA</v>
      </c>
      <c r="E470" s="18" t="s">
        <v>575</v>
      </c>
    </row>
    <row r="471" spans="3:5" x14ac:dyDescent="0.25">
      <c r="C471" s="18" t="str">
        <f t="shared" si="17"/>
        <v/>
      </c>
      <c r="D471" s="18" t="str">
        <f t="shared" si="16"/>
        <v>ALBÁN - CUNDINAMARCA</v>
      </c>
      <c r="E471" s="18" t="s">
        <v>576</v>
      </c>
    </row>
    <row r="472" spans="3:5" x14ac:dyDescent="0.25">
      <c r="C472" s="18" t="str">
        <f t="shared" si="17"/>
        <v/>
      </c>
      <c r="D472" s="18" t="str">
        <f t="shared" si="16"/>
        <v>ANAPOIMA - CUNDINAMARCA</v>
      </c>
      <c r="E472" s="18" t="s">
        <v>577</v>
      </c>
    </row>
    <row r="473" spans="3:5" x14ac:dyDescent="0.25">
      <c r="C473" s="18" t="str">
        <f t="shared" si="17"/>
        <v/>
      </c>
      <c r="D473" s="18" t="str">
        <f t="shared" ref="D473:D536" si="18">+MID(E473,7,100)</f>
        <v>ANOLAIMA - CUNDINAMARCA</v>
      </c>
      <c r="E473" s="18" t="s">
        <v>578</v>
      </c>
    </row>
    <row r="474" spans="3:5" x14ac:dyDescent="0.25">
      <c r="C474" s="18" t="str">
        <f t="shared" si="17"/>
        <v/>
      </c>
      <c r="D474" s="18" t="str">
        <f t="shared" si="18"/>
        <v>ARBELÁEZ - CUNDINAMARCA</v>
      </c>
      <c r="E474" s="18" t="s">
        <v>579</v>
      </c>
    </row>
    <row r="475" spans="3:5" x14ac:dyDescent="0.25">
      <c r="C475" s="18" t="str">
        <f t="shared" si="17"/>
        <v/>
      </c>
      <c r="D475" s="18" t="str">
        <f t="shared" si="18"/>
        <v>BELTRÁN - CUNDINAMARCA</v>
      </c>
      <c r="E475" s="18" t="s">
        <v>580</v>
      </c>
    </row>
    <row r="476" spans="3:5" x14ac:dyDescent="0.25">
      <c r="C476" s="18" t="str">
        <f t="shared" si="17"/>
        <v/>
      </c>
      <c r="D476" s="18" t="str">
        <f t="shared" si="18"/>
        <v>BITUIMA - CUNDINAMARCA</v>
      </c>
      <c r="E476" s="18" t="s">
        <v>581</v>
      </c>
    </row>
    <row r="477" spans="3:5" x14ac:dyDescent="0.25">
      <c r="C477" s="18" t="str">
        <f t="shared" si="17"/>
        <v/>
      </c>
      <c r="D477" s="18" t="str">
        <f t="shared" si="18"/>
        <v>BOJACÁ - CUNDINAMARCA</v>
      </c>
      <c r="E477" s="18" t="s">
        <v>582</v>
      </c>
    </row>
    <row r="478" spans="3:5" x14ac:dyDescent="0.25">
      <c r="C478" s="18" t="str">
        <f t="shared" si="17"/>
        <v/>
      </c>
      <c r="D478" s="18" t="str">
        <f t="shared" si="18"/>
        <v>CABRERA - CUNDINAMARCA</v>
      </c>
      <c r="E478" s="18" t="s">
        <v>583</v>
      </c>
    </row>
    <row r="479" spans="3:5" x14ac:dyDescent="0.25">
      <c r="C479" s="18" t="str">
        <f t="shared" si="17"/>
        <v/>
      </c>
      <c r="D479" s="18" t="str">
        <f t="shared" si="18"/>
        <v>CACHIPAY - CUNDINAMARCA</v>
      </c>
      <c r="E479" s="18" t="s">
        <v>584</v>
      </c>
    </row>
    <row r="480" spans="3:5" x14ac:dyDescent="0.25">
      <c r="C480" s="18" t="str">
        <f t="shared" si="17"/>
        <v/>
      </c>
      <c r="D480" s="18" t="str">
        <f t="shared" si="18"/>
        <v>CAJICÁ - CUNDINAMARCA</v>
      </c>
      <c r="E480" s="18" t="s">
        <v>585</v>
      </c>
    </row>
    <row r="481" spans="3:5" x14ac:dyDescent="0.25">
      <c r="C481" s="18" t="str">
        <f t="shared" si="17"/>
        <v/>
      </c>
      <c r="D481" s="18" t="str">
        <f t="shared" si="18"/>
        <v>CAPARRAPÍ - CUNDINAMARCA</v>
      </c>
      <c r="E481" s="18" t="s">
        <v>586</v>
      </c>
    </row>
    <row r="482" spans="3:5" x14ac:dyDescent="0.25">
      <c r="C482" s="18" t="str">
        <f t="shared" si="17"/>
        <v/>
      </c>
      <c r="D482" s="18" t="str">
        <f t="shared" si="18"/>
        <v>CÁQUEZA - CUNDINAMARCA</v>
      </c>
      <c r="E482" s="18" t="s">
        <v>587</v>
      </c>
    </row>
    <row r="483" spans="3:5" x14ac:dyDescent="0.25">
      <c r="C483" s="18" t="str">
        <f t="shared" si="17"/>
        <v/>
      </c>
      <c r="D483" s="18" t="str">
        <f t="shared" si="18"/>
        <v>CARMEN DE CARUPA - CUNDINAMARCA</v>
      </c>
      <c r="E483" s="18" t="s">
        <v>588</v>
      </c>
    </row>
    <row r="484" spans="3:5" x14ac:dyDescent="0.25">
      <c r="C484" s="18" t="str">
        <f t="shared" si="17"/>
        <v/>
      </c>
      <c r="D484" s="18" t="str">
        <f t="shared" si="18"/>
        <v>CHAGUANÍ - CUNDINAMARCA</v>
      </c>
      <c r="E484" s="18" t="s">
        <v>589</v>
      </c>
    </row>
    <row r="485" spans="3:5" x14ac:dyDescent="0.25">
      <c r="C485" s="18" t="str">
        <f t="shared" si="17"/>
        <v/>
      </c>
      <c r="D485" s="18" t="str">
        <f t="shared" si="18"/>
        <v>CHÍA - CUNDINAMARCA</v>
      </c>
      <c r="E485" s="18" t="s">
        <v>590</v>
      </c>
    </row>
    <row r="486" spans="3:5" x14ac:dyDescent="0.25">
      <c r="C486" s="18" t="str">
        <f t="shared" si="17"/>
        <v/>
      </c>
      <c r="D486" s="18" t="str">
        <f t="shared" si="18"/>
        <v>CHIPAQUE - CUNDINAMARCA</v>
      </c>
      <c r="E486" s="18" t="s">
        <v>591</v>
      </c>
    </row>
    <row r="487" spans="3:5" x14ac:dyDescent="0.25">
      <c r="C487" s="18" t="str">
        <f t="shared" si="17"/>
        <v/>
      </c>
      <c r="D487" s="18" t="str">
        <f t="shared" si="18"/>
        <v>CHOACHÍ - CUNDINAMARCA</v>
      </c>
      <c r="E487" s="18" t="s">
        <v>592</v>
      </c>
    </row>
    <row r="488" spans="3:5" x14ac:dyDescent="0.25">
      <c r="C488" s="18" t="str">
        <f t="shared" si="17"/>
        <v/>
      </c>
      <c r="D488" s="18" t="str">
        <f t="shared" si="18"/>
        <v>CHOCONTÁ - CUNDINAMARCA</v>
      </c>
      <c r="E488" s="18" t="s">
        <v>593</v>
      </c>
    </row>
    <row r="489" spans="3:5" x14ac:dyDescent="0.25">
      <c r="C489" s="18" t="str">
        <f t="shared" si="17"/>
        <v/>
      </c>
      <c r="D489" s="18" t="str">
        <f t="shared" si="18"/>
        <v>COGUA - CUNDINAMARCA</v>
      </c>
      <c r="E489" s="18" t="s">
        <v>594</v>
      </c>
    </row>
    <row r="490" spans="3:5" x14ac:dyDescent="0.25">
      <c r="C490" s="18" t="str">
        <f t="shared" si="17"/>
        <v/>
      </c>
      <c r="D490" s="18" t="str">
        <f t="shared" si="18"/>
        <v>COTA - CUNDINAMARCA</v>
      </c>
      <c r="E490" s="18" t="s">
        <v>595</v>
      </c>
    </row>
    <row r="491" spans="3:5" x14ac:dyDescent="0.25">
      <c r="C491" s="18" t="str">
        <f t="shared" si="17"/>
        <v/>
      </c>
      <c r="D491" s="18" t="str">
        <f t="shared" si="18"/>
        <v>CUCUNUBÁ - CUNDINAMARCA</v>
      </c>
      <c r="E491" s="18" t="s">
        <v>596</v>
      </c>
    </row>
    <row r="492" spans="3:5" x14ac:dyDescent="0.25">
      <c r="C492" s="18" t="str">
        <f t="shared" si="17"/>
        <v/>
      </c>
      <c r="D492" s="18" t="str">
        <f t="shared" si="18"/>
        <v>EL COLEGIO - CUNDINAMARCA</v>
      </c>
      <c r="E492" s="18" t="s">
        <v>597</v>
      </c>
    </row>
    <row r="493" spans="3:5" x14ac:dyDescent="0.25">
      <c r="C493" s="18" t="str">
        <f t="shared" si="17"/>
        <v/>
      </c>
      <c r="D493" s="18" t="str">
        <f t="shared" si="18"/>
        <v>EL PEÑÓN - CUNDINAMARCA</v>
      </c>
      <c r="E493" s="18" t="s">
        <v>598</v>
      </c>
    </row>
    <row r="494" spans="3:5" x14ac:dyDescent="0.25">
      <c r="C494" s="18" t="str">
        <f t="shared" si="17"/>
        <v/>
      </c>
      <c r="D494" s="18" t="str">
        <f t="shared" si="18"/>
        <v>EL ROSAL - CUNDINAMARCA</v>
      </c>
      <c r="E494" s="18" t="s">
        <v>599</v>
      </c>
    </row>
    <row r="495" spans="3:5" x14ac:dyDescent="0.25">
      <c r="C495" s="18" t="str">
        <f t="shared" si="17"/>
        <v/>
      </c>
      <c r="D495" s="18" t="str">
        <f t="shared" si="18"/>
        <v>FACATATIVÁ - CUNDINAMARCA</v>
      </c>
      <c r="E495" s="18" t="s">
        <v>600</v>
      </c>
    </row>
    <row r="496" spans="3:5" x14ac:dyDescent="0.25">
      <c r="C496" s="18" t="str">
        <f t="shared" si="17"/>
        <v/>
      </c>
      <c r="D496" s="18" t="str">
        <f t="shared" si="18"/>
        <v>FÓMEQUE - CUNDINAMARCA</v>
      </c>
      <c r="E496" s="18" t="s">
        <v>601</v>
      </c>
    </row>
    <row r="497" spans="3:5" x14ac:dyDescent="0.25">
      <c r="C497" s="18" t="str">
        <f t="shared" si="17"/>
        <v/>
      </c>
      <c r="D497" s="18" t="str">
        <f t="shared" si="18"/>
        <v>FOSCA - CUNDINAMARCA</v>
      </c>
      <c r="E497" s="18" t="s">
        <v>602</v>
      </c>
    </row>
    <row r="498" spans="3:5" x14ac:dyDescent="0.25">
      <c r="C498" s="18" t="str">
        <f t="shared" si="17"/>
        <v/>
      </c>
      <c r="D498" s="18" t="str">
        <f t="shared" si="18"/>
        <v>FUNZA - CUNDINAMARCA</v>
      </c>
      <c r="E498" s="18" t="s">
        <v>603</v>
      </c>
    </row>
    <row r="499" spans="3:5" x14ac:dyDescent="0.25">
      <c r="C499" s="18" t="str">
        <f t="shared" si="17"/>
        <v/>
      </c>
      <c r="D499" s="18" t="str">
        <f t="shared" si="18"/>
        <v>FÚQUENE - CUNDINAMARCA</v>
      </c>
      <c r="E499" s="18" t="s">
        <v>604</v>
      </c>
    </row>
    <row r="500" spans="3:5" x14ac:dyDescent="0.25">
      <c r="C500" s="18" t="str">
        <f t="shared" si="17"/>
        <v/>
      </c>
      <c r="D500" s="18" t="str">
        <f t="shared" si="18"/>
        <v>FUSAGASUGÁ - CUNDINAMARCA</v>
      </c>
      <c r="E500" s="18" t="s">
        <v>605</v>
      </c>
    </row>
    <row r="501" spans="3:5" x14ac:dyDescent="0.25">
      <c r="C501" s="18" t="str">
        <f t="shared" si="17"/>
        <v/>
      </c>
      <c r="D501" s="18" t="str">
        <f t="shared" si="18"/>
        <v>GACHALÁ - CUNDINAMARCA</v>
      </c>
      <c r="E501" s="18" t="s">
        <v>606</v>
      </c>
    </row>
    <row r="502" spans="3:5" x14ac:dyDescent="0.25">
      <c r="C502" s="18" t="str">
        <f t="shared" si="17"/>
        <v/>
      </c>
      <c r="D502" s="18" t="str">
        <f t="shared" si="18"/>
        <v>GACHANCIPÁ - CUNDINAMARCA</v>
      </c>
      <c r="E502" s="18" t="s">
        <v>607</v>
      </c>
    </row>
    <row r="503" spans="3:5" x14ac:dyDescent="0.25">
      <c r="C503" s="18" t="str">
        <f t="shared" si="17"/>
        <v/>
      </c>
      <c r="D503" s="18" t="str">
        <f t="shared" si="18"/>
        <v>GACHETÁ - CUNDINAMARCA</v>
      </c>
      <c r="E503" s="18" t="s">
        <v>608</v>
      </c>
    </row>
    <row r="504" spans="3:5" x14ac:dyDescent="0.25">
      <c r="C504" s="18" t="str">
        <f t="shared" si="17"/>
        <v/>
      </c>
      <c r="D504" s="18" t="str">
        <f t="shared" si="18"/>
        <v>GAMA - CUNDINAMARCA</v>
      </c>
      <c r="E504" s="18" t="s">
        <v>609</v>
      </c>
    </row>
    <row r="505" spans="3:5" x14ac:dyDescent="0.25">
      <c r="C505" s="18" t="str">
        <f t="shared" si="17"/>
        <v/>
      </c>
      <c r="D505" s="18" t="str">
        <f t="shared" si="18"/>
        <v>GIRARDOT - CUNDINAMARCA</v>
      </c>
      <c r="E505" s="18" t="s">
        <v>610</v>
      </c>
    </row>
    <row r="506" spans="3:5" x14ac:dyDescent="0.25">
      <c r="C506" s="18" t="str">
        <f t="shared" si="17"/>
        <v/>
      </c>
      <c r="D506" s="18" t="str">
        <f t="shared" si="18"/>
        <v>GRANADA - CUNDINAMARCA</v>
      </c>
      <c r="E506" s="18" t="s">
        <v>611</v>
      </c>
    </row>
    <row r="507" spans="3:5" x14ac:dyDescent="0.25">
      <c r="C507" s="18" t="str">
        <f t="shared" si="17"/>
        <v/>
      </c>
      <c r="D507" s="18" t="str">
        <f t="shared" si="18"/>
        <v>GUACHETÁ - CUNDINAMARCA</v>
      </c>
      <c r="E507" s="18" t="s">
        <v>612</v>
      </c>
    </row>
    <row r="508" spans="3:5" x14ac:dyDescent="0.25">
      <c r="C508" s="18" t="str">
        <f t="shared" si="17"/>
        <v/>
      </c>
      <c r="D508" s="18" t="str">
        <f t="shared" si="18"/>
        <v>GUADUAS - CUNDINAMARCA</v>
      </c>
      <c r="E508" s="18" t="s">
        <v>613</v>
      </c>
    </row>
    <row r="509" spans="3:5" x14ac:dyDescent="0.25">
      <c r="C509" s="18" t="str">
        <f t="shared" si="17"/>
        <v/>
      </c>
      <c r="D509" s="18" t="str">
        <f t="shared" si="18"/>
        <v>GUASCA - CUNDINAMARCA</v>
      </c>
      <c r="E509" s="18" t="s">
        <v>614</v>
      </c>
    </row>
    <row r="510" spans="3:5" x14ac:dyDescent="0.25">
      <c r="C510" s="18" t="str">
        <f t="shared" si="17"/>
        <v/>
      </c>
      <c r="D510" s="18" t="str">
        <f t="shared" si="18"/>
        <v>GUATAQUÍ - CUNDINAMARCA</v>
      </c>
      <c r="E510" s="18" t="s">
        <v>615</v>
      </c>
    </row>
    <row r="511" spans="3:5" x14ac:dyDescent="0.25">
      <c r="C511" s="18" t="str">
        <f t="shared" si="17"/>
        <v/>
      </c>
      <c r="D511" s="18" t="str">
        <f t="shared" si="18"/>
        <v>GUATAVITA - CUNDINAMARCA</v>
      </c>
      <c r="E511" s="18" t="s">
        <v>616</v>
      </c>
    </row>
    <row r="512" spans="3:5" x14ac:dyDescent="0.25">
      <c r="C512" s="18" t="str">
        <f t="shared" si="17"/>
        <v/>
      </c>
      <c r="D512" s="18" t="str">
        <f t="shared" si="18"/>
        <v>GUAYABAL DE SÍQUIMA - CUNDINAMARCA</v>
      </c>
      <c r="E512" s="18" t="s">
        <v>617</v>
      </c>
    </row>
    <row r="513" spans="3:5" x14ac:dyDescent="0.25">
      <c r="C513" s="18" t="str">
        <f t="shared" si="17"/>
        <v/>
      </c>
      <c r="D513" s="18" t="str">
        <f t="shared" si="18"/>
        <v>GUAYABETAL - CUNDINAMARCA</v>
      </c>
      <c r="E513" s="18" t="s">
        <v>618</v>
      </c>
    </row>
    <row r="514" spans="3:5" x14ac:dyDescent="0.25">
      <c r="C514" s="18" t="str">
        <f t="shared" ref="C514:C577" si="19">+MID(B514,3,100)</f>
        <v/>
      </c>
      <c r="D514" s="18" t="str">
        <f t="shared" si="18"/>
        <v>GUTIÉRREZ - CUNDINAMARCA</v>
      </c>
      <c r="E514" s="18" t="s">
        <v>619</v>
      </c>
    </row>
    <row r="515" spans="3:5" x14ac:dyDescent="0.25">
      <c r="C515" s="18" t="str">
        <f t="shared" si="19"/>
        <v/>
      </c>
      <c r="D515" s="18" t="str">
        <f t="shared" si="18"/>
        <v>JERUSALÉN - CUNDINAMARCA</v>
      </c>
      <c r="E515" s="18" t="s">
        <v>620</v>
      </c>
    </row>
    <row r="516" spans="3:5" x14ac:dyDescent="0.25">
      <c r="C516" s="18" t="str">
        <f t="shared" si="19"/>
        <v/>
      </c>
      <c r="D516" s="18" t="str">
        <f t="shared" si="18"/>
        <v>JUNÍN - CUNDINAMARCA</v>
      </c>
      <c r="E516" s="18" t="s">
        <v>621</v>
      </c>
    </row>
    <row r="517" spans="3:5" x14ac:dyDescent="0.25">
      <c r="C517" s="18" t="str">
        <f t="shared" si="19"/>
        <v/>
      </c>
      <c r="D517" s="18" t="str">
        <f t="shared" si="18"/>
        <v>LA CALERA - CUNDINAMARCA</v>
      </c>
      <c r="E517" s="18" t="s">
        <v>622</v>
      </c>
    </row>
    <row r="518" spans="3:5" x14ac:dyDescent="0.25">
      <c r="C518" s="18" t="str">
        <f t="shared" si="19"/>
        <v/>
      </c>
      <c r="D518" s="18" t="str">
        <f t="shared" si="18"/>
        <v>LA MESA - CUNDINAMARCA</v>
      </c>
      <c r="E518" s="18" t="s">
        <v>623</v>
      </c>
    </row>
    <row r="519" spans="3:5" x14ac:dyDescent="0.25">
      <c r="C519" s="18" t="str">
        <f t="shared" si="19"/>
        <v/>
      </c>
      <c r="D519" s="18" t="str">
        <f t="shared" si="18"/>
        <v>LA PALMA - CUNDINAMARCA</v>
      </c>
      <c r="E519" s="18" t="s">
        <v>624</v>
      </c>
    </row>
    <row r="520" spans="3:5" x14ac:dyDescent="0.25">
      <c r="C520" s="18" t="str">
        <f t="shared" si="19"/>
        <v/>
      </c>
      <c r="D520" s="18" t="str">
        <f t="shared" si="18"/>
        <v>LA PEÑA - CUNDINAMARCA</v>
      </c>
      <c r="E520" s="18" t="s">
        <v>625</v>
      </c>
    </row>
    <row r="521" spans="3:5" x14ac:dyDescent="0.25">
      <c r="C521" s="18" t="str">
        <f t="shared" si="19"/>
        <v/>
      </c>
      <c r="D521" s="18" t="str">
        <f t="shared" si="18"/>
        <v>LA VEGA - CUNDINAMARCA</v>
      </c>
      <c r="E521" s="18" t="s">
        <v>626</v>
      </c>
    </row>
    <row r="522" spans="3:5" x14ac:dyDescent="0.25">
      <c r="C522" s="18" t="str">
        <f t="shared" si="19"/>
        <v/>
      </c>
      <c r="D522" s="18" t="str">
        <f t="shared" si="18"/>
        <v>LENGUAZAQUE - CUNDINAMARCA</v>
      </c>
      <c r="E522" s="18" t="s">
        <v>627</v>
      </c>
    </row>
    <row r="523" spans="3:5" x14ac:dyDescent="0.25">
      <c r="C523" s="18" t="str">
        <f t="shared" si="19"/>
        <v/>
      </c>
      <c r="D523" s="18" t="str">
        <f t="shared" si="18"/>
        <v>MACHETÁ - CUNDINAMARCA</v>
      </c>
      <c r="E523" s="18" t="s">
        <v>628</v>
      </c>
    </row>
    <row r="524" spans="3:5" x14ac:dyDescent="0.25">
      <c r="C524" s="18" t="str">
        <f t="shared" si="19"/>
        <v/>
      </c>
      <c r="D524" s="18" t="str">
        <f t="shared" si="18"/>
        <v>MADRID - CUNDINAMARCA</v>
      </c>
      <c r="E524" s="18" t="s">
        <v>629</v>
      </c>
    </row>
    <row r="525" spans="3:5" x14ac:dyDescent="0.25">
      <c r="C525" s="18" t="str">
        <f t="shared" si="19"/>
        <v/>
      </c>
      <c r="D525" s="18" t="str">
        <f t="shared" si="18"/>
        <v>MANTA - CUNDINAMARCA</v>
      </c>
      <c r="E525" s="18" t="s">
        <v>630</v>
      </c>
    </row>
    <row r="526" spans="3:5" x14ac:dyDescent="0.25">
      <c r="C526" s="18" t="str">
        <f t="shared" si="19"/>
        <v/>
      </c>
      <c r="D526" s="18" t="str">
        <f t="shared" si="18"/>
        <v>MEDINA - CUNDINAMARCA</v>
      </c>
      <c r="E526" s="18" t="s">
        <v>631</v>
      </c>
    </row>
    <row r="527" spans="3:5" x14ac:dyDescent="0.25">
      <c r="C527" s="18" t="str">
        <f t="shared" si="19"/>
        <v/>
      </c>
      <c r="D527" s="18" t="str">
        <f t="shared" si="18"/>
        <v>MOSQUERA - CUNDINAMARCA</v>
      </c>
      <c r="E527" s="18" t="s">
        <v>632</v>
      </c>
    </row>
    <row r="528" spans="3:5" x14ac:dyDescent="0.25">
      <c r="C528" s="18" t="str">
        <f t="shared" si="19"/>
        <v/>
      </c>
      <c r="D528" s="18" t="str">
        <f t="shared" si="18"/>
        <v>NARIÑO - CUNDINAMARCA</v>
      </c>
      <c r="E528" s="18" t="s">
        <v>633</v>
      </c>
    </row>
    <row r="529" spans="3:5" x14ac:dyDescent="0.25">
      <c r="C529" s="18" t="str">
        <f t="shared" si="19"/>
        <v/>
      </c>
      <c r="D529" s="18" t="str">
        <f t="shared" si="18"/>
        <v>NEMOCÓN - CUNDINAMARCA</v>
      </c>
      <c r="E529" s="18" t="s">
        <v>634</v>
      </c>
    </row>
    <row r="530" spans="3:5" x14ac:dyDescent="0.25">
      <c r="C530" s="18" t="str">
        <f t="shared" si="19"/>
        <v/>
      </c>
      <c r="D530" s="18" t="str">
        <f t="shared" si="18"/>
        <v>NILO - CUNDINAMARCA</v>
      </c>
      <c r="E530" s="18" t="s">
        <v>635</v>
      </c>
    </row>
    <row r="531" spans="3:5" x14ac:dyDescent="0.25">
      <c r="C531" s="18" t="str">
        <f t="shared" si="19"/>
        <v/>
      </c>
      <c r="D531" s="18" t="str">
        <f t="shared" si="18"/>
        <v>NIMAIMA - CUNDINAMARCA</v>
      </c>
      <c r="E531" s="18" t="s">
        <v>636</v>
      </c>
    </row>
    <row r="532" spans="3:5" x14ac:dyDescent="0.25">
      <c r="C532" s="18" t="str">
        <f t="shared" si="19"/>
        <v/>
      </c>
      <c r="D532" s="18" t="str">
        <f t="shared" si="18"/>
        <v>NOCAIMA - CUNDINAMARCA</v>
      </c>
      <c r="E532" s="18" t="s">
        <v>637</v>
      </c>
    </row>
    <row r="533" spans="3:5" x14ac:dyDescent="0.25">
      <c r="C533" s="18" t="str">
        <f t="shared" si="19"/>
        <v/>
      </c>
      <c r="D533" s="18" t="str">
        <f t="shared" si="18"/>
        <v>VENECIA - CUNDINAMARCA</v>
      </c>
      <c r="E533" s="18" t="s">
        <v>638</v>
      </c>
    </row>
    <row r="534" spans="3:5" x14ac:dyDescent="0.25">
      <c r="C534" s="18" t="str">
        <f t="shared" si="19"/>
        <v/>
      </c>
      <c r="D534" s="18" t="str">
        <f t="shared" si="18"/>
        <v>PACHO - CUNDINAMARCA</v>
      </c>
      <c r="E534" s="18" t="s">
        <v>639</v>
      </c>
    </row>
    <row r="535" spans="3:5" x14ac:dyDescent="0.25">
      <c r="C535" s="18" t="str">
        <f t="shared" si="19"/>
        <v/>
      </c>
      <c r="D535" s="18" t="str">
        <f t="shared" si="18"/>
        <v>PAIME - CUNDINAMARCA</v>
      </c>
      <c r="E535" s="18" t="s">
        <v>640</v>
      </c>
    </row>
    <row r="536" spans="3:5" x14ac:dyDescent="0.25">
      <c r="C536" s="18" t="str">
        <f t="shared" si="19"/>
        <v/>
      </c>
      <c r="D536" s="18" t="str">
        <f t="shared" si="18"/>
        <v>PANDI - CUNDINAMARCA</v>
      </c>
      <c r="E536" s="18" t="s">
        <v>641</v>
      </c>
    </row>
    <row r="537" spans="3:5" x14ac:dyDescent="0.25">
      <c r="C537" s="18" t="str">
        <f t="shared" si="19"/>
        <v/>
      </c>
      <c r="D537" s="18" t="str">
        <f t="shared" ref="D537:D600" si="20">+MID(E537,7,100)</f>
        <v>PARATEBUENO - CUNDINAMARCA</v>
      </c>
      <c r="E537" s="18" t="s">
        <v>642</v>
      </c>
    </row>
    <row r="538" spans="3:5" x14ac:dyDescent="0.25">
      <c r="C538" s="18" t="str">
        <f t="shared" si="19"/>
        <v/>
      </c>
      <c r="D538" s="18" t="str">
        <f t="shared" si="20"/>
        <v>PASCA - CUNDINAMARCA</v>
      </c>
      <c r="E538" s="18" t="s">
        <v>643</v>
      </c>
    </row>
    <row r="539" spans="3:5" x14ac:dyDescent="0.25">
      <c r="C539" s="18" t="str">
        <f t="shared" si="19"/>
        <v/>
      </c>
      <c r="D539" s="18" t="str">
        <f t="shared" si="20"/>
        <v>PUERTO SALGAR - CUNDINAMARCA</v>
      </c>
      <c r="E539" s="18" t="s">
        <v>644</v>
      </c>
    </row>
    <row r="540" spans="3:5" x14ac:dyDescent="0.25">
      <c r="C540" s="18" t="str">
        <f t="shared" si="19"/>
        <v/>
      </c>
      <c r="D540" s="18" t="str">
        <f t="shared" si="20"/>
        <v>PULÍ - CUNDINAMARCA</v>
      </c>
      <c r="E540" s="18" t="s">
        <v>645</v>
      </c>
    </row>
    <row r="541" spans="3:5" x14ac:dyDescent="0.25">
      <c r="C541" s="18" t="str">
        <f t="shared" si="19"/>
        <v/>
      </c>
      <c r="D541" s="18" t="str">
        <f t="shared" si="20"/>
        <v>QUEBRADANEGRA - CUNDINAMARCA</v>
      </c>
      <c r="E541" s="18" t="s">
        <v>646</v>
      </c>
    </row>
    <row r="542" spans="3:5" x14ac:dyDescent="0.25">
      <c r="C542" s="18" t="str">
        <f t="shared" si="19"/>
        <v/>
      </c>
      <c r="D542" s="18" t="str">
        <f t="shared" si="20"/>
        <v>QUETAME - CUNDINAMARCA</v>
      </c>
      <c r="E542" s="18" t="s">
        <v>647</v>
      </c>
    </row>
    <row r="543" spans="3:5" x14ac:dyDescent="0.25">
      <c r="C543" s="18" t="str">
        <f t="shared" si="19"/>
        <v/>
      </c>
      <c r="D543" s="18" t="str">
        <f t="shared" si="20"/>
        <v>QUIPILE - CUNDINAMARCA</v>
      </c>
      <c r="E543" s="18" t="s">
        <v>648</v>
      </c>
    </row>
    <row r="544" spans="3:5" x14ac:dyDescent="0.25">
      <c r="C544" s="18" t="str">
        <f t="shared" si="19"/>
        <v/>
      </c>
      <c r="D544" s="18" t="str">
        <f t="shared" si="20"/>
        <v>APULO - CUNDINAMARCA</v>
      </c>
      <c r="E544" s="18" t="s">
        <v>649</v>
      </c>
    </row>
    <row r="545" spans="3:5" x14ac:dyDescent="0.25">
      <c r="C545" s="18" t="str">
        <f t="shared" si="19"/>
        <v/>
      </c>
      <c r="D545" s="18" t="str">
        <f t="shared" si="20"/>
        <v>RICAURTE - CUNDINAMARCA</v>
      </c>
      <c r="E545" s="18" t="s">
        <v>650</v>
      </c>
    </row>
    <row r="546" spans="3:5" x14ac:dyDescent="0.25">
      <c r="C546" s="18" t="str">
        <f t="shared" si="19"/>
        <v/>
      </c>
      <c r="D546" s="18" t="str">
        <f t="shared" si="20"/>
        <v>SAN ANTONIO DE  TEQUENDAMA - CUNDINAMARCA</v>
      </c>
      <c r="E546" s="18" t="s">
        <v>651</v>
      </c>
    </row>
    <row r="547" spans="3:5" x14ac:dyDescent="0.25">
      <c r="C547" s="18" t="str">
        <f t="shared" si="19"/>
        <v/>
      </c>
      <c r="D547" s="18" t="str">
        <f t="shared" si="20"/>
        <v>SAN BERNARDO - CUNDINAMARCA</v>
      </c>
      <c r="E547" s="18" t="s">
        <v>652</v>
      </c>
    </row>
    <row r="548" spans="3:5" x14ac:dyDescent="0.25">
      <c r="C548" s="18" t="str">
        <f t="shared" si="19"/>
        <v/>
      </c>
      <c r="D548" s="18" t="str">
        <f t="shared" si="20"/>
        <v>SAN CAYETANO - CUNDINAMARCA</v>
      </c>
      <c r="E548" s="18" t="s">
        <v>653</v>
      </c>
    </row>
    <row r="549" spans="3:5" x14ac:dyDescent="0.25">
      <c r="C549" s="18" t="str">
        <f t="shared" si="19"/>
        <v/>
      </c>
      <c r="D549" s="18" t="str">
        <f t="shared" si="20"/>
        <v>SAN FRANCISCO - CUNDINAMARCA</v>
      </c>
      <c r="E549" s="18" t="s">
        <v>654</v>
      </c>
    </row>
    <row r="550" spans="3:5" x14ac:dyDescent="0.25">
      <c r="C550" s="18" t="str">
        <f t="shared" si="19"/>
        <v/>
      </c>
      <c r="D550" s="18" t="str">
        <f t="shared" si="20"/>
        <v>SAN JUAN DE RIOSECO - CUNDINAMARCA</v>
      </c>
      <c r="E550" s="18" t="s">
        <v>655</v>
      </c>
    </row>
    <row r="551" spans="3:5" x14ac:dyDescent="0.25">
      <c r="C551" s="18" t="str">
        <f t="shared" si="19"/>
        <v/>
      </c>
      <c r="D551" s="18" t="str">
        <f t="shared" si="20"/>
        <v>SASAIMA - CUNDINAMARCA</v>
      </c>
      <c r="E551" s="18" t="s">
        <v>656</v>
      </c>
    </row>
    <row r="552" spans="3:5" x14ac:dyDescent="0.25">
      <c r="C552" s="18" t="str">
        <f t="shared" si="19"/>
        <v/>
      </c>
      <c r="D552" s="18" t="str">
        <f t="shared" si="20"/>
        <v>SESQUILÉ - CUNDINAMARCA</v>
      </c>
      <c r="E552" s="18" t="s">
        <v>657</v>
      </c>
    </row>
    <row r="553" spans="3:5" x14ac:dyDescent="0.25">
      <c r="C553" s="18" t="str">
        <f t="shared" si="19"/>
        <v/>
      </c>
      <c r="D553" s="18" t="str">
        <f t="shared" si="20"/>
        <v>SIBATÉ - CUNDINAMARCA</v>
      </c>
      <c r="E553" s="18" t="s">
        <v>658</v>
      </c>
    </row>
    <row r="554" spans="3:5" x14ac:dyDescent="0.25">
      <c r="C554" s="18" t="str">
        <f t="shared" si="19"/>
        <v/>
      </c>
      <c r="D554" s="18" t="str">
        <f t="shared" si="20"/>
        <v>SILVANIA - CUNDINAMARCA</v>
      </c>
      <c r="E554" s="18" t="s">
        <v>659</v>
      </c>
    </row>
    <row r="555" spans="3:5" x14ac:dyDescent="0.25">
      <c r="C555" s="18" t="str">
        <f t="shared" si="19"/>
        <v/>
      </c>
      <c r="D555" s="18" t="str">
        <f t="shared" si="20"/>
        <v>SIMIJACA - CUNDINAMARCA</v>
      </c>
      <c r="E555" s="18" t="s">
        <v>660</v>
      </c>
    </row>
    <row r="556" spans="3:5" x14ac:dyDescent="0.25">
      <c r="C556" s="18" t="str">
        <f t="shared" si="19"/>
        <v/>
      </c>
      <c r="D556" s="18" t="str">
        <f t="shared" si="20"/>
        <v>SOACHA - CUNDINAMARCA</v>
      </c>
      <c r="E556" s="18" t="s">
        <v>661</v>
      </c>
    </row>
    <row r="557" spans="3:5" x14ac:dyDescent="0.25">
      <c r="C557" s="18" t="str">
        <f t="shared" si="19"/>
        <v/>
      </c>
      <c r="D557" s="18" t="str">
        <f t="shared" si="20"/>
        <v>SOPÓ - CUNDINAMARCA</v>
      </c>
      <c r="E557" s="18" t="s">
        <v>662</v>
      </c>
    </row>
    <row r="558" spans="3:5" x14ac:dyDescent="0.25">
      <c r="C558" s="18" t="str">
        <f t="shared" si="19"/>
        <v/>
      </c>
      <c r="D558" s="18" t="str">
        <f t="shared" si="20"/>
        <v>SUBACHOQUE - CUNDINAMARCA</v>
      </c>
      <c r="E558" s="18" t="s">
        <v>663</v>
      </c>
    </row>
    <row r="559" spans="3:5" x14ac:dyDescent="0.25">
      <c r="C559" s="18" t="str">
        <f t="shared" si="19"/>
        <v/>
      </c>
      <c r="D559" s="18" t="str">
        <f t="shared" si="20"/>
        <v>SUESCA - CUNDINAMARCA</v>
      </c>
      <c r="E559" s="18" t="s">
        <v>664</v>
      </c>
    </row>
    <row r="560" spans="3:5" x14ac:dyDescent="0.25">
      <c r="C560" s="18" t="str">
        <f t="shared" si="19"/>
        <v/>
      </c>
      <c r="D560" s="18" t="str">
        <f t="shared" si="20"/>
        <v>SUPATÁ - CUNDINAMARCA</v>
      </c>
      <c r="E560" s="18" t="s">
        <v>665</v>
      </c>
    </row>
    <row r="561" spans="3:5" x14ac:dyDescent="0.25">
      <c r="C561" s="18" t="str">
        <f t="shared" si="19"/>
        <v/>
      </c>
      <c r="D561" s="18" t="str">
        <f t="shared" si="20"/>
        <v>SUSA - CUNDINAMARCA</v>
      </c>
      <c r="E561" s="18" t="s">
        <v>666</v>
      </c>
    </row>
    <row r="562" spans="3:5" x14ac:dyDescent="0.25">
      <c r="C562" s="18" t="str">
        <f t="shared" si="19"/>
        <v/>
      </c>
      <c r="D562" s="18" t="str">
        <f t="shared" si="20"/>
        <v>SUTATAUSA - CUNDINAMARCA</v>
      </c>
      <c r="E562" s="18" t="s">
        <v>667</v>
      </c>
    </row>
    <row r="563" spans="3:5" x14ac:dyDescent="0.25">
      <c r="C563" s="18" t="str">
        <f t="shared" si="19"/>
        <v/>
      </c>
      <c r="D563" s="18" t="str">
        <f t="shared" si="20"/>
        <v>TABIO - CUNDINAMARCA</v>
      </c>
      <c r="E563" s="18" t="s">
        <v>668</v>
      </c>
    </row>
    <row r="564" spans="3:5" x14ac:dyDescent="0.25">
      <c r="C564" s="18" t="str">
        <f t="shared" si="19"/>
        <v/>
      </c>
      <c r="D564" s="18" t="str">
        <f t="shared" si="20"/>
        <v>TAUSA - CUNDINAMARCA</v>
      </c>
      <c r="E564" s="18" t="s">
        <v>669</v>
      </c>
    </row>
    <row r="565" spans="3:5" x14ac:dyDescent="0.25">
      <c r="C565" s="18" t="str">
        <f t="shared" si="19"/>
        <v/>
      </c>
      <c r="D565" s="18" t="str">
        <f t="shared" si="20"/>
        <v>TENA - CUNDINAMARCA</v>
      </c>
      <c r="E565" s="18" t="s">
        <v>670</v>
      </c>
    </row>
    <row r="566" spans="3:5" x14ac:dyDescent="0.25">
      <c r="C566" s="18" t="str">
        <f t="shared" si="19"/>
        <v/>
      </c>
      <c r="D566" s="18" t="str">
        <f t="shared" si="20"/>
        <v>TENJO - CUNDINAMARCA</v>
      </c>
      <c r="E566" s="18" t="s">
        <v>671</v>
      </c>
    </row>
    <row r="567" spans="3:5" x14ac:dyDescent="0.25">
      <c r="C567" s="18" t="str">
        <f t="shared" si="19"/>
        <v/>
      </c>
      <c r="D567" s="18" t="str">
        <f t="shared" si="20"/>
        <v>TIBACUY - CUNDINAMARCA</v>
      </c>
      <c r="E567" s="18" t="s">
        <v>672</v>
      </c>
    </row>
    <row r="568" spans="3:5" x14ac:dyDescent="0.25">
      <c r="C568" s="18" t="str">
        <f t="shared" si="19"/>
        <v/>
      </c>
      <c r="D568" s="18" t="str">
        <f t="shared" si="20"/>
        <v>TIBIRITA - CUNDINAMARCA</v>
      </c>
      <c r="E568" s="18" t="s">
        <v>673</v>
      </c>
    </row>
    <row r="569" spans="3:5" x14ac:dyDescent="0.25">
      <c r="C569" s="18" t="str">
        <f t="shared" si="19"/>
        <v/>
      </c>
      <c r="D569" s="18" t="str">
        <f t="shared" si="20"/>
        <v>TOCAIMA - CUNDINAMARCA</v>
      </c>
      <c r="E569" s="18" t="s">
        <v>674</v>
      </c>
    </row>
    <row r="570" spans="3:5" x14ac:dyDescent="0.25">
      <c r="C570" s="18" t="str">
        <f t="shared" si="19"/>
        <v/>
      </c>
      <c r="D570" s="18" t="str">
        <f t="shared" si="20"/>
        <v>TOCANCIPÁ - CUNDINAMARCA</v>
      </c>
      <c r="E570" s="18" t="s">
        <v>675</v>
      </c>
    </row>
    <row r="571" spans="3:5" x14ac:dyDescent="0.25">
      <c r="C571" s="18" t="str">
        <f t="shared" si="19"/>
        <v/>
      </c>
      <c r="D571" s="18" t="str">
        <f t="shared" si="20"/>
        <v>TOPAIPÍ - CUNDINAMARCA</v>
      </c>
      <c r="E571" s="18" t="s">
        <v>676</v>
      </c>
    </row>
    <row r="572" spans="3:5" x14ac:dyDescent="0.25">
      <c r="C572" s="18" t="str">
        <f t="shared" si="19"/>
        <v/>
      </c>
      <c r="D572" s="18" t="str">
        <f t="shared" si="20"/>
        <v>UBALÁ - CUNDINAMARCA</v>
      </c>
      <c r="E572" s="18" t="s">
        <v>677</v>
      </c>
    </row>
    <row r="573" spans="3:5" x14ac:dyDescent="0.25">
      <c r="C573" s="18" t="str">
        <f t="shared" si="19"/>
        <v/>
      </c>
      <c r="D573" s="18" t="str">
        <f t="shared" si="20"/>
        <v>UBAQUE - CUNDINAMARCA</v>
      </c>
      <c r="E573" s="18" t="s">
        <v>678</v>
      </c>
    </row>
    <row r="574" spans="3:5" x14ac:dyDescent="0.25">
      <c r="C574" s="18" t="str">
        <f t="shared" si="19"/>
        <v/>
      </c>
      <c r="D574" s="18" t="str">
        <f t="shared" si="20"/>
        <v>UBATÉ - CUNDINAMARCA</v>
      </c>
      <c r="E574" s="18" t="s">
        <v>679</v>
      </c>
    </row>
    <row r="575" spans="3:5" x14ac:dyDescent="0.25">
      <c r="C575" s="18" t="str">
        <f t="shared" si="19"/>
        <v/>
      </c>
      <c r="D575" s="18" t="str">
        <f t="shared" si="20"/>
        <v>UNE - CUNDINAMARCA</v>
      </c>
      <c r="E575" s="18" t="s">
        <v>680</v>
      </c>
    </row>
    <row r="576" spans="3:5" x14ac:dyDescent="0.25">
      <c r="C576" s="18" t="str">
        <f t="shared" si="19"/>
        <v/>
      </c>
      <c r="D576" s="18" t="str">
        <f t="shared" si="20"/>
        <v>ÚTICA - CUNDINAMARCA</v>
      </c>
      <c r="E576" s="18" t="s">
        <v>681</v>
      </c>
    </row>
    <row r="577" spans="3:5" x14ac:dyDescent="0.25">
      <c r="C577" s="18" t="str">
        <f t="shared" si="19"/>
        <v/>
      </c>
      <c r="D577" s="18" t="str">
        <f t="shared" si="20"/>
        <v>VERGARA - CUNDINAMARCA</v>
      </c>
      <c r="E577" s="18" t="s">
        <v>682</v>
      </c>
    </row>
    <row r="578" spans="3:5" x14ac:dyDescent="0.25">
      <c r="C578" s="18" t="str">
        <f t="shared" ref="C578:C641" si="21">+MID(B578,3,100)</f>
        <v/>
      </c>
      <c r="D578" s="18" t="str">
        <f t="shared" si="20"/>
        <v>VIANÍ - CUNDINAMARCA</v>
      </c>
      <c r="E578" s="18" t="s">
        <v>683</v>
      </c>
    </row>
    <row r="579" spans="3:5" x14ac:dyDescent="0.25">
      <c r="C579" s="18" t="str">
        <f t="shared" si="21"/>
        <v/>
      </c>
      <c r="D579" s="18" t="str">
        <f t="shared" si="20"/>
        <v>VILLAGÓMEZ - CUNDINAMARCA</v>
      </c>
      <c r="E579" s="18" t="s">
        <v>684</v>
      </c>
    </row>
    <row r="580" spans="3:5" x14ac:dyDescent="0.25">
      <c r="C580" s="18" t="str">
        <f t="shared" si="21"/>
        <v/>
      </c>
      <c r="D580" s="18" t="str">
        <f t="shared" si="20"/>
        <v>VILLAPINZÓN - CUNDINAMARCA</v>
      </c>
      <c r="E580" s="18" t="s">
        <v>685</v>
      </c>
    </row>
    <row r="581" spans="3:5" x14ac:dyDescent="0.25">
      <c r="C581" s="18" t="str">
        <f t="shared" si="21"/>
        <v/>
      </c>
      <c r="D581" s="18" t="str">
        <f t="shared" si="20"/>
        <v>VILLETA - CUNDINAMARCA</v>
      </c>
      <c r="E581" s="18" t="s">
        <v>686</v>
      </c>
    </row>
    <row r="582" spans="3:5" x14ac:dyDescent="0.25">
      <c r="C582" s="18" t="str">
        <f t="shared" si="21"/>
        <v/>
      </c>
      <c r="D582" s="18" t="str">
        <f t="shared" si="20"/>
        <v>VIOTÁ - CUNDINAMARCA</v>
      </c>
      <c r="E582" s="18" t="s">
        <v>687</v>
      </c>
    </row>
    <row r="583" spans="3:5" x14ac:dyDescent="0.25">
      <c r="C583" s="18" t="str">
        <f t="shared" si="21"/>
        <v/>
      </c>
      <c r="D583" s="18" t="str">
        <f t="shared" si="20"/>
        <v>YACOPÍ - CUNDINAMARCA</v>
      </c>
      <c r="E583" s="18" t="s">
        <v>688</v>
      </c>
    </row>
    <row r="584" spans="3:5" x14ac:dyDescent="0.25">
      <c r="C584" s="18" t="str">
        <f t="shared" si="21"/>
        <v/>
      </c>
      <c r="D584" s="18" t="str">
        <f t="shared" si="20"/>
        <v>ZIPACÓN - CUNDINAMARCA</v>
      </c>
      <c r="E584" s="18" t="s">
        <v>689</v>
      </c>
    </row>
    <row r="585" spans="3:5" x14ac:dyDescent="0.25">
      <c r="C585" s="18" t="str">
        <f t="shared" si="21"/>
        <v/>
      </c>
      <c r="D585" s="18" t="str">
        <f t="shared" si="20"/>
        <v>ZIPAQUIRÁ - CUNDINAMARCA</v>
      </c>
      <c r="E585" s="18" t="s">
        <v>690</v>
      </c>
    </row>
    <row r="586" spans="3:5" x14ac:dyDescent="0.25">
      <c r="C586" s="18" t="str">
        <f t="shared" si="21"/>
        <v/>
      </c>
      <c r="D586" s="18" t="str">
        <f t="shared" si="20"/>
        <v>DEPARTAMENTO CHOCÓ</v>
      </c>
      <c r="E586" s="18" t="s">
        <v>691</v>
      </c>
    </row>
    <row r="587" spans="3:5" x14ac:dyDescent="0.25">
      <c r="C587" s="18" t="str">
        <f t="shared" si="21"/>
        <v/>
      </c>
      <c r="D587" s="18" t="str">
        <f t="shared" si="20"/>
        <v>QUIBDÓ - CHOCÓ</v>
      </c>
      <c r="E587" s="18" t="s">
        <v>692</v>
      </c>
    </row>
    <row r="588" spans="3:5" x14ac:dyDescent="0.25">
      <c r="C588" s="18" t="str">
        <f t="shared" si="21"/>
        <v/>
      </c>
      <c r="D588" s="18" t="str">
        <f t="shared" si="20"/>
        <v>ACANDÍ - CHOCÓ</v>
      </c>
      <c r="E588" s="18" t="s">
        <v>693</v>
      </c>
    </row>
    <row r="589" spans="3:5" x14ac:dyDescent="0.25">
      <c r="C589" s="18" t="str">
        <f t="shared" si="21"/>
        <v/>
      </c>
      <c r="D589" s="18" t="str">
        <f t="shared" si="20"/>
        <v>ALTO BAUDÓ (Pie de Pato) - CHOCÓ</v>
      </c>
      <c r="E589" s="18" t="s">
        <v>694</v>
      </c>
    </row>
    <row r="590" spans="3:5" x14ac:dyDescent="0.25">
      <c r="C590" s="18" t="str">
        <f t="shared" si="21"/>
        <v/>
      </c>
      <c r="D590" s="18" t="str">
        <f t="shared" si="20"/>
        <v>ATRATO (Yuto) - CHOCÓ</v>
      </c>
      <c r="E590" s="18" t="s">
        <v>695</v>
      </c>
    </row>
    <row r="591" spans="3:5" x14ac:dyDescent="0.25">
      <c r="C591" s="18" t="str">
        <f t="shared" si="21"/>
        <v/>
      </c>
      <c r="D591" s="18" t="str">
        <f t="shared" si="20"/>
        <v>BAGADÓ - CHOCÓ</v>
      </c>
      <c r="E591" s="18" t="s">
        <v>696</v>
      </c>
    </row>
    <row r="592" spans="3:5" x14ac:dyDescent="0.25">
      <c r="C592" s="18" t="str">
        <f t="shared" si="21"/>
        <v/>
      </c>
      <c r="D592" s="18" t="str">
        <f t="shared" si="20"/>
        <v>BAHÍA SOLANO (Mutis) - CHOCÓ</v>
      </c>
      <c r="E592" s="18" t="s">
        <v>697</v>
      </c>
    </row>
    <row r="593" spans="3:5" x14ac:dyDescent="0.25">
      <c r="C593" s="18" t="str">
        <f t="shared" si="21"/>
        <v/>
      </c>
      <c r="D593" s="18" t="str">
        <f t="shared" si="20"/>
        <v>BAJO BAUDÓ (Pizarro) - CHOCÓ</v>
      </c>
      <c r="E593" s="18" t="s">
        <v>698</v>
      </c>
    </row>
    <row r="594" spans="3:5" x14ac:dyDescent="0.25">
      <c r="C594" s="18" t="str">
        <f t="shared" si="21"/>
        <v/>
      </c>
      <c r="D594" s="18" t="str">
        <f t="shared" si="20"/>
        <v>BOJAYÁ (Bellavista) - CHOCÓ</v>
      </c>
      <c r="E594" s="18" t="s">
        <v>699</v>
      </c>
    </row>
    <row r="595" spans="3:5" x14ac:dyDescent="0.25">
      <c r="C595" s="18" t="str">
        <f t="shared" si="21"/>
        <v/>
      </c>
      <c r="D595" s="18" t="str">
        <f t="shared" si="20"/>
        <v>EL CANTÓN DEL SAN PABLO (Managrú) - CHOCÓ</v>
      </c>
      <c r="E595" s="18" t="s">
        <v>700</v>
      </c>
    </row>
    <row r="596" spans="3:5" x14ac:dyDescent="0.25">
      <c r="C596" s="18" t="str">
        <f t="shared" si="21"/>
        <v/>
      </c>
      <c r="D596" s="18" t="str">
        <f t="shared" si="20"/>
        <v>CARMEN DEL DARIÉN  (Curbaradó) - CHOCÓ</v>
      </c>
      <c r="E596" s="18" t="s">
        <v>701</v>
      </c>
    </row>
    <row r="597" spans="3:5" x14ac:dyDescent="0.25">
      <c r="C597" s="18" t="str">
        <f t="shared" si="21"/>
        <v/>
      </c>
      <c r="D597" s="18" t="str">
        <f t="shared" si="20"/>
        <v>CÉRTEGUI - CHOCÓ</v>
      </c>
      <c r="E597" s="18" t="s">
        <v>702</v>
      </c>
    </row>
    <row r="598" spans="3:5" x14ac:dyDescent="0.25">
      <c r="C598" s="18" t="str">
        <f t="shared" si="21"/>
        <v/>
      </c>
      <c r="D598" s="18" t="str">
        <f t="shared" si="20"/>
        <v>CONDOTO - CHOCÓ</v>
      </c>
      <c r="E598" s="18" t="s">
        <v>703</v>
      </c>
    </row>
    <row r="599" spans="3:5" x14ac:dyDescent="0.25">
      <c r="C599" s="18" t="str">
        <f t="shared" si="21"/>
        <v/>
      </c>
      <c r="D599" s="18" t="str">
        <f t="shared" si="20"/>
        <v>EL CARMEN - CHOCÓ</v>
      </c>
      <c r="E599" s="18" t="s">
        <v>704</v>
      </c>
    </row>
    <row r="600" spans="3:5" x14ac:dyDescent="0.25">
      <c r="C600" s="18" t="str">
        <f t="shared" si="21"/>
        <v/>
      </c>
      <c r="D600" s="18" t="str">
        <f t="shared" si="20"/>
        <v>EL LITORAL DEL SAN JUÁN (Docordó) - CHOCÓ</v>
      </c>
      <c r="E600" s="18" t="s">
        <v>705</v>
      </c>
    </row>
    <row r="601" spans="3:5" x14ac:dyDescent="0.25">
      <c r="C601" s="18" t="str">
        <f t="shared" si="21"/>
        <v/>
      </c>
      <c r="D601" s="18" t="str">
        <f t="shared" ref="D601:D664" si="22">+MID(E601,7,100)</f>
        <v>ISTMINA - CHOCÓ</v>
      </c>
      <c r="E601" s="18" t="s">
        <v>706</v>
      </c>
    </row>
    <row r="602" spans="3:5" x14ac:dyDescent="0.25">
      <c r="C602" s="18" t="str">
        <f t="shared" si="21"/>
        <v/>
      </c>
      <c r="D602" s="18" t="str">
        <f t="shared" si="22"/>
        <v>JURADÓ - CHOCÓ</v>
      </c>
      <c r="E602" s="18" t="s">
        <v>707</v>
      </c>
    </row>
    <row r="603" spans="3:5" x14ac:dyDescent="0.25">
      <c r="C603" s="18" t="str">
        <f t="shared" si="21"/>
        <v/>
      </c>
      <c r="D603" s="18" t="str">
        <f t="shared" si="22"/>
        <v>LLORÓ - CHOCÓ</v>
      </c>
      <c r="E603" s="18" t="s">
        <v>708</v>
      </c>
    </row>
    <row r="604" spans="3:5" x14ac:dyDescent="0.25">
      <c r="C604" s="18" t="str">
        <f t="shared" si="21"/>
        <v/>
      </c>
      <c r="D604" s="18" t="str">
        <f t="shared" si="22"/>
        <v>MEDIO ATRATO (Beté) - CHOCÓ</v>
      </c>
      <c r="E604" s="18" t="s">
        <v>709</v>
      </c>
    </row>
    <row r="605" spans="3:5" x14ac:dyDescent="0.25">
      <c r="C605" s="18" t="str">
        <f t="shared" si="21"/>
        <v/>
      </c>
      <c r="D605" s="18" t="str">
        <f t="shared" si="22"/>
        <v>MEDIO BAUDÓ(Boca de Pepé) - CHOCÓ</v>
      </c>
      <c r="E605" s="18" t="s">
        <v>710</v>
      </c>
    </row>
    <row r="606" spans="3:5" x14ac:dyDescent="0.25">
      <c r="C606" s="18" t="str">
        <f t="shared" si="21"/>
        <v/>
      </c>
      <c r="D606" s="18" t="str">
        <f t="shared" si="22"/>
        <v>MEDIO SAN JUAN (Andagoya) - CHOCÓ</v>
      </c>
      <c r="E606" s="18" t="s">
        <v>711</v>
      </c>
    </row>
    <row r="607" spans="3:5" x14ac:dyDescent="0.25">
      <c r="C607" s="18" t="str">
        <f t="shared" si="21"/>
        <v/>
      </c>
      <c r="D607" s="18" t="str">
        <f t="shared" si="22"/>
        <v>NÓVITA - CHOCÓ</v>
      </c>
      <c r="E607" s="18" t="s">
        <v>712</v>
      </c>
    </row>
    <row r="608" spans="3:5" x14ac:dyDescent="0.25">
      <c r="C608" s="18" t="str">
        <f t="shared" si="21"/>
        <v/>
      </c>
      <c r="D608" s="18" t="str">
        <f t="shared" si="22"/>
        <v>NUQUÍ - CHOCÓ</v>
      </c>
      <c r="E608" s="18" t="s">
        <v>713</v>
      </c>
    </row>
    <row r="609" spans="3:5" x14ac:dyDescent="0.25">
      <c r="C609" s="18" t="str">
        <f t="shared" si="21"/>
        <v/>
      </c>
      <c r="D609" s="18" t="str">
        <f t="shared" si="22"/>
        <v>RIO IRÓ (Santa Rita) - CHOCÓ</v>
      </c>
      <c r="E609" s="18" t="s">
        <v>714</v>
      </c>
    </row>
    <row r="610" spans="3:5" x14ac:dyDescent="0.25">
      <c r="C610" s="18" t="str">
        <f t="shared" si="21"/>
        <v/>
      </c>
      <c r="D610" s="18" t="str">
        <f t="shared" si="22"/>
        <v>RIO QUITO (Paimadó) - CHOCÓ</v>
      </c>
      <c r="E610" s="18" t="s">
        <v>715</v>
      </c>
    </row>
    <row r="611" spans="3:5" x14ac:dyDescent="0.25">
      <c r="C611" s="18" t="str">
        <f t="shared" si="21"/>
        <v/>
      </c>
      <c r="D611" s="18" t="str">
        <f t="shared" si="22"/>
        <v>RIOSUCIO - CHOCÓ</v>
      </c>
      <c r="E611" s="18" t="s">
        <v>716</v>
      </c>
    </row>
    <row r="612" spans="3:5" x14ac:dyDescent="0.25">
      <c r="C612" s="18" t="str">
        <f t="shared" si="21"/>
        <v/>
      </c>
      <c r="D612" s="18" t="str">
        <f t="shared" si="22"/>
        <v>SAN JOSÉ DEL PALMAR - CHOCÓ</v>
      </c>
      <c r="E612" s="18" t="s">
        <v>717</v>
      </c>
    </row>
    <row r="613" spans="3:5" x14ac:dyDescent="0.25">
      <c r="C613" s="18" t="str">
        <f t="shared" si="21"/>
        <v/>
      </c>
      <c r="D613" s="18" t="str">
        <f t="shared" si="22"/>
        <v>SIPÍ - CHOCÓ</v>
      </c>
      <c r="E613" s="18" t="s">
        <v>718</v>
      </c>
    </row>
    <row r="614" spans="3:5" x14ac:dyDescent="0.25">
      <c r="C614" s="18" t="str">
        <f t="shared" si="21"/>
        <v/>
      </c>
      <c r="D614" s="18" t="str">
        <f t="shared" si="22"/>
        <v>TADÓ - CHOCÓ</v>
      </c>
      <c r="E614" s="18" t="s">
        <v>719</v>
      </c>
    </row>
    <row r="615" spans="3:5" x14ac:dyDescent="0.25">
      <c r="C615" s="18" t="str">
        <f t="shared" si="21"/>
        <v/>
      </c>
      <c r="D615" s="18" t="str">
        <f t="shared" si="22"/>
        <v>UNGUÍA - CHOCÓ</v>
      </c>
      <c r="E615" s="18" t="s">
        <v>720</v>
      </c>
    </row>
    <row r="616" spans="3:5" x14ac:dyDescent="0.25">
      <c r="C616" s="18" t="str">
        <f t="shared" si="21"/>
        <v/>
      </c>
      <c r="D616" s="18" t="str">
        <f t="shared" si="22"/>
        <v>UNIÓN PANAMERICANA ( Animas) - CHOCÓ</v>
      </c>
      <c r="E616" s="18" t="s">
        <v>721</v>
      </c>
    </row>
    <row r="617" spans="3:5" x14ac:dyDescent="0.25">
      <c r="C617" s="18" t="str">
        <f t="shared" si="21"/>
        <v/>
      </c>
      <c r="D617" s="18" t="str">
        <f t="shared" si="22"/>
        <v>DEPARTAMENTO HUILA</v>
      </c>
      <c r="E617" s="18" t="s">
        <v>722</v>
      </c>
    </row>
    <row r="618" spans="3:5" x14ac:dyDescent="0.25">
      <c r="C618" s="18" t="str">
        <f t="shared" si="21"/>
        <v/>
      </c>
      <c r="D618" s="18" t="str">
        <f t="shared" si="22"/>
        <v>NEIVA - HUILA</v>
      </c>
      <c r="E618" s="18" t="s">
        <v>723</v>
      </c>
    </row>
    <row r="619" spans="3:5" x14ac:dyDescent="0.25">
      <c r="C619" s="18" t="str">
        <f t="shared" si="21"/>
        <v/>
      </c>
      <c r="D619" s="18" t="str">
        <f t="shared" si="22"/>
        <v>ACEVEDO - HUILA</v>
      </c>
      <c r="E619" s="18" t="s">
        <v>724</v>
      </c>
    </row>
    <row r="620" spans="3:5" x14ac:dyDescent="0.25">
      <c r="C620" s="18" t="str">
        <f t="shared" si="21"/>
        <v/>
      </c>
      <c r="D620" s="18" t="str">
        <f t="shared" si="22"/>
        <v>AGRADO - HUILA</v>
      </c>
      <c r="E620" s="18" t="s">
        <v>725</v>
      </c>
    </row>
    <row r="621" spans="3:5" x14ac:dyDescent="0.25">
      <c r="C621" s="18" t="str">
        <f t="shared" si="21"/>
        <v/>
      </c>
      <c r="D621" s="18" t="str">
        <f t="shared" si="22"/>
        <v>AIPE - HUILA</v>
      </c>
      <c r="E621" s="18" t="s">
        <v>726</v>
      </c>
    </row>
    <row r="622" spans="3:5" x14ac:dyDescent="0.25">
      <c r="C622" s="18" t="str">
        <f t="shared" si="21"/>
        <v/>
      </c>
      <c r="D622" s="18" t="str">
        <f t="shared" si="22"/>
        <v>ALGECIRAS - HUILA</v>
      </c>
      <c r="E622" s="18" t="s">
        <v>727</v>
      </c>
    </row>
    <row r="623" spans="3:5" x14ac:dyDescent="0.25">
      <c r="C623" s="18" t="str">
        <f t="shared" si="21"/>
        <v/>
      </c>
      <c r="D623" s="18" t="str">
        <f t="shared" si="22"/>
        <v>ALTAMIRA - HUILA</v>
      </c>
      <c r="E623" s="18" t="s">
        <v>728</v>
      </c>
    </row>
    <row r="624" spans="3:5" x14ac:dyDescent="0.25">
      <c r="C624" s="18" t="str">
        <f t="shared" si="21"/>
        <v/>
      </c>
      <c r="D624" s="18" t="str">
        <f t="shared" si="22"/>
        <v>BARAYA - HUILA</v>
      </c>
      <c r="E624" s="18" t="s">
        <v>729</v>
      </c>
    </row>
    <row r="625" spans="3:5" x14ac:dyDescent="0.25">
      <c r="C625" s="18" t="str">
        <f t="shared" si="21"/>
        <v/>
      </c>
      <c r="D625" s="18" t="str">
        <f t="shared" si="22"/>
        <v>CAMPOALEGRE - HUILA</v>
      </c>
      <c r="E625" s="18" t="s">
        <v>730</v>
      </c>
    </row>
    <row r="626" spans="3:5" x14ac:dyDescent="0.25">
      <c r="C626" s="18" t="str">
        <f t="shared" si="21"/>
        <v/>
      </c>
      <c r="D626" s="18" t="str">
        <f t="shared" si="22"/>
        <v>COLOMBIA - HUILA</v>
      </c>
      <c r="E626" s="18" t="s">
        <v>731</v>
      </c>
    </row>
    <row r="627" spans="3:5" x14ac:dyDescent="0.25">
      <c r="C627" s="18" t="str">
        <f t="shared" si="21"/>
        <v/>
      </c>
      <c r="D627" s="18" t="str">
        <f t="shared" si="22"/>
        <v>ELÍAS - HUILA</v>
      </c>
      <c r="E627" s="18" t="s">
        <v>732</v>
      </c>
    </row>
    <row r="628" spans="3:5" x14ac:dyDescent="0.25">
      <c r="C628" s="18" t="str">
        <f t="shared" si="21"/>
        <v/>
      </c>
      <c r="D628" s="18" t="str">
        <f t="shared" si="22"/>
        <v>GARZÓN - HUILA</v>
      </c>
      <c r="E628" s="18" t="s">
        <v>733</v>
      </c>
    </row>
    <row r="629" spans="3:5" x14ac:dyDescent="0.25">
      <c r="C629" s="18" t="str">
        <f t="shared" si="21"/>
        <v/>
      </c>
      <c r="D629" s="18" t="str">
        <f t="shared" si="22"/>
        <v>GIGANTE - HUILA</v>
      </c>
      <c r="E629" s="18" t="s">
        <v>734</v>
      </c>
    </row>
    <row r="630" spans="3:5" x14ac:dyDescent="0.25">
      <c r="C630" s="18" t="str">
        <f t="shared" si="21"/>
        <v/>
      </c>
      <c r="D630" s="18" t="str">
        <f t="shared" si="22"/>
        <v>GUADALUPE - HUILA</v>
      </c>
      <c r="E630" s="18" t="s">
        <v>735</v>
      </c>
    </row>
    <row r="631" spans="3:5" x14ac:dyDescent="0.25">
      <c r="C631" s="18" t="str">
        <f t="shared" si="21"/>
        <v/>
      </c>
      <c r="D631" s="18" t="str">
        <f t="shared" si="22"/>
        <v>HOBO - HUILA</v>
      </c>
      <c r="E631" s="18" t="s">
        <v>736</v>
      </c>
    </row>
    <row r="632" spans="3:5" x14ac:dyDescent="0.25">
      <c r="C632" s="18" t="str">
        <f t="shared" si="21"/>
        <v/>
      </c>
      <c r="D632" s="18" t="str">
        <f t="shared" si="22"/>
        <v>ÍQUIRA - HUILA</v>
      </c>
      <c r="E632" s="18" t="s">
        <v>737</v>
      </c>
    </row>
    <row r="633" spans="3:5" x14ac:dyDescent="0.25">
      <c r="C633" s="18" t="str">
        <f t="shared" si="21"/>
        <v/>
      </c>
      <c r="D633" s="18" t="str">
        <f t="shared" si="22"/>
        <v>ISNOS - HUILA</v>
      </c>
      <c r="E633" s="18" t="s">
        <v>738</v>
      </c>
    </row>
    <row r="634" spans="3:5" x14ac:dyDescent="0.25">
      <c r="C634" s="18" t="str">
        <f t="shared" si="21"/>
        <v/>
      </c>
      <c r="D634" s="18" t="str">
        <f t="shared" si="22"/>
        <v>LA ARGENTINA - HUILA</v>
      </c>
      <c r="E634" s="18" t="s">
        <v>739</v>
      </c>
    </row>
    <row r="635" spans="3:5" x14ac:dyDescent="0.25">
      <c r="C635" s="18" t="str">
        <f t="shared" si="21"/>
        <v/>
      </c>
      <c r="D635" s="18" t="str">
        <f t="shared" si="22"/>
        <v>LA PLATA - HUILA</v>
      </c>
      <c r="E635" s="18" t="s">
        <v>740</v>
      </c>
    </row>
    <row r="636" spans="3:5" x14ac:dyDescent="0.25">
      <c r="C636" s="18" t="str">
        <f t="shared" si="21"/>
        <v/>
      </c>
      <c r="D636" s="18" t="str">
        <f t="shared" si="22"/>
        <v>NÁTAGA - HUILA</v>
      </c>
      <c r="E636" s="18" t="s">
        <v>741</v>
      </c>
    </row>
    <row r="637" spans="3:5" x14ac:dyDescent="0.25">
      <c r="C637" s="18" t="str">
        <f t="shared" si="21"/>
        <v/>
      </c>
      <c r="D637" s="18" t="str">
        <f t="shared" si="22"/>
        <v>OPORAPA - HUILA</v>
      </c>
      <c r="E637" s="18" t="s">
        <v>742</v>
      </c>
    </row>
    <row r="638" spans="3:5" x14ac:dyDescent="0.25">
      <c r="C638" s="18" t="str">
        <f t="shared" si="21"/>
        <v/>
      </c>
      <c r="D638" s="18" t="str">
        <f t="shared" si="22"/>
        <v>PAICOL - HUILA</v>
      </c>
      <c r="E638" s="18" t="s">
        <v>743</v>
      </c>
    </row>
    <row r="639" spans="3:5" x14ac:dyDescent="0.25">
      <c r="C639" s="18" t="str">
        <f t="shared" si="21"/>
        <v/>
      </c>
      <c r="D639" s="18" t="str">
        <f t="shared" si="22"/>
        <v>PALERMO - HUILA</v>
      </c>
      <c r="E639" s="18" t="s">
        <v>744</v>
      </c>
    </row>
    <row r="640" spans="3:5" x14ac:dyDescent="0.25">
      <c r="C640" s="18" t="str">
        <f t="shared" si="21"/>
        <v/>
      </c>
      <c r="D640" s="18" t="str">
        <f t="shared" si="22"/>
        <v>PALESTINA - HUILA</v>
      </c>
      <c r="E640" s="18" t="s">
        <v>745</v>
      </c>
    </row>
    <row r="641" spans="3:5" x14ac:dyDescent="0.25">
      <c r="C641" s="18" t="str">
        <f t="shared" si="21"/>
        <v/>
      </c>
      <c r="D641" s="18" t="str">
        <f t="shared" si="22"/>
        <v>PITAL - HUILA</v>
      </c>
      <c r="E641" s="18" t="s">
        <v>746</v>
      </c>
    </row>
    <row r="642" spans="3:5" x14ac:dyDescent="0.25">
      <c r="C642" s="18" t="str">
        <f t="shared" ref="C642:C705" si="23">+MID(B642,3,100)</f>
        <v/>
      </c>
      <c r="D642" s="18" t="str">
        <f t="shared" si="22"/>
        <v>PITALITO - HUILA</v>
      </c>
      <c r="E642" s="18" t="s">
        <v>747</v>
      </c>
    </row>
    <row r="643" spans="3:5" x14ac:dyDescent="0.25">
      <c r="C643" s="18" t="str">
        <f t="shared" si="23"/>
        <v/>
      </c>
      <c r="D643" s="18" t="str">
        <f t="shared" si="22"/>
        <v>RIVERA - HUILA</v>
      </c>
      <c r="E643" s="18" t="s">
        <v>748</v>
      </c>
    </row>
    <row r="644" spans="3:5" x14ac:dyDescent="0.25">
      <c r="C644" s="18" t="str">
        <f t="shared" si="23"/>
        <v/>
      </c>
      <c r="D644" s="18" t="str">
        <f t="shared" si="22"/>
        <v>SALADOBLANCO - HUILA</v>
      </c>
      <c r="E644" s="18" t="s">
        <v>749</v>
      </c>
    </row>
    <row r="645" spans="3:5" x14ac:dyDescent="0.25">
      <c r="C645" s="18" t="str">
        <f t="shared" si="23"/>
        <v/>
      </c>
      <c r="D645" s="18" t="str">
        <f t="shared" si="22"/>
        <v>SAN AGUSTÍN - HUILA</v>
      </c>
      <c r="E645" s="18" t="s">
        <v>750</v>
      </c>
    </row>
    <row r="646" spans="3:5" x14ac:dyDescent="0.25">
      <c r="C646" s="18" t="str">
        <f t="shared" si="23"/>
        <v/>
      </c>
      <c r="D646" s="18" t="str">
        <f t="shared" si="22"/>
        <v>SANTA MARÍA - HUILA</v>
      </c>
      <c r="E646" s="18" t="s">
        <v>751</v>
      </c>
    </row>
    <row r="647" spans="3:5" x14ac:dyDescent="0.25">
      <c r="C647" s="18" t="str">
        <f t="shared" si="23"/>
        <v/>
      </c>
      <c r="D647" s="18" t="str">
        <f t="shared" si="22"/>
        <v>SUAZA - HUILA</v>
      </c>
      <c r="E647" s="18" t="s">
        <v>752</v>
      </c>
    </row>
    <row r="648" spans="3:5" x14ac:dyDescent="0.25">
      <c r="C648" s="18" t="str">
        <f t="shared" si="23"/>
        <v/>
      </c>
      <c r="D648" s="18" t="str">
        <f t="shared" si="22"/>
        <v>TARQUI - HUILA</v>
      </c>
      <c r="E648" s="18" t="s">
        <v>753</v>
      </c>
    </row>
    <row r="649" spans="3:5" x14ac:dyDescent="0.25">
      <c r="C649" s="18" t="str">
        <f t="shared" si="23"/>
        <v/>
      </c>
      <c r="D649" s="18" t="str">
        <f t="shared" si="22"/>
        <v>TESALIA - HUILA</v>
      </c>
      <c r="E649" s="18" t="s">
        <v>754</v>
      </c>
    </row>
    <row r="650" spans="3:5" x14ac:dyDescent="0.25">
      <c r="C650" s="18" t="str">
        <f t="shared" si="23"/>
        <v/>
      </c>
      <c r="D650" s="18" t="str">
        <f t="shared" si="22"/>
        <v>TELLO - HUILA</v>
      </c>
      <c r="E650" s="18" t="s">
        <v>755</v>
      </c>
    </row>
    <row r="651" spans="3:5" x14ac:dyDescent="0.25">
      <c r="C651" s="18" t="str">
        <f t="shared" si="23"/>
        <v/>
      </c>
      <c r="D651" s="18" t="str">
        <f t="shared" si="22"/>
        <v>TERUEL - HUILA</v>
      </c>
      <c r="E651" s="18" t="s">
        <v>756</v>
      </c>
    </row>
    <row r="652" spans="3:5" x14ac:dyDescent="0.25">
      <c r="C652" s="18" t="str">
        <f t="shared" si="23"/>
        <v/>
      </c>
      <c r="D652" s="18" t="str">
        <f t="shared" si="22"/>
        <v>TIMANÁ - HUILA</v>
      </c>
      <c r="E652" s="18" t="s">
        <v>757</v>
      </c>
    </row>
    <row r="653" spans="3:5" x14ac:dyDescent="0.25">
      <c r="C653" s="18" t="str">
        <f t="shared" si="23"/>
        <v/>
      </c>
      <c r="D653" s="18" t="str">
        <f t="shared" si="22"/>
        <v>VILLAVIEJA - HUILA</v>
      </c>
      <c r="E653" s="18" t="s">
        <v>758</v>
      </c>
    </row>
    <row r="654" spans="3:5" x14ac:dyDescent="0.25">
      <c r="C654" s="18" t="str">
        <f t="shared" si="23"/>
        <v/>
      </c>
      <c r="D654" s="18" t="str">
        <f t="shared" si="22"/>
        <v>YAGUARÁ - HUILA</v>
      </c>
      <c r="E654" s="18" t="s">
        <v>759</v>
      </c>
    </row>
    <row r="655" spans="3:5" x14ac:dyDescent="0.25">
      <c r="C655" s="18" t="str">
        <f t="shared" si="23"/>
        <v/>
      </c>
      <c r="D655" s="18" t="str">
        <f t="shared" si="22"/>
        <v>DEPARTAMENTO LA GUAJIRA</v>
      </c>
      <c r="E655" s="20" t="s">
        <v>760</v>
      </c>
    </row>
    <row r="656" spans="3:5" x14ac:dyDescent="0.25">
      <c r="C656" s="18" t="str">
        <f t="shared" si="23"/>
        <v/>
      </c>
      <c r="D656" s="18" t="str">
        <f t="shared" si="22"/>
        <v>RIOHACHA - LA GUAJIRA</v>
      </c>
      <c r="E656" s="18" t="s">
        <v>761</v>
      </c>
    </row>
    <row r="657" spans="3:5" x14ac:dyDescent="0.25">
      <c r="C657" s="18" t="str">
        <f t="shared" si="23"/>
        <v/>
      </c>
      <c r="D657" s="18" t="str">
        <f t="shared" si="22"/>
        <v>ALBANIA - LA GUAJIRA</v>
      </c>
      <c r="E657" s="18" t="s">
        <v>762</v>
      </c>
    </row>
    <row r="658" spans="3:5" x14ac:dyDescent="0.25">
      <c r="C658" s="18" t="str">
        <f t="shared" si="23"/>
        <v/>
      </c>
      <c r="D658" s="18" t="str">
        <f t="shared" si="22"/>
        <v>BARRANCAS - LA GUAJIRA</v>
      </c>
      <c r="E658" s="18" t="s">
        <v>763</v>
      </c>
    </row>
    <row r="659" spans="3:5" x14ac:dyDescent="0.25">
      <c r="C659" s="18" t="str">
        <f t="shared" si="23"/>
        <v/>
      </c>
      <c r="D659" s="18" t="str">
        <f t="shared" si="22"/>
        <v>DIBULLA - LA GUAJIRA</v>
      </c>
      <c r="E659" s="18" t="s">
        <v>764</v>
      </c>
    </row>
    <row r="660" spans="3:5" x14ac:dyDescent="0.25">
      <c r="C660" s="18" t="str">
        <f t="shared" si="23"/>
        <v/>
      </c>
      <c r="D660" s="18" t="str">
        <f t="shared" si="22"/>
        <v>DISTRACCIÓN - LA GUAJIRA</v>
      </c>
      <c r="E660" s="18" t="s">
        <v>765</v>
      </c>
    </row>
    <row r="661" spans="3:5" x14ac:dyDescent="0.25">
      <c r="C661" s="18" t="str">
        <f t="shared" si="23"/>
        <v/>
      </c>
      <c r="D661" s="18" t="str">
        <f t="shared" si="22"/>
        <v>EL MOLINO - LA GUAJIRA</v>
      </c>
      <c r="E661" s="18" t="s">
        <v>766</v>
      </c>
    </row>
    <row r="662" spans="3:5" x14ac:dyDescent="0.25">
      <c r="C662" s="18" t="str">
        <f t="shared" si="23"/>
        <v/>
      </c>
      <c r="D662" s="18" t="str">
        <f t="shared" si="22"/>
        <v>FONSECA - LA GUAJIRA</v>
      </c>
      <c r="E662" s="18" t="s">
        <v>767</v>
      </c>
    </row>
    <row r="663" spans="3:5" x14ac:dyDescent="0.25">
      <c r="C663" s="18" t="str">
        <f t="shared" si="23"/>
        <v/>
      </c>
      <c r="D663" s="18" t="str">
        <f t="shared" si="22"/>
        <v>HATO NUEVO - LA GUAJIRA</v>
      </c>
      <c r="E663" s="18" t="s">
        <v>768</v>
      </c>
    </row>
    <row r="664" spans="3:5" x14ac:dyDescent="0.25">
      <c r="C664" s="18" t="str">
        <f t="shared" si="23"/>
        <v/>
      </c>
      <c r="D664" s="18" t="str">
        <f t="shared" si="22"/>
        <v>LA JAGUA DEL PILAR - LA GUAJIRA</v>
      </c>
      <c r="E664" s="18" t="s">
        <v>769</v>
      </c>
    </row>
    <row r="665" spans="3:5" x14ac:dyDescent="0.25">
      <c r="C665" s="18" t="str">
        <f t="shared" si="23"/>
        <v/>
      </c>
      <c r="D665" s="18" t="str">
        <f t="shared" ref="D665:D728" si="24">+MID(E665,7,100)</f>
        <v>MAICAO - LA GUAJIRA</v>
      </c>
      <c r="E665" s="18" t="s">
        <v>770</v>
      </c>
    </row>
    <row r="666" spans="3:5" x14ac:dyDescent="0.25">
      <c r="C666" s="18" t="str">
        <f t="shared" si="23"/>
        <v/>
      </c>
      <c r="D666" s="18" t="str">
        <f t="shared" si="24"/>
        <v>MANAURE - LA GUAJIRA</v>
      </c>
      <c r="E666" s="18" t="s">
        <v>771</v>
      </c>
    </row>
    <row r="667" spans="3:5" x14ac:dyDescent="0.25">
      <c r="C667" s="18" t="str">
        <f t="shared" si="23"/>
        <v/>
      </c>
      <c r="D667" s="18" t="str">
        <f t="shared" si="24"/>
        <v>SAN JUAN DEL CESAR - LA GUAJIRA</v>
      </c>
      <c r="E667" s="18" t="s">
        <v>772</v>
      </c>
    </row>
    <row r="668" spans="3:5" x14ac:dyDescent="0.25">
      <c r="C668" s="18" t="str">
        <f t="shared" si="23"/>
        <v/>
      </c>
      <c r="D668" s="18" t="str">
        <f t="shared" si="24"/>
        <v>URIBIA - LA GUAJIRA</v>
      </c>
      <c r="E668" s="18" t="s">
        <v>773</v>
      </c>
    </row>
    <row r="669" spans="3:5" x14ac:dyDescent="0.25">
      <c r="C669" s="18" t="str">
        <f t="shared" si="23"/>
        <v/>
      </c>
      <c r="D669" s="18" t="str">
        <f t="shared" si="24"/>
        <v>URUMITA - LA GUAJIRA</v>
      </c>
      <c r="E669" s="18" t="s">
        <v>774</v>
      </c>
    </row>
    <row r="670" spans="3:5" x14ac:dyDescent="0.25">
      <c r="C670" s="18" t="str">
        <f t="shared" si="23"/>
        <v/>
      </c>
      <c r="D670" s="18" t="str">
        <f t="shared" si="24"/>
        <v>VILLANUEVA - LA GUAJIRA</v>
      </c>
      <c r="E670" s="18" t="s">
        <v>775</v>
      </c>
    </row>
    <row r="671" spans="3:5" x14ac:dyDescent="0.25">
      <c r="C671" s="18" t="str">
        <f t="shared" si="23"/>
        <v/>
      </c>
      <c r="D671" s="18" t="str">
        <f t="shared" si="24"/>
        <v>DEPARTAMENTO MAGDALENA</v>
      </c>
      <c r="E671" s="18" t="s">
        <v>776</v>
      </c>
    </row>
    <row r="672" spans="3:5" x14ac:dyDescent="0.25">
      <c r="C672" s="18" t="str">
        <f t="shared" si="23"/>
        <v/>
      </c>
      <c r="D672" s="18" t="str">
        <f t="shared" si="24"/>
        <v>SANTA MARTA - MAGDALENA</v>
      </c>
      <c r="E672" s="18" t="s">
        <v>777</v>
      </c>
    </row>
    <row r="673" spans="3:5" x14ac:dyDescent="0.25">
      <c r="C673" s="18" t="str">
        <f t="shared" si="23"/>
        <v/>
      </c>
      <c r="D673" s="18" t="str">
        <f t="shared" si="24"/>
        <v>ALGARROBO - MAGDALENA</v>
      </c>
      <c r="E673" s="18" t="s">
        <v>778</v>
      </c>
    </row>
    <row r="674" spans="3:5" x14ac:dyDescent="0.25">
      <c r="C674" s="18" t="str">
        <f t="shared" si="23"/>
        <v/>
      </c>
      <c r="D674" s="18" t="str">
        <f t="shared" si="24"/>
        <v>ARACATACA - MAGDALENA</v>
      </c>
      <c r="E674" s="18" t="s">
        <v>779</v>
      </c>
    </row>
    <row r="675" spans="3:5" x14ac:dyDescent="0.25">
      <c r="C675" s="18" t="str">
        <f t="shared" si="23"/>
        <v/>
      </c>
      <c r="D675" s="18" t="str">
        <f t="shared" si="24"/>
        <v>ARIGUANÍ (El Dificil) - MAGDALENA</v>
      </c>
      <c r="E675" s="20" t="s">
        <v>780</v>
      </c>
    </row>
    <row r="676" spans="3:5" x14ac:dyDescent="0.25">
      <c r="C676" s="18" t="str">
        <f t="shared" si="23"/>
        <v/>
      </c>
      <c r="D676" s="18" t="str">
        <f t="shared" si="24"/>
        <v>CERRO DE SAN ANTONIO - MAGDALENA</v>
      </c>
      <c r="E676" s="18" t="s">
        <v>781</v>
      </c>
    </row>
    <row r="677" spans="3:5" x14ac:dyDescent="0.25">
      <c r="C677" s="18" t="str">
        <f t="shared" si="23"/>
        <v/>
      </c>
      <c r="D677" s="18" t="str">
        <f t="shared" si="24"/>
        <v>CHIVOLO - MAGDALENA</v>
      </c>
      <c r="E677" s="18" t="s">
        <v>782</v>
      </c>
    </row>
    <row r="678" spans="3:5" x14ac:dyDescent="0.25">
      <c r="C678" s="18" t="str">
        <f t="shared" si="23"/>
        <v/>
      </c>
      <c r="D678" s="18" t="str">
        <f t="shared" si="24"/>
        <v>CIÉNAGA - MAGDALENA</v>
      </c>
      <c r="E678" s="18" t="s">
        <v>783</v>
      </c>
    </row>
    <row r="679" spans="3:5" x14ac:dyDescent="0.25">
      <c r="C679" s="18" t="str">
        <f t="shared" si="23"/>
        <v/>
      </c>
      <c r="D679" s="18" t="str">
        <f t="shared" si="24"/>
        <v>CONCORDIA - MAGDALENA</v>
      </c>
      <c r="E679" s="18" t="s">
        <v>784</v>
      </c>
    </row>
    <row r="680" spans="3:5" x14ac:dyDescent="0.25">
      <c r="C680" s="18" t="str">
        <f t="shared" si="23"/>
        <v/>
      </c>
      <c r="D680" s="18" t="str">
        <f t="shared" si="24"/>
        <v>EL BANCO - MAGDALENA</v>
      </c>
      <c r="E680" s="18" t="s">
        <v>785</v>
      </c>
    </row>
    <row r="681" spans="3:5" x14ac:dyDescent="0.25">
      <c r="C681" s="18" t="str">
        <f t="shared" si="23"/>
        <v/>
      </c>
      <c r="D681" s="18" t="str">
        <f t="shared" si="24"/>
        <v>EL PIÑÓN - MAGDALENA</v>
      </c>
      <c r="E681" s="18" t="s">
        <v>786</v>
      </c>
    </row>
    <row r="682" spans="3:5" x14ac:dyDescent="0.25">
      <c r="C682" s="18" t="str">
        <f t="shared" si="23"/>
        <v/>
      </c>
      <c r="D682" s="18" t="str">
        <f t="shared" si="24"/>
        <v>EL RETÉN - MAGDALENA</v>
      </c>
      <c r="E682" s="18" t="s">
        <v>787</v>
      </c>
    </row>
    <row r="683" spans="3:5" x14ac:dyDescent="0.25">
      <c r="C683" s="18" t="str">
        <f t="shared" si="23"/>
        <v/>
      </c>
      <c r="D683" s="18" t="str">
        <f t="shared" si="24"/>
        <v>FUNDACIÓN - MAGDALENA</v>
      </c>
      <c r="E683" s="18" t="s">
        <v>788</v>
      </c>
    </row>
    <row r="684" spans="3:5" x14ac:dyDescent="0.25">
      <c r="C684" s="18" t="str">
        <f t="shared" si="23"/>
        <v/>
      </c>
      <c r="D684" s="18" t="str">
        <f t="shared" si="24"/>
        <v>GUAMAL - MAGDALENA</v>
      </c>
      <c r="E684" s="18" t="s">
        <v>789</v>
      </c>
    </row>
    <row r="685" spans="3:5" x14ac:dyDescent="0.25">
      <c r="C685" s="18" t="str">
        <f t="shared" si="23"/>
        <v/>
      </c>
      <c r="D685" s="18" t="str">
        <f t="shared" si="24"/>
        <v>NUEVA GRANADA - MAGDALENA</v>
      </c>
      <c r="E685" s="18" t="s">
        <v>790</v>
      </c>
    </row>
    <row r="686" spans="3:5" x14ac:dyDescent="0.25">
      <c r="C686" s="18" t="str">
        <f t="shared" si="23"/>
        <v/>
      </c>
      <c r="D686" s="18" t="str">
        <f t="shared" si="24"/>
        <v>PEDRAZA - MAGDALENA</v>
      </c>
      <c r="E686" s="18" t="s">
        <v>791</v>
      </c>
    </row>
    <row r="687" spans="3:5" x14ac:dyDescent="0.25">
      <c r="C687" s="18" t="str">
        <f t="shared" si="23"/>
        <v/>
      </c>
      <c r="D687" s="18" t="str">
        <f t="shared" si="24"/>
        <v>PIJIÑO  DEL CARMEN - MAGDALENA</v>
      </c>
      <c r="E687" s="18" t="s">
        <v>792</v>
      </c>
    </row>
    <row r="688" spans="3:5" x14ac:dyDescent="0.25">
      <c r="C688" s="18" t="str">
        <f t="shared" si="23"/>
        <v/>
      </c>
      <c r="D688" s="18" t="str">
        <f t="shared" si="24"/>
        <v>PIVIJAY - MAGDALENA</v>
      </c>
      <c r="E688" s="18" t="s">
        <v>793</v>
      </c>
    </row>
    <row r="689" spans="3:5" x14ac:dyDescent="0.25">
      <c r="C689" s="18" t="str">
        <f t="shared" si="23"/>
        <v/>
      </c>
      <c r="D689" s="18" t="str">
        <f t="shared" si="24"/>
        <v>PLATO - MAGDALENA</v>
      </c>
      <c r="E689" s="18" t="s">
        <v>794</v>
      </c>
    </row>
    <row r="690" spans="3:5" x14ac:dyDescent="0.25">
      <c r="C690" s="18" t="str">
        <f t="shared" si="23"/>
        <v/>
      </c>
      <c r="D690" s="18" t="str">
        <f t="shared" si="24"/>
        <v>PUEBLOVIEJO - MAGDALENA</v>
      </c>
      <c r="E690" s="18" t="s">
        <v>795</v>
      </c>
    </row>
    <row r="691" spans="3:5" x14ac:dyDescent="0.25">
      <c r="C691" s="18" t="str">
        <f t="shared" si="23"/>
        <v/>
      </c>
      <c r="D691" s="18" t="str">
        <f t="shared" si="24"/>
        <v>REMOLINO - MAGDALENA</v>
      </c>
      <c r="E691" s="18" t="s">
        <v>796</v>
      </c>
    </row>
    <row r="692" spans="3:5" x14ac:dyDescent="0.25">
      <c r="C692" s="18" t="str">
        <f t="shared" si="23"/>
        <v/>
      </c>
      <c r="D692" s="18" t="str">
        <f t="shared" si="24"/>
        <v>SABANAS DE SAN ANGEL - MAGDALENA</v>
      </c>
      <c r="E692" s="18" t="s">
        <v>797</v>
      </c>
    </row>
    <row r="693" spans="3:5" x14ac:dyDescent="0.25">
      <c r="C693" s="18" t="str">
        <f t="shared" si="23"/>
        <v/>
      </c>
      <c r="D693" s="18" t="str">
        <f t="shared" si="24"/>
        <v>SALAMINA - MAGDALENA</v>
      </c>
      <c r="E693" s="18" t="s">
        <v>798</v>
      </c>
    </row>
    <row r="694" spans="3:5" x14ac:dyDescent="0.25">
      <c r="C694" s="18" t="str">
        <f t="shared" si="23"/>
        <v/>
      </c>
      <c r="D694" s="18" t="str">
        <f t="shared" si="24"/>
        <v>SAN SEBASTIÁN DE BUENAVISTA - MAGDALENA</v>
      </c>
      <c r="E694" s="18" t="s">
        <v>799</v>
      </c>
    </row>
    <row r="695" spans="3:5" x14ac:dyDescent="0.25">
      <c r="C695" s="18" t="str">
        <f t="shared" si="23"/>
        <v/>
      </c>
      <c r="D695" s="18" t="str">
        <f t="shared" si="24"/>
        <v>SAN ZENÓN - MAGDALENA</v>
      </c>
      <c r="E695" s="18" t="s">
        <v>800</v>
      </c>
    </row>
    <row r="696" spans="3:5" x14ac:dyDescent="0.25">
      <c r="C696" s="18" t="str">
        <f t="shared" si="23"/>
        <v/>
      </c>
      <c r="D696" s="18" t="str">
        <f t="shared" si="24"/>
        <v>SANTA ANA - MAGDALENA</v>
      </c>
      <c r="E696" s="18" t="s">
        <v>801</v>
      </c>
    </row>
    <row r="697" spans="3:5" x14ac:dyDescent="0.25">
      <c r="C697" s="18" t="str">
        <f t="shared" si="23"/>
        <v/>
      </c>
      <c r="D697" s="18" t="str">
        <f t="shared" si="24"/>
        <v>SANTA BÁRBARA DE PINTO - MAGDALENA</v>
      </c>
      <c r="E697" s="18" t="s">
        <v>802</v>
      </c>
    </row>
    <row r="698" spans="3:5" x14ac:dyDescent="0.25">
      <c r="C698" s="18" t="str">
        <f t="shared" si="23"/>
        <v/>
      </c>
      <c r="D698" s="18" t="str">
        <f t="shared" si="24"/>
        <v>SITIONUEVO - MAGDALENA</v>
      </c>
      <c r="E698" s="18" t="s">
        <v>803</v>
      </c>
    </row>
    <row r="699" spans="3:5" x14ac:dyDescent="0.25">
      <c r="C699" s="18" t="str">
        <f t="shared" si="23"/>
        <v/>
      </c>
      <c r="D699" s="18" t="str">
        <f t="shared" si="24"/>
        <v>TENERIFE - MAGDALENA</v>
      </c>
      <c r="E699" s="18" t="s">
        <v>804</v>
      </c>
    </row>
    <row r="700" spans="3:5" x14ac:dyDescent="0.25">
      <c r="C700" s="18" t="str">
        <f t="shared" si="23"/>
        <v/>
      </c>
      <c r="D700" s="18" t="str">
        <f t="shared" si="24"/>
        <v>ZAPAYÁN - MAGDALENA</v>
      </c>
      <c r="E700" s="18" t="s">
        <v>805</v>
      </c>
    </row>
    <row r="701" spans="3:5" x14ac:dyDescent="0.25">
      <c r="C701" s="18" t="str">
        <f t="shared" si="23"/>
        <v/>
      </c>
      <c r="D701" s="18" t="str">
        <f t="shared" si="24"/>
        <v>ZONA BANANERA - MAGDALENA</v>
      </c>
      <c r="E701" s="18" t="s">
        <v>806</v>
      </c>
    </row>
    <row r="702" spans="3:5" x14ac:dyDescent="0.25">
      <c r="C702" s="18" t="str">
        <f t="shared" si="23"/>
        <v/>
      </c>
      <c r="D702" s="18" t="str">
        <f t="shared" si="24"/>
        <v>DEPARTAMENTO META</v>
      </c>
      <c r="E702" s="18" t="s">
        <v>807</v>
      </c>
    </row>
    <row r="703" spans="3:5" x14ac:dyDescent="0.25">
      <c r="C703" s="18" t="str">
        <f t="shared" si="23"/>
        <v/>
      </c>
      <c r="D703" s="18" t="str">
        <f t="shared" si="24"/>
        <v>VILLAVICENCIO - META</v>
      </c>
      <c r="E703" s="18" t="s">
        <v>808</v>
      </c>
    </row>
    <row r="704" spans="3:5" x14ac:dyDescent="0.25">
      <c r="C704" s="18" t="str">
        <f t="shared" si="23"/>
        <v/>
      </c>
      <c r="D704" s="18" t="str">
        <f t="shared" si="24"/>
        <v>ACACÍAS - META</v>
      </c>
      <c r="E704" s="18" t="s">
        <v>809</v>
      </c>
    </row>
    <row r="705" spans="3:5" x14ac:dyDescent="0.25">
      <c r="C705" s="18" t="str">
        <f t="shared" si="23"/>
        <v/>
      </c>
      <c r="D705" s="18" t="str">
        <f t="shared" si="24"/>
        <v>BARRANCA DE UPÍA - META</v>
      </c>
      <c r="E705" s="18" t="s">
        <v>810</v>
      </c>
    </row>
    <row r="706" spans="3:5" x14ac:dyDescent="0.25">
      <c r="C706" s="18" t="str">
        <f t="shared" ref="C706:C769" si="25">+MID(B706,3,100)</f>
        <v/>
      </c>
      <c r="D706" s="18" t="str">
        <f t="shared" si="24"/>
        <v>CABUYARO - META</v>
      </c>
      <c r="E706" s="18" t="s">
        <v>811</v>
      </c>
    </row>
    <row r="707" spans="3:5" x14ac:dyDescent="0.25">
      <c r="C707" s="18" t="str">
        <f t="shared" si="25"/>
        <v/>
      </c>
      <c r="D707" s="18" t="str">
        <f t="shared" si="24"/>
        <v>CASTILLA LA NUEVA - META</v>
      </c>
      <c r="E707" s="18" t="s">
        <v>812</v>
      </c>
    </row>
    <row r="708" spans="3:5" x14ac:dyDescent="0.25">
      <c r="C708" s="18" t="str">
        <f t="shared" si="25"/>
        <v/>
      </c>
      <c r="D708" s="18" t="str">
        <f t="shared" si="24"/>
        <v>CUBARRAL - META</v>
      </c>
      <c r="E708" s="18" t="s">
        <v>813</v>
      </c>
    </row>
    <row r="709" spans="3:5" x14ac:dyDescent="0.25">
      <c r="C709" s="18" t="str">
        <f t="shared" si="25"/>
        <v/>
      </c>
      <c r="D709" s="18" t="str">
        <f t="shared" si="24"/>
        <v>CUMARAL - META</v>
      </c>
      <c r="E709" s="18" t="s">
        <v>814</v>
      </c>
    </row>
    <row r="710" spans="3:5" x14ac:dyDescent="0.25">
      <c r="C710" s="18" t="str">
        <f t="shared" si="25"/>
        <v/>
      </c>
      <c r="D710" s="18" t="str">
        <f t="shared" si="24"/>
        <v>EL CALVARIO - META</v>
      </c>
      <c r="E710" s="18" t="s">
        <v>815</v>
      </c>
    </row>
    <row r="711" spans="3:5" x14ac:dyDescent="0.25">
      <c r="C711" s="18" t="str">
        <f t="shared" si="25"/>
        <v/>
      </c>
      <c r="D711" s="18" t="str">
        <f t="shared" si="24"/>
        <v>EL CASTILLO - META</v>
      </c>
      <c r="E711" s="18" t="s">
        <v>816</v>
      </c>
    </row>
    <row r="712" spans="3:5" x14ac:dyDescent="0.25">
      <c r="C712" s="18" t="str">
        <f t="shared" si="25"/>
        <v/>
      </c>
      <c r="D712" s="18" t="str">
        <f t="shared" si="24"/>
        <v>EL DORADO - META</v>
      </c>
      <c r="E712" s="18" t="s">
        <v>817</v>
      </c>
    </row>
    <row r="713" spans="3:5" x14ac:dyDescent="0.25">
      <c r="C713" s="18" t="str">
        <f t="shared" si="25"/>
        <v/>
      </c>
      <c r="D713" s="18" t="str">
        <f t="shared" si="24"/>
        <v>FUENTE DE ORO - META</v>
      </c>
      <c r="E713" s="18" t="s">
        <v>818</v>
      </c>
    </row>
    <row r="714" spans="3:5" x14ac:dyDescent="0.25">
      <c r="C714" s="18" t="str">
        <f t="shared" si="25"/>
        <v/>
      </c>
      <c r="D714" s="18" t="str">
        <f t="shared" si="24"/>
        <v>GRANADA - META</v>
      </c>
      <c r="E714" s="18" t="s">
        <v>819</v>
      </c>
    </row>
    <row r="715" spans="3:5" x14ac:dyDescent="0.25">
      <c r="C715" s="18" t="str">
        <f t="shared" si="25"/>
        <v/>
      </c>
      <c r="D715" s="18" t="str">
        <f t="shared" si="24"/>
        <v>GUAMAL - META</v>
      </c>
      <c r="E715" s="18" t="s">
        <v>820</v>
      </c>
    </row>
    <row r="716" spans="3:5" x14ac:dyDescent="0.25">
      <c r="C716" s="18" t="str">
        <f t="shared" si="25"/>
        <v/>
      </c>
      <c r="D716" s="18" t="str">
        <f t="shared" si="24"/>
        <v>MAPIRIPÁN - META</v>
      </c>
      <c r="E716" s="18" t="s">
        <v>821</v>
      </c>
    </row>
    <row r="717" spans="3:5" x14ac:dyDescent="0.25">
      <c r="C717" s="18" t="str">
        <f t="shared" si="25"/>
        <v/>
      </c>
      <c r="D717" s="18" t="str">
        <f t="shared" si="24"/>
        <v>MESETAS - META</v>
      </c>
      <c r="E717" s="18" t="s">
        <v>822</v>
      </c>
    </row>
    <row r="718" spans="3:5" x14ac:dyDescent="0.25">
      <c r="C718" s="18" t="str">
        <f t="shared" si="25"/>
        <v/>
      </c>
      <c r="D718" s="18" t="str">
        <f t="shared" si="24"/>
        <v>LA MACARENA - META</v>
      </c>
      <c r="E718" s="18" t="s">
        <v>823</v>
      </c>
    </row>
    <row r="719" spans="3:5" x14ac:dyDescent="0.25">
      <c r="C719" s="18" t="str">
        <f t="shared" si="25"/>
        <v/>
      </c>
      <c r="D719" s="18" t="str">
        <f t="shared" si="24"/>
        <v>URIBE - META</v>
      </c>
      <c r="E719" s="18" t="s">
        <v>824</v>
      </c>
    </row>
    <row r="720" spans="3:5" x14ac:dyDescent="0.25">
      <c r="C720" s="18" t="str">
        <f t="shared" si="25"/>
        <v/>
      </c>
      <c r="D720" s="18" t="str">
        <f t="shared" si="24"/>
        <v>LEJANÍAS - META</v>
      </c>
      <c r="E720" s="18" t="s">
        <v>825</v>
      </c>
    </row>
    <row r="721" spans="3:5" x14ac:dyDescent="0.25">
      <c r="C721" s="18" t="str">
        <f t="shared" si="25"/>
        <v/>
      </c>
      <c r="D721" s="18" t="str">
        <f t="shared" si="24"/>
        <v>PUERTO CONCORDIA - META</v>
      </c>
      <c r="E721" s="18" t="s">
        <v>826</v>
      </c>
    </row>
    <row r="722" spans="3:5" x14ac:dyDescent="0.25">
      <c r="C722" s="18" t="str">
        <f t="shared" si="25"/>
        <v/>
      </c>
      <c r="D722" s="18" t="str">
        <f t="shared" si="24"/>
        <v>PUERTO GAITÁN - META</v>
      </c>
      <c r="E722" s="18" t="s">
        <v>827</v>
      </c>
    </row>
    <row r="723" spans="3:5" x14ac:dyDescent="0.25">
      <c r="C723" s="18" t="str">
        <f t="shared" si="25"/>
        <v/>
      </c>
      <c r="D723" s="18" t="str">
        <f t="shared" si="24"/>
        <v>PUERTO LÓPEZ - META</v>
      </c>
      <c r="E723" s="18" t="s">
        <v>828</v>
      </c>
    </row>
    <row r="724" spans="3:5" x14ac:dyDescent="0.25">
      <c r="C724" s="18" t="str">
        <f t="shared" si="25"/>
        <v/>
      </c>
      <c r="D724" s="18" t="str">
        <f t="shared" si="24"/>
        <v>PUERTO LLERAS - META</v>
      </c>
      <c r="E724" s="18" t="s">
        <v>829</v>
      </c>
    </row>
    <row r="725" spans="3:5" x14ac:dyDescent="0.25">
      <c r="C725" s="18" t="str">
        <f t="shared" si="25"/>
        <v/>
      </c>
      <c r="D725" s="18" t="str">
        <f t="shared" si="24"/>
        <v>PUERTO RICO - META</v>
      </c>
      <c r="E725" s="18" t="s">
        <v>830</v>
      </c>
    </row>
    <row r="726" spans="3:5" x14ac:dyDescent="0.25">
      <c r="C726" s="18" t="str">
        <f t="shared" si="25"/>
        <v/>
      </c>
      <c r="D726" s="18" t="str">
        <f t="shared" si="24"/>
        <v>RESTREPO - META</v>
      </c>
      <c r="E726" s="18" t="s">
        <v>831</v>
      </c>
    </row>
    <row r="727" spans="3:5" x14ac:dyDescent="0.25">
      <c r="C727" s="18" t="str">
        <f t="shared" si="25"/>
        <v/>
      </c>
      <c r="D727" s="18" t="str">
        <f t="shared" si="24"/>
        <v>SAN CARLOS DE GUAROA - META</v>
      </c>
      <c r="E727" s="18" t="s">
        <v>832</v>
      </c>
    </row>
    <row r="728" spans="3:5" x14ac:dyDescent="0.25">
      <c r="C728" s="18" t="str">
        <f t="shared" si="25"/>
        <v/>
      </c>
      <c r="D728" s="18" t="str">
        <f t="shared" si="24"/>
        <v>SAN JUAN DE ARAMA - META</v>
      </c>
      <c r="E728" s="18" t="s">
        <v>833</v>
      </c>
    </row>
    <row r="729" spans="3:5" x14ac:dyDescent="0.25">
      <c r="C729" s="18" t="str">
        <f t="shared" si="25"/>
        <v/>
      </c>
      <c r="D729" s="18" t="str">
        <f t="shared" ref="D729:D792" si="26">+MID(E729,7,100)</f>
        <v>SAN JUANITO - META</v>
      </c>
      <c r="E729" s="18" t="s">
        <v>834</v>
      </c>
    </row>
    <row r="730" spans="3:5" x14ac:dyDescent="0.25">
      <c r="C730" s="18" t="str">
        <f t="shared" si="25"/>
        <v/>
      </c>
      <c r="D730" s="18" t="str">
        <f t="shared" si="26"/>
        <v>SAN MARTÍN - META</v>
      </c>
      <c r="E730" s="18" t="s">
        <v>835</v>
      </c>
    </row>
    <row r="731" spans="3:5" x14ac:dyDescent="0.25">
      <c r="C731" s="18" t="str">
        <f t="shared" si="25"/>
        <v/>
      </c>
      <c r="D731" s="18" t="str">
        <f t="shared" si="26"/>
        <v>VISTAHERMOSA - META</v>
      </c>
      <c r="E731" s="18" t="s">
        <v>836</v>
      </c>
    </row>
    <row r="732" spans="3:5" x14ac:dyDescent="0.25">
      <c r="C732" s="18" t="str">
        <f t="shared" si="25"/>
        <v/>
      </c>
      <c r="D732" s="18" t="str">
        <f t="shared" si="26"/>
        <v>DEPARTAMENTO NARIÑO</v>
      </c>
      <c r="E732" s="18" t="s">
        <v>837</v>
      </c>
    </row>
    <row r="733" spans="3:5" x14ac:dyDescent="0.25">
      <c r="C733" s="18" t="str">
        <f t="shared" si="25"/>
        <v/>
      </c>
      <c r="D733" s="18" t="str">
        <f t="shared" si="26"/>
        <v>PASTO - NARIÑO</v>
      </c>
      <c r="E733" s="18" t="s">
        <v>838</v>
      </c>
    </row>
    <row r="734" spans="3:5" x14ac:dyDescent="0.25">
      <c r="C734" s="18" t="str">
        <f t="shared" si="25"/>
        <v/>
      </c>
      <c r="D734" s="18" t="str">
        <f t="shared" si="26"/>
        <v>ALBÁN (San José) - NARIÑO</v>
      </c>
      <c r="E734" s="18" t="s">
        <v>839</v>
      </c>
    </row>
    <row r="735" spans="3:5" x14ac:dyDescent="0.25">
      <c r="C735" s="18" t="str">
        <f t="shared" si="25"/>
        <v/>
      </c>
      <c r="D735" s="18" t="str">
        <f t="shared" si="26"/>
        <v>ALDANA - NARIÑO</v>
      </c>
      <c r="E735" s="18" t="s">
        <v>840</v>
      </c>
    </row>
    <row r="736" spans="3:5" x14ac:dyDescent="0.25">
      <c r="C736" s="18" t="str">
        <f t="shared" si="25"/>
        <v/>
      </c>
      <c r="D736" s="18" t="str">
        <f t="shared" si="26"/>
        <v>ANCUYA - NARIÑO</v>
      </c>
      <c r="E736" s="18" t="s">
        <v>841</v>
      </c>
    </row>
    <row r="737" spans="3:5" x14ac:dyDescent="0.25">
      <c r="C737" s="18" t="str">
        <f t="shared" si="25"/>
        <v/>
      </c>
      <c r="D737" s="18" t="str">
        <f t="shared" si="26"/>
        <v>ARBOLEDA (Berruecos) - NARIÑO</v>
      </c>
      <c r="E737" s="18" t="s">
        <v>842</v>
      </c>
    </row>
    <row r="738" spans="3:5" x14ac:dyDescent="0.25">
      <c r="C738" s="18" t="str">
        <f t="shared" si="25"/>
        <v/>
      </c>
      <c r="D738" s="18" t="str">
        <f t="shared" si="26"/>
        <v>BARBACOAS - NARIÑO</v>
      </c>
      <c r="E738" s="18" t="s">
        <v>843</v>
      </c>
    </row>
    <row r="739" spans="3:5" x14ac:dyDescent="0.25">
      <c r="C739" s="18" t="str">
        <f t="shared" si="25"/>
        <v/>
      </c>
      <c r="D739" s="18" t="str">
        <f t="shared" si="26"/>
        <v>BELÉN - NARIÑO</v>
      </c>
      <c r="E739" s="18" t="s">
        <v>844</v>
      </c>
    </row>
    <row r="740" spans="3:5" x14ac:dyDescent="0.25">
      <c r="C740" s="18" t="str">
        <f t="shared" si="25"/>
        <v/>
      </c>
      <c r="D740" s="18" t="str">
        <f t="shared" si="26"/>
        <v>BUESACO - NARIÑO</v>
      </c>
      <c r="E740" s="18" t="s">
        <v>845</v>
      </c>
    </row>
    <row r="741" spans="3:5" x14ac:dyDescent="0.25">
      <c r="C741" s="18" t="str">
        <f t="shared" si="25"/>
        <v/>
      </c>
      <c r="D741" s="18" t="str">
        <f t="shared" si="26"/>
        <v>COLÓN (Génova) - NARIÑO</v>
      </c>
      <c r="E741" s="18" t="s">
        <v>846</v>
      </c>
    </row>
    <row r="742" spans="3:5" x14ac:dyDescent="0.25">
      <c r="C742" s="18" t="str">
        <f t="shared" si="25"/>
        <v/>
      </c>
      <c r="D742" s="18" t="str">
        <f t="shared" si="26"/>
        <v>CONSACÁ - NARIÑO</v>
      </c>
      <c r="E742" s="18" t="s">
        <v>847</v>
      </c>
    </row>
    <row r="743" spans="3:5" x14ac:dyDescent="0.25">
      <c r="C743" s="18" t="str">
        <f t="shared" si="25"/>
        <v/>
      </c>
      <c r="D743" s="18" t="str">
        <f t="shared" si="26"/>
        <v>CONTADERO - NARIÑO</v>
      </c>
      <c r="E743" s="18" t="s">
        <v>848</v>
      </c>
    </row>
    <row r="744" spans="3:5" x14ac:dyDescent="0.25">
      <c r="C744" s="18" t="str">
        <f t="shared" si="25"/>
        <v/>
      </c>
      <c r="D744" s="18" t="str">
        <f t="shared" si="26"/>
        <v>CÓRDOBA - NARIÑO</v>
      </c>
      <c r="E744" s="18" t="s">
        <v>849</v>
      </c>
    </row>
    <row r="745" spans="3:5" x14ac:dyDescent="0.25">
      <c r="C745" s="18" t="str">
        <f t="shared" si="25"/>
        <v/>
      </c>
      <c r="D745" s="18" t="str">
        <f t="shared" si="26"/>
        <v>CUASPUD (Carlosama) - NARIÑO</v>
      </c>
      <c r="E745" s="18" t="s">
        <v>850</v>
      </c>
    </row>
    <row r="746" spans="3:5" x14ac:dyDescent="0.25">
      <c r="C746" s="18" t="str">
        <f t="shared" si="25"/>
        <v/>
      </c>
      <c r="D746" s="18" t="str">
        <f t="shared" si="26"/>
        <v>CUMBAL - NARIÑO</v>
      </c>
      <c r="E746" s="18" t="s">
        <v>851</v>
      </c>
    </row>
    <row r="747" spans="3:5" x14ac:dyDescent="0.25">
      <c r="C747" s="18" t="str">
        <f t="shared" si="25"/>
        <v/>
      </c>
      <c r="D747" s="18" t="str">
        <f t="shared" si="26"/>
        <v>CUMBITARA - NARIÑO</v>
      </c>
      <c r="E747" s="18" t="s">
        <v>852</v>
      </c>
    </row>
    <row r="748" spans="3:5" x14ac:dyDescent="0.25">
      <c r="C748" s="18" t="str">
        <f t="shared" si="25"/>
        <v/>
      </c>
      <c r="D748" s="18" t="str">
        <f t="shared" si="26"/>
        <v>CHACHAGUÍ - NARIÑO</v>
      </c>
      <c r="E748" s="18" t="s">
        <v>853</v>
      </c>
    </row>
    <row r="749" spans="3:5" x14ac:dyDescent="0.25">
      <c r="C749" s="18" t="str">
        <f t="shared" si="25"/>
        <v/>
      </c>
      <c r="D749" s="18" t="str">
        <f t="shared" si="26"/>
        <v>EL CHARCO - NARIÑO</v>
      </c>
      <c r="E749" s="18" t="s">
        <v>854</v>
      </c>
    </row>
    <row r="750" spans="3:5" x14ac:dyDescent="0.25">
      <c r="C750" s="18" t="str">
        <f t="shared" si="25"/>
        <v/>
      </c>
      <c r="D750" s="18" t="str">
        <f t="shared" si="26"/>
        <v>EL PEÑOL - NARIÑO</v>
      </c>
      <c r="E750" s="18" t="s">
        <v>855</v>
      </c>
    </row>
    <row r="751" spans="3:5" x14ac:dyDescent="0.25">
      <c r="C751" s="18" t="str">
        <f t="shared" si="25"/>
        <v/>
      </c>
      <c r="D751" s="18" t="str">
        <f t="shared" si="26"/>
        <v>EL ROSARIO - NARIÑO</v>
      </c>
      <c r="E751" s="18" t="s">
        <v>856</v>
      </c>
    </row>
    <row r="752" spans="3:5" x14ac:dyDescent="0.25">
      <c r="C752" s="18" t="str">
        <f t="shared" si="25"/>
        <v/>
      </c>
      <c r="D752" s="18" t="str">
        <f t="shared" si="26"/>
        <v>EL TABLÓN - NARIÑO</v>
      </c>
      <c r="E752" s="18" t="s">
        <v>857</v>
      </c>
    </row>
    <row r="753" spans="3:5" x14ac:dyDescent="0.25">
      <c r="C753" s="18" t="str">
        <f t="shared" si="25"/>
        <v/>
      </c>
      <c r="D753" s="18" t="str">
        <f t="shared" si="26"/>
        <v>EL TAMBO - NARIÑO</v>
      </c>
      <c r="E753" s="18" t="s">
        <v>858</v>
      </c>
    </row>
    <row r="754" spans="3:5" x14ac:dyDescent="0.25">
      <c r="C754" s="18" t="str">
        <f t="shared" si="25"/>
        <v/>
      </c>
      <c r="D754" s="18" t="str">
        <f t="shared" si="26"/>
        <v>FUNES - NARIÑO</v>
      </c>
      <c r="E754" s="18" t="s">
        <v>859</v>
      </c>
    </row>
    <row r="755" spans="3:5" x14ac:dyDescent="0.25">
      <c r="C755" s="18" t="str">
        <f t="shared" si="25"/>
        <v/>
      </c>
      <c r="D755" s="18" t="str">
        <f t="shared" si="26"/>
        <v>GUACHUCAL - NARIÑO</v>
      </c>
      <c r="E755" s="18" t="s">
        <v>860</v>
      </c>
    </row>
    <row r="756" spans="3:5" x14ac:dyDescent="0.25">
      <c r="C756" s="18" t="str">
        <f t="shared" si="25"/>
        <v/>
      </c>
      <c r="D756" s="18" t="str">
        <f t="shared" si="26"/>
        <v>GUAITARILLA - NARIÑO</v>
      </c>
      <c r="E756" s="18" t="s">
        <v>861</v>
      </c>
    </row>
    <row r="757" spans="3:5" x14ac:dyDescent="0.25">
      <c r="C757" s="18" t="str">
        <f t="shared" si="25"/>
        <v/>
      </c>
      <c r="D757" s="18" t="str">
        <f t="shared" si="26"/>
        <v>GUALMATÁN - NARIÑO</v>
      </c>
      <c r="E757" s="18" t="s">
        <v>862</v>
      </c>
    </row>
    <row r="758" spans="3:5" x14ac:dyDescent="0.25">
      <c r="C758" s="18" t="str">
        <f t="shared" si="25"/>
        <v/>
      </c>
      <c r="D758" s="18" t="str">
        <f t="shared" si="26"/>
        <v>ILES - NARIÑO</v>
      </c>
      <c r="E758" s="18" t="s">
        <v>863</v>
      </c>
    </row>
    <row r="759" spans="3:5" x14ac:dyDescent="0.25">
      <c r="C759" s="18" t="str">
        <f t="shared" si="25"/>
        <v/>
      </c>
      <c r="D759" s="18" t="str">
        <f t="shared" si="26"/>
        <v>IMUÉS - NARIÑO</v>
      </c>
      <c r="E759" s="18" t="s">
        <v>864</v>
      </c>
    </row>
    <row r="760" spans="3:5" x14ac:dyDescent="0.25">
      <c r="C760" s="18" t="str">
        <f t="shared" si="25"/>
        <v/>
      </c>
      <c r="D760" s="18" t="str">
        <f t="shared" si="26"/>
        <v>IPIALES - NARIÑO</v>
      </c>
      <c r="E760" s="18" t="s">
        <v>865</v>
      </c>
    </row>
    <row r="761" spans="3:5" x14ac:dyDescent="0.25">
      <c r="C761" s="18" t="str">
        <f t="shared" si="25"/>
        <v/>
      </c>
      <c r="D761" s="18" t="str">
        <f t="shared" si="26"/>
        <v>LA CRUZ - NARIÑO</v>
      </c>
      <c r="E761" s="18" t="s">
        <v>866</v>
      </c>
    </row>
    <row r="762" spans="3:5" x14ac:dyDescent="0.25">
      <c r="C762" s="18" t="str">
        <f t="shared" si="25"/>
        <v/>
      </c>
      <c r="D762" s="18" t="str">
        <f t="shared" si="26"/>
        <v>LA FLORIDA - NARIÑO</v>
      </c>
      <c r="E762" s="18" t="s">
        <v>867</v>
      </c>
    </row>
    <row r="763" spans="3:5" x14ac:dyDescent="0.25">
      <c r="C763" s="18" t="str">
        <f t="shared" si="25"/>
        <v/>
      </c>
      <c r="D763" s="18" t="str">
        <f t="shared" si="26"/>
        <v>LA LLANADA - NARIÑO</v>
      </c>
      <c r="E763" s="18" t="s">
        <v>868</v>
      </c>
    </row>
    <row r="764" spans="3:5" x14ac:dyDescent="0.25">
      <c r="C764" s="18" t="str">
        <f t="shared" si="25"/>
        <v/>
      </c>
      <c r="D764" s="18" t="str">
        <f t="shared" si="26"/>
        <v>LA TOLA - NARIÑO</v>
      </c>
      <c r="E764" s="18" t="s">
        <v>869</v>
      </c>
    </row>
    <row r="765" spans="3:5" x14ac:dyDescent="0.25">
      <c r="C765" s="18" t="str">
        <f t="shared" si="25"/>
        <v/>
      </c>
      <c r="D765" s="18" t="str">
        <f t="shared" si="26"/>
        <v>LA UNIÓN - NARIÑO</v>
      </c>
      <c r="E765" s="18" t="s">
        <v>870</v>
      </c>
    </row>
    <row r="766" spans="3:5" x14ac:dyDescent="0.25">
      <c r="C766" s="18" t="str">
        <f t="shared" si="25"/>
        <v/>
      </c>
      <c r="D766" s="18" t="str">
        <f t="shared" si="26"/>
        <v>LEIVA - NARIÑO</v>
      </c>
      <c r="E766" s="18" t="s">
        <v>871</v>
      </c>
    </row>
    <row r="767" spans="3:5" x14ac:dyDescent="0.25">
      <c r="C767" s="18" t="str">
        <f t="shared" si="25"/>
        <v/>
      </c>
      <c r="D767" s="18" t="str">
        <f t="shared" si="26"/>
        <v>LINARES - NARIÑO</v>
      </c>
      <c r="E767" s="18" t="s">
        <v>872</v>
      </c>
    </row>
    <row r="768" spans="3:5" x14ac:dyDescent="0.25">
      <c r="C768" s="18" t="str">
        <f t="shared" si="25"/>
        <v/>
      </c>
      <c r="D768" s="18" t="str">
        <f t="shared" si="26"/>
        <v>LOS ANDES (Sotomayor) - NARIÑO</v>
      </c>
      <c r="E768" s="18" t="s">
        <v>873</v>
      </c>
    </row>
    <row r="769" spans="3:5" x14ac:dyDescent="0.25">
      <c r="C769" s="18" t="str">
        <f t="shared" si="25"/>
        <v/>
      </c>
      <c r="D769" s="18" t="str">
        <f t="shared" si="26"/>
        <v>MAGÜÍ (Payán) - NARIÑO</v>
      </c>
      <c r="E769" s="18" t="s">
        <v>874</v>
      </c>
    </row>
    <row r="770" spans="3:5" x14ac:dyDescent="0.25">
      <c r="C770" s="18" t="str">
        <f t="shared" ref="C770:C833" si="27">+MID(B770,3,100)</f>
        <v/>
      </c>
      <c r="D770" s="18" t="str">
        <f t="shared" si="26"/>
        <v>MALLAMA (Piedrancha) - NARIÑO</v>
      </c>
      <c r="E770" s="18" t="s">
        <v>875</v>
      </c>
    </row>
    <row r="771" spans="3:5" x14ac:dyDescent="0.25">
      <c r="C771" s="18" t="str">
        <f t="shared" si="27"/>
        <v/>
      </c>
      <c r="D771" s="18" t="str">
        <f t="shared" si="26"/>
        <v>MOSQUERA - NARIÑO</v>
      </c>
      <c r="E771" s="18" t="s">
        <v>876</v>
      </c>
    </row>
    <row r="772" spans="3:5" x14ac:dyDescent="0.25">
      <c r="C772" s="18" t="str">
        <f t="shared" si="27"/>
        <v/>
      </c>
      <c r="D772" s="18" t="str">
        <f t="shared" si="26"/>
        <v>NARIÑO - NARIÑO</v>
      </c>
      <c r="E772" s="18" t="s">
        <v>877</v>
      </c>
    </row>
    <row r="773" spans="3:5" x14ac:dyDescent="0.25">
      <c r="C773" s="18" t="str">
        <f t="shared" si="27"/>
        <v/>
      </c>
      <c r="D773" s="18" t="str">
        <f t="shared" si="26"/>
        <v>OLAYA HERRERA (Bocas de Satinga) - NARIÑO</v>
      </c>
      <c r="E773" s="18" t="s">
        <v>878</v>
      </c>
    </row>
    <row r="774" spans="3:5" x14ac:dyDescent="0.25">
      <c r="C774" s="18" t="str">
        <f t="shared" si="27"/>
        <v/>
      </c>
      <c r="D774" s="18" t="str">
        <f t="shared" si="26"/>
        <v>OSPINA - NARIÑO</v>
      </c>
      <c r="E774" s="18" t="s">
        <v>879</v>
      </c>
    </row>
    <row r="775" spans="3:5" x14ac:dyDescent="0.25">
      <c r="C775" s="18" t="str">
        <f t="shared" si="27"/>
        <v/>
      </c>
      <c r="D775" s="18" t="str">
        <f t="shared" si="26"/>
        <v>FRANCISCO PIZARRO (Salahonda) - NARIÑO</v>
      </c>
      <c r="E775" s="18" t="s">
        <v>880</v>
      </c>
    </row>
    <row r="776" spans="3:5" x14ac:dyDescent="0.25">
      <c r="C776" s="18" t="str">
        <f t="shared" si="27"/>
        <v/>
      </c>
      <c r="D776" s="18" t="str">
        <f t="shared" si="26"/>
        <v>POLICARPA - NARIÑO</v>
      </c>
      <c r="E776" s="18" t="s">
        <v>881</v>
      </c>
    </row>
    <row r="777" spans="3:5" x14ac:dyDescent="0.25">
      <c r="C777" s="18" t="str">
        <f t="shared" si="27"/>
        <v/>
      </c>
      <c r="D777" s="18" t="str">
        <f t="shared" si="26"/>
        <v>POTOSÍ - NARIÑO</v>
      </c>
      <c r="E777" s="18" t="s">
        <v>882</v>
      </c>
    </row>
    <row r="778" spans="3:5" x14ac:dyDescent="0.25">
      <c r="C778" s="18" t="str">
        <f t="shared" si="27"/>
        <v/>
      </c>
      <c r="D778" s="18" t="str">
        <f t="shared" si="26"/>
        <v>PROVIDENCIA - NARIÑO</v>
      </c>
      <c r="E778" s="18" t="s">
        <v>883</v>
      </c>
    </row>
    <row r="779" spans="3:5" x14ac:dyDescent="0.25">
      <c r="C779" s="18" t="str">
        <f t="shared" si="27"/>
        <v/>
      </c>
      <c r="D779" s="18" t="str">
        <f t="shared" si="26"/>
        <v>PUERRES - NARIÑO</v>
      </c>
      <c r="E779" s="18" t="s">
        <v>884</v>
      </c>
    </row>
    <row r="780" spans="3:5" x14ac:dyDescent="0.25">
      <c r="C780" s="18" t="str">
        <f t="shared" si="27"/>
        <v/>
      </c>
      <c r="D780" s="18" t="str">
        <f t="shared" si="26"/>
        <v>PUPIALES - NARIÑO</v>
      </c>
      <c r="E780" s="18" t="s">
        <v>885</v>
      </c>
    </row>
    <row r="781" spans="3:5" x14ac:dyDescent="0.25">
      <c r="C781" s="18" t="str">
        <f t="shared" si="27"/>
        <v/>
      </c>
      <c r="D781" s="18" t="str">
        <f t="shared" si="26"/>
        <v>RICAURTE - NARIÑO</v>
      </c>
      <c r="E781" s="18" t="s">
        <v>886</v>
      </c>
    </row>
    <row r="782" spans="3:5" x14ac:dyDescent="0.25">
      <c r="C782" s="18" t="str">
        <f t="shared" si="27"/>
        <v/>
      </c>
      <c r="D782" s="18" t="str">
        <f t="shared" si="26"/>
        <v>ROBERTO PAYÁN (San José) - NARIÑO</v>
      </c>
      <c r="E782" s="18" t="s">
        <v>887</v>
      </c>
    </row>
    <row r="783" spans="3:5" x14ac:dyDescent="0.25">
      <c r="C783" s="18" t="str">
        <f t="shared" si="27"/>
        <v/>
      </c>
      <c r="D783" s="18" t="str">
        <f t="shared" si="26"/>
        <v>SAMANIEGO - NARIÑO</v>
      </c>
      <c r="E783" s="18" t="s">
        <v>888</v>
      </c>
    </row>
    <row r="784" spans="3:5" x14ac:dyDescent="0.25">
      <c r="C784" s="18" t="str">
        <f t="shared" si="27"/>
        <v/>
      </c>
      <c r="D784" s="18" t="str">
        <f t="shared" si="26"/>
        <v>SANDONÁ - NARIÑO</v>
      </c>
      <c r="E784" s="18" t="s">
        <v>889</v>
      </c>
    </row>
    <row r="785" spans="3:5" x14ac:dyDescent="0.25">
      <c r="C785" s="18" t="str">
        <f t="shared" si="27"/>
        <v/>
      </c>
      <c r="D785" s="18" t="str">
        <f t="shared" si="26"/>
        <v>SAN BERNARDO - NARIÑO</v>
      </c>
      <c r="E785" s="18" t="s">
        <v>890</v>
      </c>
    </row>
    <row r="786" spans="3:5" x14ac:dyDescent="0.25">
      <c r="C786" s="18" t="str">
        <f t="shared" si="27"/>
        <v/>
      </c>
      <c r="D786" s="18" t="str">
        <f t="shared" si="26"/>
        <v>SAN LORENZO - NARIÑO</v>
      </c>
      <c r="E786" s="18" t="s">
        <v>891</v>
      </c>
    </row>
    <row r="787" spans="3:5" x14ac:dyDescent="0.25">
      <c r="C787" s="18" t="str">
        <f t="shared" si="27"/>
        <v/>
      </c>
      <c r="D787" s="18" t="str">
        <f t="shared" si="26"/>
        <v>SAN PABLO - NARIÑO</v>
      </c>
      <c r="E787" s="18" t="s">
        <v>892</v>
      </c>
    </row>
    <row r="788" spans="3:5" x14ac:dyDescent="0.25">
      <c r="C788" s="18" t="str">
        <f t="shared" si="27"/>
        <v/>
      </c>
      <c r="D788" s="18" t="str">
        <f t="shared" si="26"/>
        <v>SAN PEDRO DE CARTAGO (Cartago) - NARIÑO</v>
      </c>
      <c r="E788" s="18" t="s">
        <v>893</v>
      </c>
    </row>
    <row r="789" spans="3:5" x14ac:dyDescent="0.25">
      <c r="C789" s="18" t="str">
        <f t="shared" si="27"/>
        <v/>
      </c>
      <c r="D789" s="18" t="str">
        <f t="shared" si="26"/>
        <v>SANTA BÁRBARA (Iscuandé) - NARIÑO</v>
      </c>
      <c r="E789" s="18" t="s">
        <v>894</v>
      </c>
    </row>
    <row r="790" spans="3:5" x14ac:dyDescent="0.25">
      <c r="C790" s="18" t="str">
        <f t="shared" si="27"/>
        <v/>
      </c>
      <c r="D790" s="18" t="str">
        <f t="shared" si="26"/>
        <v>SANTA CRUZ (Guachavés) - NARIÑO</v>
      </c>
      <c r="E790" s="18" t="s">
        <v>895</v>
      </c>
    </row>
    <row r="791" spans="3:5" x14ac:dyDescent="0.25">
      <c r="C791" s="18" t="str">
        <f t="shared" si="27"/>
        <v/>
      </c>
      <c r="D791" s="18" t="str">
        <f t="shared" si="26"/>
        <v>SAPUYES - NARIÑO</v>
      </c>
      <c r="E791" s="18" t="s">
        <v>896</v>
      </c>
    </row>
    <row r="792" spans="3:5" x14ac:dyDescent="0.25">
      <c r="C792" s="18" t="str">
        <f t="shared" si="27"/>
        <v/>
      </c>
      <c r="D792" s="18" t="str">
        <f t="shared" si="26"/>
        <v>TAMINANGO - NARIÑO</v>
      </c>
      <c r="E792" s="18" t="s">
        <v>897</v>
      </c>
    </row>
    <row r="793" spans="3:5" x14ac:dyDescent="0.25">
      <c r="C793" s="18" t="str">
        <f t="shared" si="27"/>
        <v/>
      </c>
      <c r="D793" s="18" t="str">
        <f t="shared" ref="D793:D856" si="28">+MID(E793,7,100)</f>
        <v>TANGUA - NARIÑO</v>
      </c>
      <c r="E793" s="18" t="s">
        <v>898</v>
      </c>
    </row>
    <row r="794" spans="3:5" x14ac:dyDescent="0.25">
      <c r="C794" s="18" t="str">
        <f t="shared" si="27"/>
        <v/>
      </c>
      <c r="D794" s="18" t="str">
        <f t="shared" si="28"/>
        <v>TUMACO - NARIÑO</v>
      </c>
      <c r="E794" s="18" t="s">
        <v>899</v>
      </c>
    </row>
    <row r="795" spans="3:5" x14ac:dyDescent="0.25">
      <c r="C795" s="18" t="str">
        <f t="shared" si="27"/>
        <v/>
      </c>
      <c r="D795" s="18" t="str">
        <f t="shared" si="28"/>
        <v>TÚQUERRES - NARIÑO</v>
      </c>
      <c r="E795" s="18" t="s">
        <v>900</v>
      </c>
    </row>
    <row r="796" spans="3:5" x14ac:dyDescent="0.25">
      <c r="C796" s="18" t="str">
        <f t="shared" si="27"/>
        <v/>
      </c>
      <c r="D796" s="18" t="str">
        <f t="shared" si="28"/>
        <v>YACUANQUER - NARIÑO</v>
      </c>
      <c r="E796" s="18" t="s">
        <v>901</v>
      </c>
    </row>
    <row r="797" spans="3:5" x14ac:dyDescent="0.25">
      <c r="C797" s="18" t="str">
        <f t="shared" si="27"/>
        <v/>
      </c>
      <c r="D797" s="18" t="str">
        <f t="shared" si="28"/>
        <v>DEPARTAMENTO NORTE SANTANDER</v>
      </c>
      <c r="E797" s="18" t="s">
        <v>902</v>
      </c>
    </row>
    <row r="798" spans="3:5" x14ac:dyDescent="0.25">
      <c r="C798" s="18" t="str">
        <f t="shared" si="27"/>
        <v/>
      </c>
      <c r="D798" s="18" t="str">
        <f t="shared" si="28"/>
        <v>CÚCUTA - NORTE DE SANTANDER</v>
      </c>
      <c r="E798" s="18" t="s">
        <v>903</v>
      </c>
    </row>
    <row r="799" spans="3:5" x14ac:dyDescent="0.25">
      <c r="C799" s="18" t="str">
        <f t="shared" si="27"/>
        <v/>
      </c>
      <c r="D799" s="18" t="str">
        <f t="shared" si="28"/>
        <v>ÁBREGO - NORTE DE SANTANDER</v>
      </c>
      <c r="E799" s="18" t="s">
        <v>904</v>
      </c>
    </row>
    <row r="800" spans="3:5" x14ac:dyDescent="0.25">
      <c r="C800" s="18" t="str">
        <f t="shared" si="27"/>
        <v/>
      </c>
      <c r="D800" s="18" t="str">
        <f t="shared" si="28"/>
        <v>ARBOLEDAS - NORTE DE SANTANDER</v>
      </c>
      <c r="E800" s="18" t="s">
        <v>905</v>
      </c>
    </row>
    <row r="801" spans="3:5" x14ac:dyDescent="0.25">
      <c r="C801" s="18" t="str">
        <f t="shared" si="27"/>
        <v/>
      </c>
      <c r="D801" s="18" t="str">
        <f t="shared" si="28"/>
        <v>BOCHALEMA - NORTE DE SANTANDER</v>
      </c>
      <c r="E801" s="18" t="s">
        <v>906</v>
      </c>
    </row>
    <row r="802" spans="3:5" x14ac:dyDescent="0.25">
      <c r="C802" s="18" t="str">
        <f t="shared" si="27"/>
        <v/>
      </c>
      <c r="D802" s="18" t="str">
        <f t="shared" si="28"/>
        <v>BUCARASICA - NORTE DE SANTANDER</v>
      </c>
      <c r="E802" s="18" t="s">
        <v>907</v>
      </c>
    </row>
    <row r="803" spans="3:5" x14ac:dyDescent="0.25">
      <c r="C803" s="18" t="str">
        <f t="shared" si="27"/>
        <v/>
      </c>
      <c r="D803" s="18" t="str">
        <f t="shared" si="28"/>
        <v>CÁCOTA - NORTE DE SANTANDER</v>
      </c>
      <c r="E803" s="18" t="s">
        <v>908</v>
      </c>
    </row>
    <row r="804" spans="3:5" x14ac:dyDescent="0.25">
      <c r="C804" s="18" t="str">
        <f t="shared" si="27"/>
        <v/>
      </c>
      <c r="D804" s="18" t="str">
        <f t="shared" si="28"/>
        <v>CÁCHIRA - NORTE DE SANTANDER</v>
      </c>
      <c r="E804" s="18" t="s">
        <v>909</v>
      </c>
    </row>
    <row r="805" spans="3:5" x14ac:dyDescent="0.25">
      <c r="C805" s="18" t="str">
        <f t="shared" si="27"/>
        <v/>
      </c>
      <c r="D805" s="18" t="str">
        <f t="shared" si="28"/>
        <v>CHINÁCOTA - NORTE DE SANTANDER</v>
      </c>
      <c r="E805" s="18" t="s">
        <v>910</v>
      </c>
    </row>
    <row r="806" spans="3:5" x14ac:dyDescent="0.25">
      <c r="C806" s="18" t="str">
        <f t="shared" si="27"/>
        <v/>
      </c>
      <c r="D806" s="18" t="str">
        <f t="shared" si="28"/>
        <v>CHITAGÁ - NORTE DE SANTANDER</v>
      </c>
      <c r="E806" s="18" t="s">
        <v>911</v>
      </c>
    </row>
    <row r="807" spans="3:5" x14ac:dyDescent="0.25">
      <c r="C807" s="18" t="str">
        <f t="shared" si="27"/>
        <v/>
      </c>
      <c r="D807" s="18" t="str">
        <f t="shared" si="28"/>
        <v>CONVENCIÓN - NORTE DE SANTANDER</v>
      </c>
      <c r="E807" s="18" t="s">
        <v>912</v>
      </c>
    </row>
    <row r="808" spans="3:5" x14ac:dyDescent="0.25">
      <c r="C808" s="18" t="str">
        <f t="shared" si="27"/>
        <v/>
      </c>
      <c r="D808" s="18" t="str">
        <f t="shared" si="28"/>
        <v>CUCUTILLA - NORTE DE SANTANDER</v>
      </c>
      <c r="E808" s="18" t="s">
        <v>913</v>
      </c>
    </row>
    <row r="809" spans="3:5" x14ac:dyDescent="0.25">
      <c r="C809" s="18" t="str">
        <f t="shared" si="27"/>
        <v/>
      </c>
      <c r="D809" s="18" t="str">
        <f t="shared" si="28"/>
        <v>DURANIA - NORTE DE SANTANDER</v>
      </c>
      <c r="E809" s="18" t="s">
        <v>914</v>
      </c>
    </row>
    <row r="810" spans="3:5" x14ac:dyDescent="0.25">
      <c r="C810" s="18" t="str">
        <f t="shared" si="27"/>
        <v/>
      </c>
      <c r="D810" s="18" t="str">
        <f t="shared" si="28"/>
        <v>EL CARMEN - NORTE DE SANTANDER</v>
      </c>
      <c r="E810" s="18" t="s">
        <v>915</v>
      </c>
    </row>
    <row r="811" spans="3:5" x14ac:dyDescent="0.25">
      <c r="C811" s="18" t="str">
        <f t="shared" si="27"/>
        <v/>
      </c>
      <c r="D811" s="18" t="str">
        <f t="shared" si="28"/>
        <v>EL TARRA - NORTE DE SANTANDER</v>
      </c>
      <c r="E811" s="18" t="s">
        <v>916</v>
      </c>
    </row>
    <row r="812" spans="3:5" x14ac:dyDescent="0.25">
      <c r="C812" s="18" t="str">
        <f t="shared" si="27"/>
        <v/>
      </c>
      <c r="D812" s="18" t="str">
        <f t="shared" si="28"/>
        <v>EL ZULIA - NORTE DE SANTANDER</v>
      </c>
      <c r="E812" s="18" t="s">
        <v>917</v>
      </c>
    </row>
    <row r="813" spans="3:5" x14ac:dyDescent="0.25">
      <c r="C813" s="18" t="str">
        <f t="shared" si="27"/>
        <v/>
      </c>
      <c r="D813" s="18" t="str">
        <f t="shared" si="28"/>
        <v>GRAMALOTE - NORTE DE SANTANDER</v>
      </c>
      <c r="E813" s="18" t="s">
        <v>918</v>
      </c>
    </row>
    <row r="814" spans="3:5" x14ac:dyDescent="0.25">
      <c r="C814" s="18" t="str">
        <f t="shared" si="27"/>
        <v/>
      </c>
      <c r="D814" s="18" t="str">
        <f t="shared" si="28"/>
        <v>HACARÍ - NORTE DE SANTANDER</v>
      </c>
      <c r="E814" s="18" t="s">
        <v>919</v>
      </c>
    </row>
    <row r="815" spans="3:5" x14ac:dyDescent="0.25">
      <c r="C815" s="18" t="str">
        <f t="shared" si="27"/>
        <v/>
      </c>
      <c r="D815" s="18" t="str">
        <f t="shared" si="28"/>
        <v>HERRÁN - NORTE DE SANTANDER</v>
      </c>
      <c r="E815" s="18" t="s">
        <v>920</v>
      </c>
    </row>
    <row r="816" spans="3:5" x14ac:dyDescent="0.25">
      <c r="C816" s="18" t="str">
        <f t="shared" si="27"/>
        <v/>
      </c>
      <c r="D816" s="18" t="str">
        <f t="shared" si="28"/>
        <v>LABATECA - NORTE DE SANTANDER</v>
      </c>
      <c r="E816" s="18" t="s">
        <v>921</v>
      </c>
    </row>
    <row r="817" spans="3:5" x14ac:dyDescent="0.25">
      <c r="C817" s="18" t="str">
        <f t="shared" si="27"/>
        <v/>
      </c>
      <c r="D817" s="18" t="str">
        <f t="shared" si="28"/>
        <v>LA ESPERANZA - NORTE DE SANTANDER</v>
      </c>
      <c r="E817" s="18" t="s">
        <v>922</v>
      </c>
    </row>
    <row r="818" spans="3:5" x14ac:dyDescent="0.25">
      <c r="C818" s="18" t="str">
        <f t="shared" si="27"/>
        <v/>
      </c>
      <c r="D818" s="18" t="str">
        <f t="shared" si="28"/>
        <v>LA PLAYA - NORTE DE SANTANDER</v>
      </c>
      <c r="E818" s="18" t="s">
        <v>923</v>
      </c>
    </row>
    <row r="819" spans="3:5" x14ac:dyDescent="0.25">
      <c r="C819" s="18" t="str">
        <f t="shared" si="27"/>
        <v/>
      </c>
      <c r="D819" s="18" t="str">
        <f t="shared" si="28"/>
        <v>LOS PATIOS - NORTE DE SANTANDER</v>
      </c>
      <c r="E819" s="18" t="s">
        <v>924</v>
      </c>
    </row>
    <row r="820" spans="3:5" x14ac:dyDescent="0.25">
      <c r="C820" s="18" t="str">
        <f t="shared" si="27"/>
        <v/>
      </c>
      <c r="D820" s="18" t="str">
        <f t="shared" si="28"/>
        <v>LOURDES - NORTE DE SANTANDER</v>
      </c>
      <c r="E820" s="18" t="s">
        <v>925</v>
      </c>
    </row>
    <row r="821" spans="3:5" x14ac:dyDescent="0.25">
      <c r="C821" s="18" t="str">
        <f t="shared" si="27"/>
        <v/>
      </c>
      <c r="D821" s="18" t="str">
        <f t="shared" si="28"/>
        <v>MUTISCUA - NORTE DE SANTANDER</v>
      </c>
      <c r="E821" s="18" t="s">
        <v>926</v>
      </c>
    </row>
    <row r="822" spans="3:5" x14ac:dyDescent="0.25">
      <c r="C822" s="18" t="str">
        <f t="shared" si="27"/>
        <v/>
      </c>
      <c r="D822" s="18" t="str">
        <f t="shared" si="28"/>
        <v>OCAÑA - NORTE DE SANTANDER</v>
      </c>
      <c r="E822" s="18" t="s">
        <v>927</v>
      </c>
    </row>
    <row r="823" spans="3:5" x14ac:dyDescent="0.25">
      <c r="C823" s="18" t="str">
        <f t="shared" si="27"/>
        <v/>
      </c>
      <c r="D823" s="18" t="str">
        <f t="shared" si="28"/>
        <v>PAMPLONA - NORTE DE SANTANDER</v>
      </c>
      <c r="E823" s="18" t="s">
        <v>928</v>
      </c>
    </row>
    <row r="824" spans="3:5" x14ac:dyDescent="0.25">
      <c r="C824" s="18" t="str">
        <f t="shared" si="27"/>
        <v/>
      </c>
      <c r="D824" s="18" t="str">
        <f t="shared" si="28"/>
        <v>PAMPLONITA - NORTE DE SANTANDER</v>
      </c>
      <c r="E824" s="18" t="s">
        <v>929</v>
      </c>
    </row>
    <row r="825" spans="3:5" x14ac:dyDescent="0.25">
      <c r="C825" s="18" t="str">
        <f t="shared" si="27"/>
        <v/>
      </c>
      <c r="D825" s="18" t="str">
        <f t="shared" si="28"/>
        <v>PUERTO SANTANDER - NORTE DE SANTANDER</v>
      </c>
      <c r="E825" s="18" t="s">
        <v>930</v>
      </c>
    </row>
    <row r="826" spans="3:5" x14ac:dyDescent="0.25">
      <c r="C826" s="18" t="str">
        <f t="shared" si="27"/>
        <v/>
      </c>
      <c r="D826" s="18" t="str">
        <f t="shared" si="28"/>
        <v>RAGONVALIA - NORTE DE SANTANDER</v>
      </c>
      <c r="E826" s="18" t="s">
        <v>931</v>
      </c>
    </row>
    <row r="827" spans="3:5" x14ac:dyDescent="0.25">
      <c r="C827" s="18" t="str">
        <f t="shared" si="27"/>
        <v/>
      </c>
      <c r="D827" s="18" t="str">
        <f t="shared" si="28"/>
        <v>SALAZAR - NORTE DE SANTANDER</v>
      </c>
      <c r="E827" s="18" t="s">
        <v>932</v>
      </c>
    </row>
    <row r="828" spans="3:5" x14ac:dyDescent="0.25">
      <c r="C828" s="18" t="str">
        <f t="shared" si="27"/>
        <v/>
      </c>
      <c r="D828" s="18" t="str">
        <f t="shared" si="28"/>
        <v>SAN CALIXTO - NORTE DE SANTANDER</v>
      </c>
      <c r="E828" s="18" t="s">
        <v>933</v>
      </c>
    </row>
    <row r="829" spans="3:5" x14ac:dyDescent="0.25">
      <c r="C829" s="18" t="str">
        <f t="shared" si="27"/>
        <v/>
      </c>
      <c r="D829" s="18" t="str">
        <f t="shared" si="28"/>
        <v>SAN CAYETANO - NORTE DE SANTANDER</v>
      </c>
      <c r="E829" s="18" t="s">
        <v>934</v>
      </c>
    </row>
    <row r="830" spans="3:5" x14ac:dyDescent="0.25">
      <c r="C830" s="18" t="str">
        <f t="shared" si="27"/>
        <v/>
      </c>
      <c r="D830" s="18" t="str">
        <f t="shared" si="28"/>
        <v>SANTIAGO - NORTE DE SANTANDER</v>
      </c>
      <c r="E830" s="18" t="s">
        <v>935</v>
      </c>
    </row>
    <row r="831" spans="3:5" x14ac:dyDescent="0.25">
      <c r="C831" s="18" t="str">
        <f t="shared" si="27"/>
        <v/>
      </c>
      <c r="D831" s="18" t="str">
        <f t="shared" si="28"/>
        <v>SARDINATA - NORTE DE SANTANDER</v>
      </c>
      <c r="E831" s="18" t="s">
        <v>936</v>
      </c>
    </row>
    <row r="832" spans="3:5" x14ac:dyDescent="0.25">
      <c r="C832" s="18" t="str">
        <f t="shared" si="27"/>
        <v/>
      </c>
      <c r="D832" s="18" t="str">
        <f t="shared" si="28"/>
        <v>SILOS - NORTE DE SANTANDER</v>
      </c>
      <c r="E832" s="18" t="s">
        <v>937</v>
      </c>
    </row>
    <row r="833" spans="3:5" x14ac:dyDescent="0.25">
      <c r="C833" s="18" t="str">
        <f t="shared" si="27"/>
        <v/>
      </c>
      <c r="D833" s="18" t="str">
        <f t="shared" si="28"/>
        <v>TEORAMA - NORTE DE SANTANDER</v>
      </c>
      <c r="E833" s="18" t="s">
        <v>938</v>
      </c>
    </row>
    <row r="834" spans="3:5" x14ac:dyDescent="0.25">
      <c r="C834" s="18" t="str">
        <f t="shared" ref="C834:C897" si="29">+MID(B834,3,100)</f>
        <v/>
      </c>
      <c r="D834" s="18" t="str">
        <f t="shared" si="28"/>
        <v>TIBÚ - NORTE DE SANTANDER</v>
      </c>
      <c r="E834" s="18" t="s">
        <v>939</v>
      </c>
    </row>
    <row r="835" spans="3:5" x14ac:dyDescent="0.25">
      <c r="C835" s="18" t="str">
        <f t="shared" si="29"/>
        <v/>
      </c>
      <c r="D835" s="18" t="str">
        <f t="shared" si="28"/>
        <v>TOLEDO - NORTE DE SANTANDER</v>
      </c>
      <c r="E835" s="18" t="s">
        <v>940</v>
      </c>
    </row>
    <row r="836" spans="3:5" x14ac:dyDescent="0.25">
      <c r="C836" s="18" t="str">
        <f t="shared" si="29"/>
        <v/>
      </c>
      <c r="D836" s="18" t="str">
        <f t="shared" si="28"/>
        <v>VILLA CARO - NORTE DE SANTANDER</v>
      </c>
      <c r="E836" s="18" t="s">
        <v>941</v>
      </c>
    </row>
    <row r="837" spans="3:5" x14ac:dyDescent="0.25">
      <c r="C837" s="18" t="str">
        <f t="shared" si="29"/>
        <v/>
      </c>
      <c r="D837" s="18" t="str">
        <f t="shared" si="28"/>
        <v>VILLA DEL ROSARIO - NORTE DE SANTANDER</v>
      </c>
      <c r="E837" s="18" t="s">
        <v>942</v>
      </c>
    </row>
    <row r="838" spans="3:5" x14ac:dyDescent="0.25">
      <c r="C838" s="18" t="str">
        <f t="shared" si="29"/>
        <v/>
      </c>
      <c r="D838" s="18" t="str">
        <f t="shared" si="28"/>
        <v>DEPARTAMENTO QUINDÍO</v>
      </c>
      <c r="E838" s="18" t="s">
        <v>943</v>
      </c>
    </row>
    <row r="839" spans="3:5" x14ac:dyDescent="0.25">
      <c r="C839" s="18" t="str">
        <f t="shared" si="29"/>
        <v/>
      </c>
      <c r="D839" s="18" t="str">
        <f t="shared" si="28"/>
        <v>ARMENIA - QUINDÍO</v>
      </c>
      <c r="E839" s="18" t="s">
        <v>944</v>
      </c>
    </row>
    <row r="840" spans="3:5" x14ac:dyDescent="0.25">
      <c r="C840" s="18" t="str">
        <f t="shared" si="29"/>
        <v/>
      </c>
      <c r="D840" s="18" t="str">
        <f t="shared" si="28"/>
        <v>BUENAVISTA - QUINDÍO</v>
      </c>
      <c r="E840" s="18" t="s">
        <v>945</v>
      </c>
    </row>
    <row r="841" spans="3:5" x14ac:dyDescent="0.25">
      <c r="C841" s="18" t="str">
        <f t="shared" si="29"/>
        <v/>
      </c>
      <c r="D841" s="18" t="str">
        <f t="shared" si="28"/>
        <v>CALARCÁ - QUINDÍO</v>
      </c>
      <c r="E841" s="18" t="s">
        <v>946</v>
      </c>
    </row>
    <row r="842" spans="3:5" x14ac:dyDescent="0.25">
      <c r="C842" s="18" t="str">
        <f t="shared" si="29"/>
        <v/>
      </c>
      <c r="D842" s="18" t="str">
        <f t="shared" si="28"/>
        <v>CIRCASIA - QUINDÍO</v>
      </c>
      <c r="E842" s="18" t="s">
        <v>947</v>
      </c>
    </row>
    <row r="843" spans="3:5" x14ac:dyDescent="0.25">
      <c r="C843" s="18" t="str">
        <f t="shared" si="29"/>
        <v/>
      </c>
      <c r="D843" s="18" t="str">
        <f t="shared" si="28"/>
        <v>CÓRDOBA - QUINDÍO</v>
      </c>
      <c r="E843" s="18" t="s">
        <v>948</v>
      </c>
    </row>
    <row r="844" spans="3:5" x14ac:dyDescent="0.25">
      <c r="C844" s="18" t="str">
        <f t="shared" si="29"/>
        <v/>
      </c>
      <c r="D844" s="18" t="str">
        <f t="shared" si="28"/>
        <v>FILANDIA - QUINDÍO</v>
      </c>
      <c r="E844" s="18" t="s">
        <v>949</v>
      </c>
    </row>
    <row r="845" spans="3:5" x14ac:dyDescent="0.25">
      <c r="C845" s="18" t="str">
        <f t="shared" si="29"/>
        <v/>
      </c>
      <c r="D845" s="18" t="str">
        <f t="shared" si="28"/>
        <v>GÉNOVA - QUINDÍO</v>
      </c>
      <c r="E845" s="18" t="s">
        <v>950</v>
      </c>
    </row>
    <row r="846" spans="3:5" x14ac:dyDescent="0.25">
      <c r="C846" s="18" t="str">
        <f t="shared" si="29"/>
        <v/>
      </c>
      <c r="D846" s="18" t="str">
        <f t="shared" si="28"/>
        <v>LA TEBAIDA - QUINDÍO</v>
      </c>
      <c r="E846" s="18" t="s">
        <v>951</v>
      </c>
    </row>
    <row r="847" spans="3:5" x14ac:dyDescent="0.25">
      <c r="C847" s="18" t="str">
        <f t="shared" si="29"/>
        <v/>
      </c>
      <c r="D847" s="18" t="str">
        <f t="shared" si="28"/>
        <v>MONTENEGRO - QUINDÍO</v>
      </c>
      <c r="E847" s="18" t="s">
        <v>952</v>
      </c>
    </row>
    <row r="848" spans="3:5" x14ac:dyDescent="0.25">
      <c r="C848" s="18" t="str">
        <f t="shared" si="29"/>
        <v/>
      </c>
      <c r="D848" s="18" t="str">
        <f t="shared" si="28"/>
        <v>PIJAO - QUINDÍO</v>
      </c>
      <c r="E848" s="18" t="s">
        <v>953</v>
      </c>
    </row>
    <row r="849" spans="3:5" x14ac:dyDescent="0.25">
      <c r="C849" s="18" t="str">
        <f t="shared" si="29"/>
        <v/>
      </c>
      <c r="D849" s="18" t="str">
        <f t="shared" si="28"/>
        <v>QUIMBAYA - QUINDÍO</v>
      </c>
      <c r="E849" s="18" t="s">
        <v>954</v>
      </c>
    </row>
    <row r="850" spans="3:5" x14ac:dyDescent="0.25">
      <c r="C850" s="18" t="str">
        <f t="shared" si="29"/>
        <v/>
      </c>
      <c r="D850" s="18" t="str">
        <f t="shared" si="28"/>
        <v>SALENTO - QUINDÍO</v>
      </c>
      <c r="E850" s="18" t="s">
        <v>955</v>
      </c>
    </row>
    <row r="851" spans="3:5" x14ac:dyDescent="0.25">
      <c r="C851" s="18" t="str">
        <f t="shared" si="29"/>
        <v/>
      </c>
      <c r="D851" s="18" t="str">
        <f t="shared" si="28"/>
        <v>DEPARTAMENTO RISARALDA</v>
      </c>
      <c r="E851" s="18" t="s">
        <v>956</v>
      </c>
    </row>
    <row r="852" spans="3:5" x14ac:dyDescent="0.25">
      <c r="C852" s="18" t="str">
        <f t="shared" si="29"/>
        <v/>
      </c>
      <c r="D852" s="18" t="str">
        <f t="shared" si="28"/>
        <v>PEREIRA - RISARALDA</v>
      </c>
      <c r="E852" s="18" t="s">
        <v>957</v>
      </c>
    </row>
    <row r="853" spans="3:5" x14ac:dyDescent="0.25">
      <c r="C853" s="18" t="str">
        <f t="shared" si="29"/>
        <v/>
      </c>
      <c r="D853" s="18" t="str">
        <f t="shared" si="28"/>
        <v>APÍA - RISARALDA</v>
      </c>
      <c r="E853" s="18" t="s">
        <v>958</v>
      </c>
    </row>
    <row r="854" spans="3:5" x14ac:dyDescent="0.25">
      <c r="C854" s="18" t="str">
        <f t="shared" si="29"/>
        <v/>
      </c>
      <c r="D854" s="18" t="str">
        <f t="shared" si="28"/>
        <v>BALBOA - RISARALDA</v>
      </c>
      <c r="E854" s="18" t="s">
        <v>959</v>
      </c>
    </row>
    <row r="855" spans="3:5" x14ac:dyDescent="0.25">
      <c r="C855" s="18" t="str">
        <f t="shared" si="29"/>
        <v/>
      </c>
      <c r="D855" s="18" t="str">
        <f t="shared" si="28"/>
        <v>BELÉN DE UMBRÍA - RISARALDA</v>
      </c>
      <c r="E855" s="18" t="s">
        <v>960</v>
      </c>
    </row>
    <row r="856" spans="3:5" x14ac:dyDescent="0.25">
      <c r="C856" s="18" t="str">
        <f t="shared" si="29"/>
        <v/>
      </c>
      <c r="D856" s="18" t="str">
        <f t="shared" si="28"/>
        <v>DOSQUEBRADAS - RISARALDA</v>
      </c>
      <c r="E856" s="18" t="s">
        <v>961</v>
      </c>
    </row>
    <row r="857" spans="3:5" x14ac:dyDescent="0.25">
      <c r="C857" s="18" t="str">
        <f t="shared" si="29"/>
        <v/>
      </c>
      <c r="D857" s="18" t="str">
        <f t="shared" ref="D857:D920" si="30">+MID(E857,7,100)</f>
        <v>GUÁTICA - RISARALDA</v>
      </c>
      <c r="E857" s="18" t="s">
        <v>962</v>
      </c>
    </row>
    <row r="858" spans="3:5" x14ac:dyDescent="0.25">
      <c r="C858" s="18" t="str">
        <f t="shared" si="29"/>
        <v/>
      </c>
      <c r="D858" s="18" t="str">
        <f t="shared" si="30"/>
        <v>LA CELIA - RISARALDA</v>
      </c>
      <c r="E858" s="18" t="s">
        <v>963</v>
      </c>
    </row>
    <row r="859" spans="3:5" x14ac:dyDescent="0.25">
      <c r="C859" s="18" t="str">
        <f t="shared" si="29"/>
        <v/>
      </c>
      <c r="D859" s="18" t="str">
        <f t="shared" si="30"/>
        <v>LA VIRGINIA - RISARALDA</v>
      </c>
      <c r="E859" s="18" t="s">
        <v>964</v>
      </c>
    </row>
    <row r="860" spans="3:5" x14ac:dyDescent="0.25">
      <c r="C860" s="18" t="str">
        <f t="shared" si="29"/>
        <v/>
      </c>
      <c r="D860" s="18" t="str">
        <f t="shared" si="30"/>
        <v>MARSELLA - RISARALDA</v>
      </c>
      <c r="E860" s="18" t="s">
        <v>965</v>
      </c>
    </row>
    <row r="861" spans="3:5" x14ac:dyDescent="0.25">
      <c r="C861" s="18" t="str">
        <f t="shared" si="29"/>
        <v/>
      </c>
      <c r="D861" s="18" t="str">
        <f t="shared" si="30"/>
        <v>MISTRATÓ - RISARALDA</v>
      </c>
      <c r="E861" s="18" t="s">
        <v>966</v>
      </c>
    </row>
    <row r="862" spans="3:5" x14ac:dyDescent="0.25">
      <c r="C862" s="18" t="str">
        <f t="shared" si="29"/>
        <v/>
      </c>
      <c r="D862" s="18" t="str">
        <f t="shared" si="30"/>
        <v>PUEBLO RICO - RISARALDA</v>
      </c>
      <c r="E862" s="18" t="s">
        <v>967</v>
      </c>
    </row>
    <row r="863" spans="3:5" x14ac:dyDescent="0.25">
      <c r="C863" s="18" t="str">
        <f t="shared" si="29"/>
        <v/>
      </c>
      <c r="D863" s="18" t="str">
        <f t="shared" si="30"/>
        <v>QUINCHÍA - RISARALDA</v>
      </c>
      <c r="E863" s="18" t="s">
        <v>968</v>
      </c>
    </row>
    <row r="864" spans="3:5" x14ac:dyDescent="0.25">
      <c r="C864" s="18" t="str">
        <f t="shared" si="29"/>
        <v/>
      </c>
      <c r="D864" s="18" t="str">
        <f t="shared" si="30"/>
        <v>SANTA ROSA DE CABAL - RISARALDA</v>
      </c>
      <c r="E864" s="18" t="s">
        <v>969</v>
      </c>
    </row>
    <row r="865" spans="3:5" x14ac:dyDescent="0.25">
      <c r="C865" s="18" t="str">
        <f t="shared" si="29"/>
        <v/>
      </c>
      <c r="D865" s="18" t="str">
        <f t="shared" si="30"/>
        <v>SANTUARIO - RISARALDA</v>
      </c>
      <c r="E865" s="18" t="s">
        <v>970</v>
      </c>
    </row>
    <row r="866" spans="3:5" x14ac:dyDescent="0.25">
      <c r="C866" s="18" t="str">
        <f t="shared" si="29"/>
        <v/>
      </c>
      <c r="D866" s="18" t="str">
        <f t="shared" si="30"/>
        <v>DEPARTAMENTO SANTANDER</v>
      </c>
      <c r="E866" s="18" t="s">
        <v>971</v>
      </c>
    </row>
    <row r="867" spans="3:5" x14ac:dyDescent="0.25">
      <c r="C867" s="18" t="str">
        <f t="shared" si="29"/>
        <v/>
      </c>
      <c r="D867" s="18" t="str">
        <f t="shared" si="30"/>
        <v>BUCARAMANGA - SANTANDER</v>
      </c>
      <c r="E867" s="18" t="s">
        <v>972</v>
      </c>
    </row>
    <row r="868" spans="3:5" x14ac:dyDescent="0.25">
      <c r="C868" s="18" t="str">
        <f t="shared" si="29"/>
        <v/>
      </c>
      <c r="D868" s="18" t="str">
        <f t="shared" si="30"/>
        <v>AGUADA - SANTANDER</v>
      </c>
      <c r="E868" s="18" t="s">
        <v>973</v>
      </c>
    </row>
    <row r="869" spans="3:5" x14ac:dyDescent="0.25">
      <c r="C869" s="18" t="str">
        <f t="shared" si="29"/>
        <v/>
      </c>
      <c r="D869" s="18" t="str">
        <f t="shared" si="30"/>
        <v>ALBANIA - SANTANDER</v>
      </c>
      <c r="E869" s="18" t="s">
        <v>974</v>
      </c>
    </row>
    <row r="870" spans="3:5" x14ac:dyDescent="0.25">
      <c r="C870" s="18" t="str">
        <f t="shared" si="29"/>
        <v/>
      </c>
      <c r="D870" s="18" t="str">
        <f t="shared" si="30"/>
        <v>ARATOCA - SANTANDER</v>
      </c>
      <c r="E870" s="18" t="s">
        <v>975</v>
      </c>
    </row>
    <row r="871" spans="3:5" x14ac:dyDescent="0.25">
      <c r="C871" s="18" t="str">
        <f t="shared" si="29"/>
        <v/>
      </c>
      <c r="D871" s="18" t="str">
        <f t="shared" si="30"/>
        <v>BARBOSA - SANTANDER</v>
      </c>
      <c r="E871" s="18" t="s">
        <v>976</v>
      </c>
    </row>
    <row r="872" spans="3:5" x14ac:dyDescent="0.25">
      <c r="C872" s="18" t="str">
        <f t="shared" si="29"/>
        <v/>
      </c>
      <c r="D872" s="18" t="str">
        <f t="shared" si="30"/>
        <v>BARICHARA - SANTANDER</v>
      </c>
      <c r="E872" s="18" t="s">
        <v>977</v>
      </c>
    </row>
    <row r="873" spans="3:5" x14ac:dyDescent="0.25">
      <c r="C873" s="18" t="str">
        <f t="shared" si="29"/>
        <v/>
      </c>
      <c r="D873" s="18" t="str">
        <f t="shared" si="30"/>
        <v>BARRANCABERMEJA - SANTANDER</v>
      </c>
      <c r="E873" s="18" t="s">
        <v>978</v>
      </c>
    </row>
    <row r="874" spans="3:5" x14ac:dyDescent="0.25">
      <c r="C874" s="18" t="str">
        <f t="shared" si="29"/>
        <v/>
      </c>
      <c r="D874" s="18" t="str">
        <f t="shared" si="30"/>
        <v>BETULIA - SANTANDER</v>
      </c>
      <c r="E874" s="18" t="s">
        <v>979</v>
      </c>
    </row>
    <row r="875" spans="3:5" x14ac:dyDescent="0.25">
      <c r="C875" s="18" t="str">
        <f t="shared" si="29"/>
        <v/>
      </c>
      <c r="D875" s="18" t="str">
        <f t="shared" si="30"/>
        <v>BOLÍVAR - SANTANDER</v>
      </c>
      <c r="E875" s="18" t="s">
        <v>980</v>
      </c>
    </row>
    <row r="876" spans="3:5" x14ac:dyDescent="0.25">
      <c r="C876" s="18" t="str">
        <f t="shared" si="29"/>
        <v/>
      </c>
      <c r="D876" s="18" t="str">
        <f t="shared" si="30"/>
        <v>CABRERA - SANTANDER</v>
      </c>
      <c r="E876" s="18" t="s">
        <v>981</v>
      </c>
    </row>
    <row r="877" spans="3:5" x14ac:dyDescent="0.25">
      <c r="C877" s="18" t="str">
        <f t="shared" si="29"/>
        <v/>
      </c>
      <c r="D877" s="18" t="str">
        <f t="shared" si="30"/>
        <v>CALIFORNIA - SANTANDER</v>
      </c>
      <c r="E877" s="18" t="s">
        <v>982</v>
      </c>
    </row>
    <row r="878" spans="3:5" x14ac:dyDescent="0.25">
      <c r="C878" s="18" t="str">
        <f t="shared" si="29"/>
        <v/>
      </c>
      <c r="D878" s="18" t="str">
        <f t="shared" si="30"/>
        <v>CAPITANEJO - SANTANDER</v>
      </c>
      <c r="E878" s="18" t="s">
        <v>983</v>
      </c>
    </row>
    <row r="879" spans="3:5" x14ac:dyDescent="0.25">
      <c r="C879" s="18" t="str">
        <f t="shared" si="29"/>
        <v/>
      </c>
      <c r="D879" s="18" t="str">
        <f t="shared" si="30"/>
        <v>CARCASÍ - SANTANDER</v>
      </c>
      <c r="E879" s="18" t="s">
        <v>984</v>
      </c>
    </row>
    <row r="880" spans="3:5" x14ac:dyDescent="0.25">
      <c r="C880" s="18" t="str">
        <f t="shared" si="29"/>
        <v/>
      </c>
      <c r="D880" s="18" t="str">
        <f t="shared" si="30"/>
        <v>CEPITÁ - SANTANDER</v>
      </c>
      <c r="E880" s="18" t="s">
        <v>985</v>
      </c>
    </row>
    <row r="881" spans="3:5" x14ac:dyDescent="0.25">
      <c r="C881" s="18" t="str">
        <f t="shared" si="29"/>
        <v/>
      </c>
      <c r="D881" s="18" t="str">
        <f t="shared" si="30"/>
        <v>CERRITO - SANTANDER</v>
      </c>
      <c r="E881" s="18" t="s">
        <v>986</v>
      </c>
    </row>
    <row r="882" spans="3:5" x14ac:dyDescent="0.25">
      <c r="C882" s="18" t="str">
        <f t="shared" si="29"/>
        <v/>
      </c>
      <c r="D882" s="18" t="str">
        <f t="shared" si="30"/>
        <v>CHARALÁ - SANTANDER</v>
      </c>
      <c r="E882" s="18" t="s">
        <v>987</v>
      </c>
    </row>
    <row r="883" spans="3:5" x14ac:dyDescent="0.25">
      <c r="C883" s="18" t="str">
        <f t="shared" si="29"/>
        <v/>
      </c>
      <c r="D883" s="18" t="str">
        <f t="shared" si="30"/>
        <v>CHARTA - SANTANDER</v>
      </c>
      <c r="E883" s="18" t="s">
        <v>988</v>
      </c>
    </row>
    <row r="884" spans="3:5" x14ac:dyDescent="0.25">
      <c r="C884" s="18" t="str">
        <f t="shared" si="29"/>
        <v/>
      </c>
      <c r="D884" s="18" t="str">
        <f t="shared" si="30"/>
        <v>CHIMA - SANTANDER</v>
      </c>
      <c r="E884" s="18" t="s">
        <v>989</v>
      </c>
    </row>
    <row r="885" spans="3:5" x14ac:dyDescent="0.25">
      <c r="C885" s="18" t="str">
        <f t="shared" si="29"/>
        <v/>
      </c>
      <c r="D885" s="18" t="str">
        <f t="shared" si="30"/>
        <v>CHIPATÁ - SANTANDER</v>
      </c>
      <c r="E885" s="18" t="s">
        <v>990</v>
      </c>
    </row>
    <row r="886" spans="3:5" x14ac:dyDescent="0.25">
      <c r="C886" s="18" t="str">
        <f t="shared" si="29"/>
        <v/>
      </c>
      <c r="D886" s="18" t="str">
        <f t="shared" si="30"/>
        <v>CIMITARRA - SANTANDER</v>
      </c>
      <c r="E886" s="18" t="s">
        <v>991</v>
      </c>
    </row>
    <row r="887" spans="3:5" x14ac:dyDescent="0.25">
      <c r="C887" s="18" t="str">
        <f t="shared" si="29"/>
        <v/>
      </c>
      <c r="D887" s="18" t="str">
        <f t="shared" si="30"/>
        <v>CONCEPCIÓN - SANTANDER</v>
      </c>
      <c r="E887" s="18" t="s">
        <v>992</v>
      </c>
    </row>
    <row r="888" spans="3:5" x14ac:dyDescent="0.25">
      <c r="C888" s="18" t="str">
        <f t="shared" si="29"/>
        <v/>
      </c>
      <c r="D888" s="18" t="str">
        <f t="shared" si="30"/>
        <v>CONFINES - SANTANDER</v>
      </c>
      <c r="E888" s="18" t="s">
        <v>993</v>
      </c>
    </row>
    <row r="889" spans="3:5" x14ac:dyDescent="0.25">
      <c r="C889" s="18" t="str">
        <f t="shared" si="29"/>
        <v/>
      </c>
      <c r="D889" s="18" t="str">
        <f t="shared" si="30"/>
        <v>CONTRATACIÓN - SANTANDER</v>
      </c>
      <c r="E889" s="18" t="s">
        <v>994</v>
      </c>
    </row>
    <row r="890" spans="3:5" x14ac:dyDescent="0.25">
      <c r="C890" s="18" t="str">
        <f t="shared" si="29"/>
        <v/>
      </c>
      <c r="D890" s="18" t="str">
        <f t="shared" si="30"/>
        <v>COROMORO - SANTANDER</v>
      </c>
      <c r="E890" s="18" t="s">
        <v>995</v>
      </c>
    </row>
    <row r="891" spans="3:5" x14ac:dyDescent="0.25">
      <c r="C891" s="18" t="str">
        <f t="shared" si="29"/>
        <v/>
      </c>
      <c r="D891" s="18" t="str">
        <f t="shared" si="30"/>
        <v>CURITÍ - SANTANDER</v>
      </c>
      <c r="E891" s="18" t="s">
        <v>996</v>
      </c>
    </row>
    <row r="892" spans="3:5" x14ac:dyDescent="0.25">
      <c r="C892" s="18" t="str">
        <f t="shared" si="29"/>
        <v/>
      </c>
      <c r="D892" s="18" t="str">
        <f t="shared" si="30"/>
        <v>EL CARMEN - SANTANDER</v>
      </c>
      <c r="E892" s="18" t="s">
        <v>997</v>
      </c>
    </row>
    <row r="893" spans="3:5" x14ac:dyDescent="0.25">
      <c r="C893" s="18" t="str">
        <f t="shared" si="29"/>
        <v/>
      </c>
      <c r="D893" s="18" t="str">
        <f t="shared" si="30"/>
        <v>EL GUACAMAYO - SANTANDER</v>
      </c>
      <c r="E893" s="18" t="s">
        <v>998</v>
      </c>
    </row>
    <row r="894" spans="3:5" x14ac:dyDescent="0.25">
      <c r="C894" s="18" t="str">
        <f t="shared" si="29"/>
        <v/>
      </c>
      <c r="D894" s="18" t="str">
        <f t="shared" si="30"/>
        <v>EL PEÑÓN - SANTANDER</v>
      </c>
      <c r="E894" s="18" t="s">
        <v>999</v>
      </c>
    </row>
    <row r="895" spans="3:5" x14ac:dyDescent="0.25">
      <c r="C895" s="18" t="str">
        <f t="shared" si="29"/>
        <v/>
      </c>
      <c r="D895" s="18" t="str">
        <f t="shared" si="30"/>
        <v>EL PLAYÓN - SANTANDER</v>
      </c>
      <c r="E895" s="18" t="s">
        <v>1000</v>
      </c>
    </row>
    <row r="896" spans="3:5" x14ac:dyDescent="0.25">
      <c r="C896" s="18" t="str">
        <f t="shared" si="29"/>
        <v/>
      </c>
      <c r="D896" s="18" t="str">
        <f t="shared" si="30"/>
        <v>ENCINO - SANTANDER</v>
      </c>
      <c r="E896" s="18" t="s">
        <v>1001</v>
      </c>
    </row>
    <row r="897" spans="3:5" x14ac:dyDescent="0.25">
      <c r="C897" s="18" t="str">
        <f t="shared" si="29"/>
        <v/>
      </c>
      <c r="D897" s="18" t="str">
        <f t="shared" si="30"/>
        <v>ENCISO - SANTANDER</v>
      </c>
      <c r="E897" s="18" t="s">
        <v>1002</v>
      </c>
    </row>
    <row r="898" spans="3:5" x14ac:dyDescent="0.25">
      <c r="C898" s="18" t="str">
        <f t="shared" ref="C898:C961" si="31">+MID(B898,3,100)</f>
        <v/>
      </c>
      <c r="D898" s="18" t="str">
        <f t="shared" si="30"/>
        <v>FLORIÁN - SANTANDER</v>
      </c>
      <c r="E898" s="18" t="s">
        <v>1003</v>
      </c>
    </row>
    <row r="899" spans="3:5" x14ac:dyDescent="0.25">
      <c r="C899" s="18" t="str">
        <f t="shared" si="31"/>
        <v/>
      </c>
      <c r="D899" s="18" t="str">
        <f t="shared" si="30"/>
        <v>FLORIDABLANCA - SANTANDER</v>
      </c>
      <c r="E899" s="18" t="s">
        <v>1004</v>
      </c>
    </row>
    <row r="900" spans="3:5" x14ac:dyDescent="0.25">
      <c r="C900" s="18" t="str">
        <f t="shared" si="31"/>
        <v/>
      </c>
      <c r="D900" s="18" t="str">
        <f t="shared" si="30"/>
        <v>GALÁN - SANTANDER</v>
      </c>
      <c r="E900" s="18" t="s">
        <v>1005</v>
      </c>
    </row>
    <row r="901" spans="3:5" x14ac:dyDescent="0.25">
      <c r="C901" s="18" t="str">
        <f t="shared" si="31"/>
        <v/>
      </c>
      <c r="D901" s="18" t="str">
        <f t="shared" si="30"/>
        <v>GÁMBITA - SANTANDER</v>
      </c>
      <c r="E901" s="18" t="s">
        <v>1006</v>
      </c>
    </row>
    <row r="902" spans="3:5" x14ac:dyDescent="0.25">
      <c r="C902" s="18" t="str">
        <f t="shared" si="31"/>
        <v/>
      </c>
      <c r="D902" s="18" t="str">
        <f t="shared" si="30"/>
        <v>GIRÓN - SANTANDER</v>
      </c>
      <c r="E902" s="18" t="s">
        <v>1007</v>
      </c>
    </row>
    <row r="903" spans="3:5" x14ac:dyDescent="0.25">
      <c r="C903" s="18" t="str">
        <f t="shared" si="31"/>
        <v/>
      </c>
      <c r="D903" s="18" t="str">
        <f t="shared" si="30"/>
        <v>GUACA - SANTANDER</v>
      </c>
      <c r="E903" s="18" t="s">
        <v>1008</v>
      </c>
    </row>
    <row r="904" spans="3:5" x14ac:dyDescent="0.25">
      <c r="C904" s="18" t="str">
        <f t="shared" si="31"/>
        <v/>
      </c>
      <c r="D904" s="18" t="str">
        <f t="shared" si="30"/>
        <v>GUADALUPE - SANTANDER</v>
      </c>
      <c r="E904" s="18" t="s">
        <v>1009</v>
      </c>
    </row>
    <row r="905" spans="3:5" x14ac:dyDescent="0.25">
      <c r="C905" s="18" t="str">
        <f t="shared" si="31"/>
        <v/>
      </c>
      <c r="D905" s="18" t="str">
        <f t="shared" si="30"/>
        <v>GUAPOTÁ - SANTANDER</v>
      </c>
      <c r="E905" s="18" t="s">
        <v>1010</v>
      </c>
    </row>
    <row r="906" spans="3:5" x14ac:dyDescent="0.25">
      <c r="C906" s="18" t="str">
        <f t="shared" si="31"/>
        <v/>
      </c>
      <c r="D906" s="18" t="str">
        <f t="shared" si="30"/>
        <v>GUAVATÁ - SANTANDER</v>
      </c>
      <c r="E906" s="18" t="s">
        <v>1011</v>
      </c>
    </row>
    <row r="907" spans="3:5" x14ac:dyDescent="0.25">
      <c r="C907" s="18" t="str">
        <f t="shared" si="31"/>
        <v/>
      </c>
      <c r="D907" s="18" t="str">
        <f t="shared" si="30"/>
        <v>GÜEPSA - SANTANDER</v>
      </c>
      <c r="E907" s="18" t="s">
        <v>1012</v>
      </c>
    </row>
    <row r="908" spans="3:5" x14ac:dyDescent="0.25">
      <c r="C908" s="18" t="str">
        <f t="shared" si="31"/>
        <v/>
      </c>
      <c r="D908" s="18" t="str">
        <f t="shared" si="30"/>
        <v>HATO - SANTANDER</v>
      </c>
      <c r="E908" s="18" t="s">
        <v>1013</v>
      </c>
    </row>
    <row r="909" spans="3:5" x14ac:dyDescent="0.25">
      <c r="C909" s="18" t="str">
        <f t="shared" si="31"/>
        <v/>
      </c>
      <c r="D909" s="18" t="str">
        <f t="shared" si="30"/>
        <v>JESÚS MARÍA - SANTANDER</v>
      </c>
      <c r="E909" s="18" t="s">
        <v>1014</v>
      </c>
    </row>
    <row r="910" spans="3:5" x14ac:dyDescent="0.25">
      <c r="C910" s="18" t="str">
        <f t="shared" si="31"/>
        <v/>
      </c>
      <c r="D910" s="18" t="str">
        <f t="shared" si="30"/>
        <v>JORDÁN - SANTANDER</v>
      </c>
      <c r="E910" s="18" t="s">
        <v>1015</v>
      </c>
    </row>
    <row r="911" spans="3:5" x14ac:dyDescent="0.25">
      <c r="C911" s="18" t="str">
        <f t="shared" si="31"/>
        <v/>
      </c>
      <c r="D911" s="18" t="str">
        <f t="shared" si="30"/>
        <v>LA BELLEZA - SANTANDER</v>
      </c>
      <c r="E911" s="18" t="s">
        <v>1016</v>
      </c>
    </row>
    <row r="912" spans="3:5" x14ac:dyDescent="0.25">
      <c r="C912" s="18" t="str">
        <f t="shared" si="31"/>
        <v/>
      </c>
      <c r="D912" s="18" t="str">
        <f t="shared" si="30"/>
        <v>LANDÁZURI - SANTANDER</v>
      </c>
      <c r="E912" s="18" t="s">
        <v>1017</v>
      </c>
    </row>
    <row r="913" spans="3:5" x14ac:dyDescent="0.25">
      <c r="C913" s="18" t="str">
        <f t="shared" si="31"/>
        <v/>
      </c>
      <c r="D913" s="18" t="str">
        <f t="shared" si="30"/>
        <v>LA PAZ - SANTANDER</v>
      </c>
      <c r="E913" s="18" t="s">
        <v>1018</v>
      </c>
    </row>
    <row r="914" spans="3:5" x14ac:dyDescent="0.25">
      <c r="C914" s="18" t="str">
        <f t="shared" si="31"/>
        <v/>
      </c>
      <c r="D914" s="18" t="str">
        <f t="shared" si="30"/>
        <v>LEBRIJA - SANTANDER</v>
      </c>
      <c r="E914" s="18" t="s">
        <v>1019</v>
      </c>
    </row>
    <row r="915" spans="3:5" x14ac:dyDescent="0.25">
      <c r="C915" s="18" t="str">
        <f t="shared" si="31"/>
        <v/>
      </c>
      <c r="D915" s="18" t="str">
        <f t="shared" si="30"/>
        <v>LOS SANTOS - SANTANDER</v>
      </c>
      <c r="E915" s="18" t="s">
        <v>1020</v>
      </c>
    </row>
    <row r="916" spans="3:5" x14ac:dyDescent="0.25">
      <c r="C916" s="18" t="str">
        <f t="shared" si="31"/>
        <v/>
      </c>
      <c r="D916" s="18" t="str">
        <f t="shared" si="30"/>
        <v>MACARAVITA - SANTANDER</v>
      </c>
      <c r="E916" s="18" t="s">
        <v>1021</v>
      </c>
    </row>
    <row r="917" spans="3:5" x14ac:dyDescent="0.25">
      <c r="C917" s="18" t="str">
        <f t="shared" si="31"/>
        <v/>
      </c>
      <c r="D917" s="18" t="str">
        <f t="shared" si="30"/>
        <v>MÁLAGA - SANTANDER</v>
      </c>
      <c r="E917" s="18" t="s">
        <v>1022</v>
      </c>
    </row>
    <row r="918" spans="3:5" x14ac:dyDescent="0.25">
      <c r="C918" s="18" t="str">
        <f t="shared" si="31"/>
        <v/>
      </c>
      <c r="D918" s="18" t="str">
        <f t="shared" si="30"/>
        <v>MATANZA - SANTANDER</v>
      </c>
      <c r="E918" s="18" t="s">
        <v>1023</v>
      </c>
    </row>
    <row r="919" spans="3:5" x14ac:dyDescent="0.25">
      <c r="C919" s="18" t="str">
        <f t="shared" si="31"/>
        <v/>
      </c>
      <c r="D919" s="18" t="str">
        <f t="shared" si="30"/>
        <v>MOGOTES - SANTANDER</v>
      </c>
      <c r="E919" s="18" t="s">
        <v>1024</v>
      </c>
    </row>
    <row r="920" spans="3:5" x14ac:dyDescent="0.25">
      <c r="C920" s="18" t="str">
        <f t="shared" si="31"/>
        <v/>
      </c>
      <c r="D920" s="18" t="str">
        <f t="shared" si="30"/>
        <v>MOLAGAVITA - SANTANDER</v>
      </c>
      <c r="E920" s="18" t="s">
        <v>1025</v>
      </c>
    </row>
    <row r="921" spans="3:5" x14ac:dyDescent="0.25">
      <c r="C921" s="18" t="str">
        <f t="shared" si="31"/>
        <v/>
      </c>
      <c r="D921" s="18" t="str">
        <f t="shared" ref="D921:D984" si="32">+MID(E921,7,100)</f>
        <v>OCAMONTE - SANTANDER</v>
      </c>
      <c r="E921" s="18" t="s">
        <v>1026</v>
      </c>
    </row>
    <row r="922" spans="3:5" x14ac:dyDescent="0.25">
      <c r="C922" s="18" t="str">
        <f t="shared" si="31"/>
        <v/>
      </c>
      <c r="D922" s="18" t="str">
        <f t="shared" si="32"/>
        <v>OIBA - SANTANDER</v>
      </c>
      <c r="E922" s="18" t="s">
        <v>1027</v>
      </c>
    </row>
    <row r="923" spans="3:5" x14ac:dyDescent="0.25">
      <c r="C923" s="18" t="str">
        <f t="shared" si="31"/>
        <v/>
      </c>
      <c r="D923" s="18" t="str">
        <f t="shared" si="32"/>
        <v>ONZAGA - SANTANDER</v>
      </c>
      <c r="E923" s="18" t="s">
        <v>1028</v>
      </c>
    </row>
    <row r="924" spans="3:5" x14ac:dyDescent="0.25">
      <c r="C924" s="18" t="str">
        <f t="shared" si="31"/>
        <v/>
      </c>
      <c r="D924" s="18" t="str">
        <f t="shared" si="32"/>
        <v>PALMAR - SANTANDER</v>
      </c>
      <c r="E924" s="18" t="s">
        <v>1029</v>
      </c>
    </row>
    <row r="925" spans="3:5" x14ac:dyDescent="0.25">
      <c r="C925" s="18" t="str">
        <f t="shared" si="31"/>
        <v/>
      </c>
      <c r="D925" s="18" t="str">
        <f t="shared" si="32"/>
        <v>PALMAS DEL SOCORRO - SANTANDER</v>
      </c>
      <c r="E925" s="18" t="s">
        <v>1030</v>
      </c>
    </row>
    <row r="926" spans="3:5" x14ac:dyDescent="0.25">
      <c r="C926" s="18" t="str">
        <f t="shared" si="31"/>
        <v/>
      </c>
      <c r="D926" s="18" t="str">
        <f t="shared" si="32"/>
        <v>PÁRAMO - SANTANDER</v>
      </c>
      <c r="E926" s="18" t="s">
        <v>1031</v>
      </c>
    </row>
    <row r="927" spans="3:5" x14ac:dyDescent="0.25">
      <c r="C927" s="18" t="str">
        <f t="shared" si="31"/>
        <v/>
      </c>
      <c r="D927" s="18" t="str">
        <f t="shared" si="32"/>
        <v>PIEDECUESTA - SANTANDER</v>
      </c>
      <c r="E927" s="18" t="s">
        <v>1032</v>
      </c>
    </row>
    <row r="928" spans="3:5" x14ac:dyDescent="0.25">
      <c r="C928" s="18" t="str">
        <f t="shared" si="31"/>
        <v/>
      </c>
      <c r="D928" s="18" t="str">
        <f t="shared" si="32"/>
        <v>PINCHOTE - SANTANDER</v>
      </c>
      <c r="E928" s="18" t="s">
        <v>1033</v>
      </c>
    </row>
    <row r="929" spans="3:5" x14ac:dyDescent="0.25">
      <c r="C929" s="18" t="str">
        <f t="shared" si="31"/>
        <v/>
      </c>
      <c r="D929" s="18" t="str">
        <f t="shared" si="32"/>
        <v>PUENTE NACIONAL - SANTANDER</v>
      </c>
      <c r="E929" s="18" t="s">
        <v>1034</v>
      </c>
    </row>
    <row r="930" spans="3:5" x14ac:dyDescent="0.25">
      <c r="C930" s="18" t="str">
        <f t="shared" si="31"/>
        <v/>
      </c>
      <c r="D930" s="18" t="str">
        <f t="shared" si="32"/>
        <v>PUERTO PARRA - SANTANDER</v>
      </c>
      <c r="E930" s="18" t="s">
        <v>1035</v>
      </c>
    </row>
    <row r="931" spans="3:5" x14ac:dyDescent="0.25">
      <c r="C931" s="18" t="str">
        <f t="shared" si="31"/>
        <v/>
      </c>
      <c r="D931" s="18" t="str">
        <f t="shared" si="32"/>
        <v>PUERTO WILCHES - SANTANDER</v>
      </c>
      <c r="E931" s="18" t="s">
        <v>1036</v>
      </c>
    </row>
    <row r="932" spans="3:5" x14ac:dyDescent="0.25">
      <c r="C932" s="18" t="str">
        <f t="shared" si="31"/>
        <v/>
      </c>
      <c r="D932" s="18" t="str">
        <f t="shared" si="32"/>
        <v>RIONEGRO - SANTANDER</v>
      </c>
      <c r="E932" s="18" t="s">
        <v>1037</v>
      </c>
    </row>
    <row r="933" spans="3:5" x14ac:dyDescent="0.25">
      <c r="C933" s="18" t="str">
        <f t="shared" si="31"/>
        <v/>
      </c>
      <c r="D933" s="18" t="str">
        <f t="shared" si="32"/>
        <v>SABANA DE TORRES - SANTANDER</v>
      </c>
      <c r="E933" s="18" t="s">
        <v>1038</v>
      </c>
    </row>
    <row r="934" spans="3:5" x14ac:dyDescent="0.25">
      <c r="C934" s="18" t="str">
        <f t="shared" si="31"/>
        <v/>
      </c>
      <c r="D934" s="18" t="str">
        <f t="shared" si="32"/>
        <v>SAN ANDRÉS - SANTANDER</v>
      </c>
      <c r="E934" s="18" t="s">
        <v>1039</v>
      </c>
    </row>
    <row r="935" spans="3:5" x14ac:dyDescent="0.25">
      <c r="C935" s="18" t="str">
        <f t="shared" si="31"/>
        <v/>
      </c>
      <c r="D935" s="18" t="str">
        <f t="shared" si="32"/>
        <v>SAN BENITO - SANTANDER</v>
      </c>
      <c r="E935" s="18" t="s">
        <v>1040</v>
      </c>
    </row>
    <row r="936" spans="3:5" x14ac:dyDescent="0.25">
      <c r="C936" s="18" t="str">
        <f t="shared" si="31"/>
        <v/>
      </c>
      <c r="D936" s="18" t="str">
        <f t="shared" si="32"/>
        <v>SAN GIL - SANTANDER</v>
      </c>
      <c r="E936" s="18" t="s">
        <v>1041</v>
      </c>
    </row>
    <row r="937" spans="3:5" x14ac:dyDescent="0.25">
      <c r="C937" s="18" t="str">
        <f t="shared" si="31"/>
        <v/>
      </c>
      <c r="D937" s="18" t="str">
        <f t="shared" si="32"/>
        <v>SAN JOAQUÍN - SANTANDER</v>
      </c>
      <c r="E937" s="18" t="s">
        <v>1042</v>
      </c>
    </row>
    <row r="938" spans="3:5" x14ac:dyDescent="0.25">
      <c r="C938" s="18" t="str">
        <f t="shared" si="31"/>
        <v/>
      </c>
      <c r="D938" s="18" t="str">
        <f t="shared" si="32"/>
        <v>SAN JOSÉ DE MIRANDA - SANTANDER</v>
      </c>
      <c r="E938" s="18" t="s">
        <v>1043</v>
      </c>
    </row>
    <row r="939" spans="3:5" x14ac:dyDescent="0.25">
      <c r="C939" s="18" t="str">
        <f t="shared" si="31"/>
        <v/>
      </c>
      <c r="D939" s="18" t="str">
        <f t="shared" si="32"/>
        <v>SAN MIGUEL - SANTANDER</v>
      </c>
      <c r="E939" s="18" t="s">
        <v>1044</v>
      </c>
    </row>
    <row r="940" spans="3:5" x14ac:dyDescent="0.25">
      <c r="C940" s="18" t="str">
        <f t="shared" si="31"/>
        <v/>
      </c>
      <c r="D940" s="18" t="str">
        <f t="shared" si="32"/>
        <v>SAN VICENTE DE CHUCURÍ - SANTANDER</v>
      </c>
      <c r="E940" s="18" t="s">
        <v>1045</v>
      </c>
    </row>
    <row r="941" spans="3:5" x14ac:dyDescent="0.25">
      <c r="C941" s="18" t="str">
        <f t="shared" si="31"/>
        <v/>
      </c>
      <c r="D941" s="18" t="str">
        <f t="shared" si="32"/>
        <v>SANTA BÁRBARA - SANTANDER</v>
      </c>
      <c r="E941" s="18" t="s">
        <v>1046</v>
      </c>
    </row>
    <row r="942" spans="3:5" x14ac:dyDescent="0.25">
      <c r="C942" s="18" t="str">
        <f t="shared" si="31"/>
        <v/>
      </c>
      <c r="D942" s="18" t="str">
        <f t="shared" si="32"/>
        <v>SANTA HELENA DEL OPÓN - SANTANDER</v>
      </c>
      <c r="E942" s="18" t="s">
        <v>1047</v>
      </c>
    </row>
    <row r="943" spans="3:5" x14ac:dyDescent="0.25">
      <c r="C943" s="18" t="str">
        <f t="shared" si="31"/>
        <v/>
      </c>
      <c r="D943" s="18" t="str">
        <f t="shared" si="32"/>
        <v>SIMACOTA - SANTANDER</v>
      </c>
      <c r="E943" s="18" t="s">
        <v>1048</v>
      </c>
    </row>
    <row r="944" spans="3:5" x14ac:dyDescent="0.25">
      <c r="C944" s="18" t="str">
        <f t="shared" si="31"/>
        <v/>
      </c>
      <c r="D944" s="18" t="str">
        <f t="shared" si="32"/>
        <v>SOCORRO - SANTANDER</v>
      </c>
      <c r="E944" s="18" t="s">
        <v>1049</v>
      </c>
    </row>
    <row r="945" spans="3:5" x14ac:dyDescent="0.25">
      <c r="C945" s="18" t="str">
        <f t="shared" si="31"/>
        <v/>
      </c>
      <c r="D945" s="18" t="str">
        <f t="shared" si="32"/>
        <v>SUAITA - SANTANDER</v>
      </c>
      <c r="E945" s="18" t="s">
        <v>1050</v>
      </c>
    </row>
    <row r="946" spans="3:5" x14ac:dyDescent="0.25">
      <c r="C946" s="18" t="str">
        <f t="shared" si="31"/>
        <v/>
      </c>
      <c r="D946" s="18" t="str">
        <f t="shared" si="32"/>
        <v>SUCRE - SANTANDER</v>
      </c>
      <c r="E946" s="18" t="s">
        <v>1051</v>
      </c>
    </row>
    <row r="947" spans="3:5" x14ac:dyDescent="0.25">
      <c r="C947" s="18" t="str">
        <f t="shared" si="31"/>
        <v/>
      </c>
      <c r="D947" s="18" t="str">
        <f t="shared" si="32"/>
        <v>SURATÁ - SANTANDER</v>
      </c>
      <c r="E947" s="18" t="s">
        <v>1052</v>
      </c>
    </row>
    <row r="948" spans="3:5" x14ac:dyDescent="0.25">
      <c r="C948" s="18" t="str">
        <f t="shared" si="31"/>
        <v/>
      </c>
      <c r="D948" s="18" t="str">
        <f t="shared" si="32"/>
        <v>TONA - SANTANDER</v>
      </c>
      <c r="E948" s="18" t="s">
        <v>1053</v>
      </c>
    </row>
    <row r="949" spans="3:5" x14ac:dyDescent="0.25">
      <c r="C949" s="18" t="str">
        <f t="shared" si="31"/>
        <v/>
      </c>
      <c r="D949" s="18" t="str">
        <f t="shared" si="32"/>
        <v>VALLE DE SAN JOSÉ - SANTANDER</v>
      </c>
      <c r="E949" s="18" t="s">
        <v>1054</v>
      </c>
    </row>
    <row r="950" spans="3:5" x14ac:dyDescent="0.25">
      <c r="C950" s="18" t="str">
        <f t="shared" si="31"/>
        <v/>
      </c>
      <c r="D950" s="18" t="str">
        <f t="shared" si="32"/>
        <v>VÉLEZ - SANTANDER</v>
      </c>
      <c r="E950" s="18" t="s">
        <v>1055</v>
      </c>
    </row>
    <row r="951" spans="3:5" x14ac:dyDescent="0.25">
      <c r="C951" s="18" t="str">
        <f t="shared" si="31"/>
        <v/>
      </c>
      <c r="D951" s="18" t="str">
        <f t="shared" si="32"/>
        <v>VETAS - SANTANDER</v>
      </c>
      <c r="E951" s="18" t="s">
        <v>1056</v>
      </c>
    </row>
    <row r="952" spans="3:5" x14ac:dyDescent="0.25">
      <c r="C952" s="18" t="str">
        <f t="shared" si="31"/>
        <v/>
      </c>
      <c r="D952" s="18" t="str">
        <f t="shared" si="32"/>
        <v>VILLANUEVA - SANTANDER</v>
      </c>
      <c r="E952" s="18" t="s">
        <v>1057</v>
      </c>
    </row>
    <row r="953" spans="3:5" x14ac:dyDescent="0.25">
      <c r="C953" s="18" t="str">
        <f t="shared" si="31"/>
        <v/>
      </c>
      <c r="D953" s="18" t="str">
        <f t="shared" si="32"/>
        <v>ZAPATOCA - SANTANDER</v>
      </c>
      <c r="E953" s="18" t="s">
        <v>1058</v>
      </c>
    </row>
    <row r="954" spans="3:5" x14ac:dyDescent="0.25">
      <c r="C954" s="18" t="str">
        <f t="shared" si="31"/>
        <v/>
      </c>
      <c r="D954" s="18" t="str">
        <f t="shared" si="32"/>
        <v>DEPARTAMENTO SUCRE</v>
      </c>
      <c r="E954" s="18" t="s">
        <v>1059</v>
      </c>
    </row>
    <row r="955" spans="3:5" x14ac:dyDescent="0.25">
      <c r="C955" s="18" t="str">
        <f t="shared" si="31"/>
        <v/>
      </c>
      <c r="D955" s="18" t="str">
        <f t="shared" si="32"/>
        <v>SINCELEJO - SUCRE</v>
      </c>
      <c r="E955" s="18" t="s">
        <v>1060</v>
      </c>
    </row>
    <row r="956" spans="3:5" x14ac:dyDescent="0.25">
      <c r="C956" s="18" t="str">
        <f t="shared" si="31"/>
        <v/>
      </c>
      <c r="D956" s="18" t="str">
        <f t="shared" si="32"/>
        <v>BUENAVISTA - SUCRE</v>
      </c>
      <c r="E956" s="18" t="s">
        <v>1061</v>
      </c>
    </row>
    <row r="957" spans="3:5" x14ac:dyDescent="0.25">
      <c r="C957" s="18" t="str">
        <f t="shared" si="31"/>
        <v/>
      </c>
      <c r="D957" s="18" t="str">
        <f t="shared" si="32"/>
        <v>CAIMITO - SUCRE</v>
      </c>
      <c r="E957" s="18" t="s">
        <v>1062</v>
      </c>
    </row>
    <row r="958" spans="3:5" x14ac:dyDescent="0.25">
      <c r="C958" s="18" t="str">
        <f t="shared" si="31"/>
        <v/>
      </c>
      <c r="D958" s="18" t="str">
        <f t="shared" si="32"/>
        <v>COLOSÓ - SUCRE</v>
      </c>
      <c r="E958" s="18" t="s">
        <v>1063</v>
      </c>
    </row>
    <row r="959" spans="3:5" x14ac:dyDescent="0.25">
      <c r="C959" s="18" t="str">
        <f t="shared" si="31"/>
        <v/>
      </c>
      <c r="D959" s="18" t="str">
        <f t="shared" si="32"/>
        <v>COROZAL - SUCRE</v>
      </c>
      <c r="E959" s="18" t="s">
        <v>1064</v>
      </c>
    </row>
    <row r="960" spans="3:5" x14ac:dyDescent="0.25">
      <c r="C960" s="18" t="str">
        <f t="shared" si="31"/>
        <v/>
      </c>
      <c r="D960" s="18" t="str">
        <f t="shared" si="32"/>
        <v>COVEÑAS - SUCRE</v>
      </c>
      <c r="E960" s="18" t="s">
        <v>1065</v>
      </c>
    </row>
    <row r="961" spans="3:5" x14ac:dyDescent="0.25">
      <c r="C961" s="18" t="str">
        <f t="shared" si="31"/>
        <v/>
      </c>
      <c r="D961" s="18" t="str">
        <f t="shared" si="32"/>
        <v>CHALÁN - SUCRE</v>
      </c>
      <c r="E961" s="18" t="s">
        <v>1066</v>
      </c>
    </row>
    <row r="962" spans="3:5" x14ac:dyDescent="0.25">
      <c r="C962" s="18" t="str">
        <f t="shared" ref="C962:C1025" si="33">+MID(B962,3,100)</f>
        <v/>
      </c>
      <c r="D962" s="18" t="str">
        <f t="shared" si="32"/>
        <v>EL ROBLE - SUCRE</v>
      </c>
      <c r="E962" s="18" t="s">
        <v>1067</v>
      </c>
    </row>
    <row r="963" spans="3:5" x14ac:dyDescent="0.25">
      <c r="C963" s="18" t="str">
        <f t="shared" si="33"/>
        <v/>
      </c>
      <c r="D963" s="18" t="str">
        <f t="shared" si="32"/>
        <v>GALERAS - SUCRE</v>
      </c>
      <c r="E963" s="18" t="s">
        <v>1068</v>
      </c>
    </row>
    <row r="964" spans="3:5" x14ac:dyDescent="0.25">
      <c r="C964" s="18" t="str">
        <f t="shared" si="33"/>
        <v/>
      </c>
      <c r="D964" s="18" t="str">
        <f t="shared" si="32"/>
        <v>GUARANDA - SUCRE</v>
      </c>
      <c r="E964" s="18" t="s">
        <v>1069</v>
      </c>
    </row>
    <row r="965" spans="3:5" x14ac:dyDescent="0.25">
      <c r="C965" s="18" t="str">
        <f t="shared" si="33"/>
        <v/>
      </c>
      <c r="D965" s="18" t="str">
        <f t="shared" si="32"/>
        <v>LA UNIÓN - SUCRE</v>
      </c>
      <c r="E965" s="18" t="s">
        <v>1070</v>
      </c>
    </row>
    <row r="966" spans="3:5" x14ac:dyDescent="0.25">
      <c r="C966" s="18" t="str">
        <f t="shared" si="33"/>
        <v/>
      </c>
      <c r="D966" s="18" t="str">
        <f t="shared" si="32"/>
        <v>LOS PALMITOS - SUCRE</v>
      </c>
      <c r="E966" s="18" t="s">
        <v>1071</v>
      </c>
    </row>
    <row r="967" spans="3:5" x14ac:dyDescent="0.25">
      <c r="C967" s="18" t="str">
        <f t="shared" si="33"/>
        <v/>
      </c>
      <c r="D967" s="18" t="str">
        <f t="shared" si="32"/>
        <v>MAJAGUAL - SUCRE</v>
      </c>
      <c r="E967" s="18" t="s">
        <v>1072</v>
      </c>
    </row>
    <row r="968" spans="3:5" x14ac:dyDescent="0.25">
      <c r="C968" s="18" t="str">
        <f t="shared" si="33"/>
        <v/>
      </c>
      <c r="D968" s="18" t="str">
        <f t="shared" si="32"/>
        <v>MORROA - SUCRE</v>
      </c>
      <c r="E968" s="18" t="s">
        <v>1073</v>
      </c>
    </row>
    <row r="969" spans="3:5" x14ac:dyDescent="0.25">
      <c r="C969" s="18" t="str">
        <f t="shared" si="33"/>
        <v/>
      </c>
      <c r="D969" s="18" t="str">
        <f t="shared" si="32"/>
        <v>OVEJAS - SUCRE</v>
      </c>
      <c r="E969" s="18" t="s">
        <v>1074</v>
      </c>
    </row>
    <row r="970" spans="3:5" x14ac:dyDescent="0.25">
      <c r="C970" s="18" t="str">
        <f t="shared" si="33"/>
        <v/>
      </c>
      <c r="D970" s="18" t="str">
        <f t="shared" si="32"/>
        <v>PALMITO - SUCRE</v>
      </c>
      <c r="E970" s="18" t="s">
        <v>1075</v>
      </c>
    </row>
    <row r="971" spans="3:5" x14ac:dyDescent="0.25">
      <c r="C971" s="18" t="str">
        <f t="shared" si="33"/>
        <v/>
      </c>
      <c r="D971" s="18" t="str">
        <f t="shared" si="32"/>
        <v>SAMPUÉS - SUCRE</v>
      </c>
      <c r="E971" s="18" t="s">
        <v>1076</v>
      </c>
    </row>
    <row r="972" spans="3:5" x14ac:dyDescent="0.25">
      <c r="C972" s="18" t="str">
        <f t="shared" si="33"/>
        <v/>
      </c>
      <c r="D972" s="18" t="str">
        <f t="shared" si="32"/>
        <v>SAN BENITO ABAD - SUCRE</v>
      </c>
      <c r="E972" s="18" t="s">
        <v>1077</v>
      </c>
    </row>
    <row r="973" spans="3:5" x14ac:dyDescent="0.25">
      <c r="C973" s="18" t="str">
        <f t="shared" si="33"/>
        <v/>
      </c>
      <c r="D973" s="18" t="str">
        <f t="shared" si="32"/>
        <v>SAN JUAN DE BETULIA (Betulia) - SUCRE</v>
      </c>
      <c r="E973" s="18" t="s">
        <v>1078</v>
      </c>
    </row>
    <row r="974" spans="3:5" x14ac:dyDescent="0.25">
      <c r="C974" s="18" t="str">
        <f t="shared" si="33"/>
        <v/>
      </c>
      <c r="D974" s="18" t="str">
        <f t="shared" si="32"/>
        <v>SAN MARCOS - SUCRE</v>
      </c>
      <c r="E974" s="18" t="s">
        <v>1079</v>
      </c>
    </row>
    <row r="975" spans="3:5" x14ac:dyDescent="0.25">
      <c r="C975" s="18" t="str">
        <f t="shared" si="33"/>
        <v/>
      </c>
      <c r="D975" s="18" t="str">
        <f t="shared" si="32"/>
        <v>SAN ONOFRE - SUCRE</v>
      </c>
      <c r="E975" s="18" t="s">
        <v>1080</v>
      </c>
    </row>
    <row r="976" spans="3:5" x14ac:dyDescent="0.25">
      <c r="C976" s="18" t="str">
        <f t="shared" si="33"/>
        <v/>
      </c>
      <c r="D976" s="18" t="str">
        <f t="shared" si="32"/>
        <v>SAN PEDRO - SUCRE</v>
      </c>
      <c r="E976" s="18" t="s">
        <v>1081</v>
      </c>
    </row>
    <row r="977" spans="3:5" x14ac:dyDescent="0.25">
      <c r="C977" s="18" t="str">
        <f t="shared" si="33"/>
        <v/>
      </c>
      <c r="D977" s="18" t="str">
        <f t="shared" si="32"/>
        <v>SINCÉ - SUCRE</v>
      </c>
      <c r="E977" s="18" t="s">
        <v>1082</v>
      </c>
    </row>
    <row r="978" spans="3:5" x14ac:dyDescent="0.25">
      <c r="C978" s="18" t="str">
        <f t="shared" si="33"/>
        <v/>
      </c>
      <c r="D978" s="18" t="str">
        <f t="shared" si="32"/>
        <v>SUCRE - SUCRE</v>
      </c>
      <c r="E978" s="18" t="s">
        <v>1083</v>
      </c>
    </row>
    <row r="979" spans="3:5" x14ac:dyDescent="0.25">
      <c r="C979" s="18" t="str">
        <f t="shared" si="33"/>
        <v/>
      </c>
      <c r="D979" s="18" t="str">
        <f t="shared" si="32"/>
        <v>TOLÚ - SUCRE</v>
      </c>
      <c r="E979" s="18" t="s">
        <v>1084</v>
      </c>
    </row>
    <row r="980" spans="3:5" x14ac:dyDescent="0.25">
      <c r="C980" s="18" t="str">
        <f t="shared" si="33"/>
        <v/>
      </c>
      <c r="D980" s="18" t="str">
        <f t="shared" si="32"/>
        <v>TOLUVIEJO - SUCRE</v>
      </c>
      <c r="E980" s="18" t="s">
        <v>1085</v>
      </c>
    </row>
    <row r="981" spans="3:5" x14ac:dyDescent="0.25">
      <c r="C981" s="18" t="str">
        <f t="shared" si="33"/>
        <v/>
      </c>
      <c r="D981" s="18" t="str">
        <f t="shared" si="32"/>
        <v>DEPARTAMENTO TOLIMA</v>
      </c>
      <c r="E981" s="18" t="s">
        <v>1086</v>
      </c>
    </row>
    <row r="982" spans="3:5" x14ac:dyDescent="0.25">
      <c r="C982" s="18" t="str">
        <f t="shared" si="33"/>
        <v/>
      </c>
      <c r="D982" s="18" t="str">
        <f t="shared" si="32"/>
        <v>IBAGUÉ - TOLIMA</v>
      </c>
      <c r="E982" s="18" t="s">
        <v>1087</v>
      </c>
    </row>
    <row r="983" spans="3:5" x14ac:dyDescent="0.25">
      <c r="C983" s="18" t="str">
        <f t="shared" si="33"/>
        <v/>
      </c>
      <c r="D983" s="18" t="str">
        <f t="shared" si="32"/>
        <v>ALPUJARRA - TOLIMA</v>
      </c>
      <c r="E983" s="18" t="s">
        <v>1088</v>
      </c>
    </row>
    <row r="984" spans="3:5" x14ac:dyDescent="0.25">
      <c r="C984" s="18" t="str">
        <f t="shared" si="33"/>
        <v/>
      </c>
      <c r="D984" s="18" t="str">
        <f t="shared" si="32"/>
        <v>ALVARADO - TOLIMA</v>
      </c>
      <c r="E984" s="18" t="s">
        <v>1089</v>
      </c>
    </row>
    <row r="985" spans="3:5" x14ac:dyDescent="0.25">
      <c r="C985" s="18" t="str">
        <f t="shared" si="33"/>
        <v/>
      </c>
      <c r="D985" s="18" t="str">
        <f t="shared" ref="D985:D1048" si="34">+MID(E985,7,100)</f>
        <v>AMBALEMA - TOLIMA</v>
      </c>
      <c r="E985" s="18" t="s">
        <v>1090</v>
      </c>
    </row>
    <row r="986" spans="3:5" x14ac:dyDescent="0.25">
      <c r="C986" s="18" t="str">
        <f t="shared" si="33"/>
        <v/>
      </c>
      <c r="D986" s="18" t="str">
        <f t="shared" si="34"/>
        <v>ANZOÁTEGUI - TOLIMA</v>
      </c>
      <c r="E986" s="18" t="s">
        <v>1091</v>
      </c>
    </row>
    <row r="987" spans="3:5" x14ac:dyDescent="0.25">
      <c r="C987" s="18" t="str">
        <f t="shared" si="33"/>
        <v/>
      </c>
      <c r="D987" s="18" t="str">
        <f t="shared" si="34"/>
        <v>ARMERO (Guayabal) - TOLIMA</v>
      </c>
      <c r="E987" s="18" t="s">
        <v>1092</v>
      </c>
    </row>
    <row r="988" spans="3:5" x14ac:dyDescent="0.25">
      <c r="C988" s="18" t="str">
        <f t="shared" si="33"/>
        <v/>
      </c>
      <c r="D988" s="18" t="str">
        <f t="shared" si="34"/>
        <v>ATACO - TOLIMA</v>
      </c>
      <c r="E988" s="18" t="s">
        <v>1093</v>
      </c>
    </row>
    <row r="989" spans="3:5" x14ac:dyDescent="0.25">
      <c r="C989" s="18" t="str">
        <f t="shared" si="33"/>
        <v/>
      </c>
      <c r="D989" s="18" t="str">
        <f t="shared" si="34"/>
        <v>CAJAMARCA - TOLIMA</v>
      </c>
      <c r="E989" s="18" t="s">
        <v>1094</v>
      </c>
    </row>
    <row r="990" spans="3:5" x14ac:dyDescent="0.25">
      <c r="C990" s="18" t="str">
        <f t="shared" si="33"/>
        <v/>
      </c>
      <c r="D990" s="18" t="str">
        <f t="shared" si="34"/>
        <v>CARMEN DE APICALÁ - TOLIMA</v>
      </c>
      <c r="E990" s="18" t="s">
        <v>1095</v>
      </c>
    </row>
    <row r="991" spans="3:5" x14ac:dyDescent="0.25">
      <c r="C991" s="18" t="str">
        <f t="shared" si="33"/>
        <v/>
      </c>
      <c r="D991" s="18" t="str">
        <f t="shared" si="34"/>
        <v>CASABIANCA - TOLIMA</v>
      </c>
      <c r="E991" s="18" t="s">
        <v>1096</v>
      </c>
    </row>
    <row r="992" spans="3:5" x14ac:dyDescent="0.25">
      <c r="C992" s="18" t="str">
        <f t="shared" si="33"/>
        <v/>
      </c>
      <c r="D992" s="18" t="str">
        <f t="shared" si="34"/>
        <v>CHAPARRAL - TOLIMA</v>
      </c>
      <c r="E992" s="18" t="s">
        <v>1097</v>
      </c>
    </row>
    <row r="993" spans="3:5" x14ac:dyDescent="0.25">
      <c r="C993" s="18" t="str">
        <f t="shared" si="33"/>
        <v/>
      </c>
      <c r="D993" s="18" t="str">
        <f t="shared" si="34"/>
        <v>COELLO - TOLIMA</v>
      </c>
      <c r="E993" s="18" t="s">
        <v>1098</v>
      </c>
    </row>
    <row r="994" spans="3:5" x14ac:dyDescent="0.25">
      <c r="C994" s="18" t="str">
        <f t="shared" si="33"/>
        <v/>
      </c>
      <c r="D994" s="18" t="str">
        <f t="shared" si="34"/>
        <v>COYAIMA - TOLIMA</v>
      </c>
      <c r="E994" s="18" t="s">
        <v>1099</v>
      </c>
    </row>
    <row r="995" spans="3:5" x14ac:dyDescent="0.25">
      <c r="C995" s="18" t="str">
        <f t="shared" si="33"/>
        <v/>
      </c>
      <c r="D995" s="18" t="str">
        <f t="shared" si="34"/>
        <v>CUNDAY - TOLIMA</v>
      </c>
      <c r="E995" s="18" t="s">
        <v>1100</v>
      </c>
    </row>
    <row r="996" spans="3:5" x14ac:dyDescent="0.25">
      <c r="C996" s="18" t="str">
        <f t="shared" si="33"/>
        <v/>
      </c>
      <c r="D996" s="18" t="str">
        <f t="shared" si="34"/>
        <v>DOLORES - TOLIMA</v>
      </c>
      <c r="E996" s="18" t="s">
        <v>1101</v>
      </c>
    </row>
    <row r="997" spans="3:5" x14ac:dyDescent="0.25">
      <c r="C997" s="18" t="str">
        <f t="shared" si="33"/>
        <v/>
      </c>
      <c r="D997" s="18" t="str">
        <f t="shared" si="34"/>
        <v>ESPINAL - TOLIMA</v>
      </c>
      <c r="E997" s="18" t="s">
        <v>1102</v>
      </c>
    </row>
    <row r="998" spans="3:5" x14ac:dyDescent="0.25">
      <c r="C998" s="18" t="str">
        <f t="shared" si="33"/>
        <v/>
      </c>
      <c r="D998" s="18" t="str">
        <f t="shared" si="34"/>
        <v>FALAN - TOLIMA</v>
      </c>
      <c r="E998" s="18" t="s">
        <v>1103</v>
      </c>
    </row>
    <row r="999" spans="3:5" x14ac:dyDescent="0.25">
      <c r="C999" s="18" t="str">
        <f t="shared" si="33"/>
        <v/>
      </c>
      <c r="D999" s="18" t="str">
        <f t="shared" si="34"/>
        <v>FLANDES - TOLIMA</v>
      </c>
      <c r="E999" s="18" t="s">
        <v>1104</v>
      </c>
    </row>
    <row r="1000" spans="3:5" x14ac:dyDescent="0.25">
      <c r="C1000" s="18" t="str">
        <f t="shared" si="33"/>
        <v/>
      </c>
      <c r="D1000" s="18" t="str">
        <f t="shared" si="34"/>
        <v>FRESNO - TOLIMA</v>
      </c>
      <c r="E1000" s="18" t="s">
        <v>1105</v>
      </c>
    </row>
    <row r="1001" spans="3:5" x14ac:dyDescent="0.25">
      <c r="C1001" s="18" t="str">
        <f t="shared" si="33"/>
        <v/>
      </c>
      <c r="D1001" s="18" t="str">
        <f t="shared" si="34"/>
        <v>GUAMO - TOLIMA</v>
      </c>
      <c r="E1001" s="18" t="s">
        <v>1106</v>
      </c>
    </row>
    <row r="1002" spans="3:5" x14ac:dyDescent="0.25">
      <c r="C1002" s="18" t="str">
        <f t="shared" si="33"/>
        <v/>
      </c>
      <c r="D1002" s="18" t="str">
        <f t="shared" si="34"/>
        <v>HERVEO - TOLIMA</v>
      </c>
      <c r="E1002" s="18" t="s">
        <v>1107</v>
      </c>
    </row>
    <row r="1003" spans="3:5" x14ac:dyDescent="0.25">
      <c r="C1003" s="18" t="str">
        <f t="shared" si="33"/>
        <v/>
      </c>
      <c r="D1003" s="18" t="str">
        <f t="shared" si="34"/>
        <v>HONDA - TOLIMA</v>
      </c>
      <c r="E1003" s="18" t="s">
        <v>1108</v>
      </c>
    </row>
    <row r="1004" spans="3:5" x14ac:dyDescent="0.25">
      <c r="C1004" s="18" t="str">
        <f t="shared" si="33"/>
        <v/>
      </c>
      <c r="D1004" s="18" t="str">
        <f t="shared" si="34"/>
        <v>ICONONZO - TOLIMA</v>
      </c>
      <c r="E1004" s="18" t="s">
        <v>1109</v>
      </c>
    </row>
    <row r="1005" spans="3:5" x14ac:dyDescent="0.25">
      <c r="C1005" s="18" t="str">
        <f t="shared" si="33"/>
        <v/>
      </c>
      <c r="D1005" s="18" t="str">
        <f t="shared" si="34"/>
        <v>LÉRIDA - TOLIMA</v>
      </c>
      <c r="E1005" s="18" t="s">
        <v>1110</v>
      </c>
    </row>
    <row r="1006" spans="3:5" x14ac:dyDescent="0.25">
      <c r="C1006" s="18" t="str">
        <f t="shared" si="33"/>
        <v/>
      </c>
      <c r="D1006" s="18" t="str">
        <f t="shared" si="34"/>
        <v>LÍBANO - TOLIMA</v>
      </c>
      <c r="E1006" s="18" t="s">
        <v>1111</v>
      </c>
    </row>
    <row r="1007" spans="3:5" x14ac:dyDescent="0.25">
      <c r="C1007" s="18" t="str">
        <f t="shared" si="33"/>
        <v/>
      </c>
      <c r="D1007" s="18" t="str">
        <f t="shared" si="34"/>
        <v>MARIQUITA - TOLIMA</v>
      </c>
      <c r="E1007" s="18" t="s">
        <v>1112</v>
      </c>
    </row>
    <row r="1008" spans="3:5" x14ac:dyDescent="0.25">
      <c r="C1008" s="18" t="str">
        <f t="shared" si="33"/>
        <v/>
      </c>
      <c r="D1008" s="18" t="str">
        <f t="shared" si="34"/>
        <v>MELGAR - TOLIMA</v>
      </c>
      <c r="E1008" s="18" t="s">
        <v>1113</v>
      </c>
    </row>
    <row r="1009" spans="3:5" x14ac:dyDescent="0.25">
      <c r="C1009" s="18" t="str">
        <f t="shared" si="33"/>
        <v/>
      </c>
      <c r="D1009" s="18" t="str">
        <f t="shared" si="34"/>
        <v>MURILLO - TOLIMA</v>
      </c>
      <c r="E1009" s="18" t="s">
        <v>1114</v>
      </c>
    </row>
    <row r="1010" spans="3:5" x14ac:dyDescent="0.25">
      <c r="C1010" s="18" t="str">
        <f t="shared" si="33"/>
        <v/>
      </c>
      <c r="D1010" s="18" t="str">
        <f t="shared" si="34"/>
        <v>NATAGAIMA - TOLIMA</v>
      </c>
      <c r="E1010" s="18" t="s">
        <v>1115</v>
      </c>
    </row>
    <row r="1011" spans="3:5" x14ac:dyDescent="0.25">
      <c r="C1011" s="18" t="str">
        <f t="shared" si="33"/>
        <v/>
      </c>
      <c r="D1011" s="18" t="str">
        <f t="shared" si="34"/>
        <v>ORTEGA - TOLIMA</v>
      </c>
      <c r="E1011" s="18" t="s">
        <v>1116</v>
      </c>
    </row>
    <row r="1012" spans="3:5" x14ac:dyDescent="0.25">
      <c r="C1012" s="18" t="str">
        <f t="shared" si="33"/>
        <v/>
      </c>
      <c r="D1012" s="18" t="str">
        <f t="shared" si="34"/>
        <v>PALOCABILDO - TOLIMA</v>
      </c>
      <c r="E1012" s="18" t="s">
        <v>1117</v>
      </c>
    </row>
    <row r="1013" spans="3:5" x14ac:dyDescent="0.25">
      <c r="C1013" s="18" t="str">
        <f t="shared" si="33"/>
        <v/>
      </c>
      <c r="D1013" s="18" t="str">
        <f t="shared" si="34"/>
        <v>PIEDRAS - TOLIMA</v>
      </c>
      <c r="E1013" s="18" t="s">
        <v>1118</v>
      </c>
    </row>
    <row r="1014" spans="3:5" x14ac:dyDescent="0.25">
      <c r="C1014" s="18" t="str">
        <f t="shared" si="33"/>
        <v/>
      </c>
      <c r="D1014" s="18" t="str">
        <f t="shared" si="34"/>
        <v>PLANADAS - TOLIMA</v>
      </c>
      <c r="E1014" s="18" t="s">
        <v>1119</v>
      </c>
    </row>
    <row r="1015" spans="3:5" x14ac:dyDescent="0.25">
      <c r="C1015" s="18" t="str">
        <f t="shared" si="33"/>
        <v/>
      </c>
      <c r="D1015" s="18" t="str">
        <f t="shared" si="34"/>
        <v>PRADO - TOLIMA</v>
      </c>
      <c r="E1015" s="18" t="s">
        <v>1120</v>
      </c>
    </row>
    <row r="1016" spans="3:5" x14ac:dyDescent="0.25">
      <c r="C1016" s="18" t="str">
        <f t="shared" si="33"/>
        <v/>
      </c>
      <c r="D1016" s="18" t="str">
        <f t="shared" si="34"/>
        <v>PURIFICACIÓN - TOLIMA</v>
      </c>
      <c r="E1016" s="18" t="s">
        <v>1121</v>
      </c>
    </row>
    <row r="1017" spans="3:5" x14ac:dyDescent="0.25">
      <c r="C1017" s="18" t="str">
        <f t="shared" si="33"/>
        <v/>
      </c>
      <c r="D1017" s="18" t="str">
        <f t="shared" si="34"/>
        <v>RIOBLANCO - TOLIMA</v>
      </c>
      <c r="E1017" s="18" t="s">
        <v>1122</v>
      </c>
    </row>
    <row r="1018" spans="3:5" x14ac:dyDescent="0.25">
      <c r="C1018" s="18" t="str">
        <f t="shared" si="33"/>
        <v/>
      </c>
      <c r="D1018" s="18" t="str">
        <f t="shared" si="34"/>
        <v>RONCESVALLES - TOLIMA</v>
      </c>
      <c r="E1018" s="18" t="s">
        <v>1123</v>
      </c>
    </row>
    <row r="1019" spans="3:5" x14ac:dyDescent="0.25">
      <c r="C1019" s="18" t="str">
        <f t="shared" si="33"/>
        <v/>
      </c>
      <c r="D1019" s="18" t="str">
        <f t="shared" si="34"/>
        <v>ROVIRA - TOLIMA</v>
      </c>
      <c r="E1019" s="18" t="s">
        <v>1124</v>
      </c>
    </row>
    <row r="1020" spans="3:5" x14ac:dyDescent="0.25">
      <c r="C1020" s="18" t="str">
        <f t="shared" si="33"/>
        <v/>
      </c>
      <c r="D1020" s="18" t="str">
        <f t="shared" si="34"/>
        <v>SALDAÑA - TOLIMA</v>
      </c>
      <c r="E1020" s="18" t="s">
        <v>1125</v>
      </c>
    </row>
    <row r="1021" spans="3:5" x14ac:dyDescent="0.25">
      <c r="C1021" s="18" t="str">
        <f t="shared" si="33"/>
        <v/>
      </c>
      <c r="D1021" s="18" t="str">
        <f t="shared" si="34"/>
        <v>SAN ANTONIO - TOLIMA</v>
      </c>
      <c r="E1021" s="18" t="s">
        <v>1126</v>
      </c>
    </row>
    <row r="1022" spans="3:5" x14ac:dyDescent="0.25">
      <c r="C1022" s="18" t="str">
        <f t="shared" si="33"/>
        <v/>
      </c>
      <c r="D1022" s="18" t="str">
        <f t="shared" si="34"/>
        <v>SAN LUIS - TOLIMA</v>
      </c>
      <c r="E1022" s="18" t="s">
        <v>1127</v>
      </c>
    </row>
    <row r="1023" spans="3:5" x14ac:dyDescent="0.25">
      <c r="C1023" s="18" t="str">
        <f t="shared" si="33"/>
        <v/>
      </c>
      <c r="D1023" s="18" t="str">
        <f t="shared" si="34"/>
        <v>SANTA ISABEL - TOLIMA</v>
      </c>
      <c r="E1023" s="18" t="s">
        <v>1128</v>
      </c>
    </row>
    <row r="1024" spans="3:5" x14ac:dyDescent="0.25">
      <c r="C1024" s="18" t="str">
        <f t="shared" si="33"/>
        <v/>
      </c>
      <c r="D1024" s="18" t="str">
        <f t="shared" si="34"/>
        <v>SUÁREZ - TOLIMA</v>
      </c>
      <c r="E1024" s="18" t="s">
        <v>1129</v>
      </c>
    </row>
    <row r="1025" spans="3:5" x14ac:dyDescent="0.25">
      <c r="C1025" s="18" t="str">
        <f t="shared" si="33"/>
        <v/>
      </c>
      <c r="D1025" s="18" t="str">
        <f t="shared" si="34"/>
        <v>VALLE DE SAN JUAN - TOLIMA</v>
      </c>
      <c r="E1025" s="18" t="s">
        <v>1130</v>
      </c>
    </row>
    <row r="1026" spans="3:5" x14ac:dyDescent="0.25">
      <c r="C1026" s="18" t="str">
        <f t="shared" ref="C1026:C1089" si="35">+MID(B1026,3,100)</f>
        <v/>
      </c>
      <c r="D1026" s="18" t="str">
        <f t="shared" si="34"/>
        <v>VENADILLO - TOLIMA</v>
      </c>
      <c r="E1026" s="18" t="s">
        <v>1131</v>
      </c>
    </row>
    <row r="1027" spans="3:5" x14ac:dyDescent="0.25">
      <c r="C1027" s="18" t="str">
        <f t="shared" si="35"/>
        <v/>
      </c>
      <c r="D1027" s="18" t="str">
        <f t="shared" si="34"/>
        <v>VILLAHERMOSA - TOLIMA</v>
      </c>
      <c r="E1027" s="18" t="s">
        <v>1132</v>
      </c>
    </row>
    <row r="1028" spans="3:5" x14ac:dyDescent="0.25">
      <c r="C1028" s="18" t="str">
        <f t="shared" si="35"/>
        <v/>
      </c>
      <c r="D1028" s="18" t="str">
        <f t="shared" si="34"/>
        <v>VILLARRICA - TOLIMA</v>
      </c>
      <c r="E1028" s="18" t="s">
        <v>1133</v>
      </c>
    </row>
    <row r="1029" spans="3:5" x14ac:dyDescent="0.25">
      <c r="C1029" s="18" t="str">
        <f t="shared" si="35"/>
        <v/>
      </c>
      <c r="D1029" s="18" t="str">
        <f t="shared" si="34"/>
        <v>DEPARTAMENTO VALLE DEL CAUCA</v>
      </c>
      <c r="E1029" s="18" t="s">
        <v>1134</v>
      </c>
    </row>
    <row r="1030" spans="3:5" x14ac:dyDescent="0.25">
      <c r="C1030" s="18" t="str">
        <f t="shared" si="35"/>
        <v/>
      </c>
      <c r="D1030" s="18" t="str">
        <f t="shared" si="34"/>
        <v>CALI - VALLE DEL CAUCA</v>
      </c>
      <c r="E1030" s="18" t="s">
        <v>1135</v>
      </c>
    </row>
    <row r="1031" spans="3:5" x14ac:dyDescent="0.25">
      <c r="C1031" s="18" t="str">
        <f t="shared" si="35"/>
        <v/>
      </c>
      <c r="D1031" s="18" t="str">
        <f t="shared" si="34"/>
        <v>ALCALÁ - VALLE DEL CAUCA</v>
      </c>
      <c r="E1031" s="18" t="s">
        <v>1136</v>
      </c>
    </row>
    <row r="1032" spans="3:5" x14ac:dyDescent="0.25">
      <c r="C1032" s="18" t="str">
        <f t="shared" si="35"/>
        <v/>
      </c>
      <c r="D1032" s="18" t="str">
        <f t="shared" si="34"/>
        <v>ANDALUCÍA - VALLE DEL CAUCA</v>
      </c>
      <c r="E1032" s="18" t="s">
        <v>1137</v>
      </c>
    </row>
    <row r="1033" spans="3:5" x14ac:dyDescent="0.25">
      <c r="C1033" s="18" t="str">
        <f t="shared" si="35"/>
        <v/>
      </c>
      <c r="D1033" s="18" t="str">
        <f t="shared" si="34"/>
        <v>ANSERMANUEVO - VALLE DEL CAUCA</v>
      </c>
      <c r="E1033" s="18" t="s">
        <v>1138</v>
      </c>
    </row>
    <row r="1034" spans="3:5" x14ac:dyDescent="0.25">
      <c r="C1034" s="18" t="str">
        <f t="shared" si="35"/>
        <v/>
      </c>
      <c r="D1034" s="18" t="str">
        <f t="shared" si="34"/>
        <v>ARGELIA - VALLE DEL CAUCA</v>
      </c>
      <c r="E1034" s="18" t="s">
        <v>1139</v>
      </c>
    </row>
    <row r="1035" spans="3:5" x14ac:dyDescent="0.25">
      <c r="C1035" s="18" t="str">
        <f t="shared" si="35"/>
        <v/>
      </c>
      <c r="D1035" s="18" t="str">
        <f t="shared" si="34"/>
        <v>BOLÍVAR - VALLE DEL CAUCA</v>
      </c>
      <c r="E1035" s="18" t="s">
        <v>1140</v>
      </c>
    </row>
    <row r="1036" spans="3:5" x14ac:dyDescent="0.25">
      <c r="C1036" s="18" t="str">
        <f t="shared" si="35"/>
        <v/>
      </c>
      <c r="D1036" s="18" t="str">
        <f t="shared" si="34"/>
        <v>BUENAVENTURA - VALLE DEL CAUCA</v>
      </c>
      <c r="E1036" s="18" t="s">
        <v>1141</v>
      </c>
    </row>
    <row r="1037" spans="3:5" x14ac:dyDescent="0.25">
      <c r="C1037" s="18" t="str">
        <f t="shared" si="35"/>
        <v/>
      </c>
      <c r="D1037" s="18" t="str">
        <f t="shared" si="34"/>
        <v>BUGA - VALLE DEL CAUCA</v>
      </c>
      <c r="E1037" s="18" t="s">
        <v>1142</v>
      </c>
    </row>
    <row r="1038" spans="3:5" x14ac:dyDescent="0.25">
      <c r="C1038" s="18" t="str">
        <f t="shared" si="35"/>
        <v/>
      </c>
      <c r="D1038" s="18" t="str">
        <f t="shared" si="34"/>
        <v>BUGALAGRANDE - VALLE DEL CAUCA</v>
      </c>
      <c r="E1038" s="18" t="s">
        <v>1143</v>
      </c>
    </row>
    <row r="1039" spans="3:5" x14ac:dyDescent="0.25">
      <c r="C1039" s="18" t="str">
        <f t="shared" si="35"/>
        <v/>
      </c>
      <c r="D1039" s="18" t="str">
        <f t="shared" si="34"/>
        <v>CAICEDONIA - VALLE DEL CAUCA</v>
      </c>
      <c r="E1039" s="18" t="s">
        <v>1144</v>
      </c>
    </row>
    <row r="1040" spans="3:5" x14ac:dyDescent="0.25">
      <c r="C1040" s="18" t="str">
        <f t="shared" si="35"/>
        <v/>
      </c>
      <c r="D1040" s="18" t="str">
        <f t="shared" si="34"/>
        <v>CALIMA (El Darién) - VALLE DEL CAUCA</v>
      </c>
      <c r="E1040" s="18" t="s">
        <v>1145</v>
      </c>
    </row>
    <row r="1041" spans="3:5" x14ac:dyDescent="0.25">
      <c r="C1041" s="18" t="str">
        <f t="shared" si="35"/>
        <v/>
      </c>
      <c r="D1041" s="18" t="str">
        <f t="shared" si="34"/>
        <v>CANDELARIA - VALLE DEL CAUCA</v>
      </c>
      <c r="E1041" s="18" t="s">
        <v>1146</v>
      </c>
    </row>
    <row r="1042" spans="3:5" x14ac:dyDescent="0.25">
      <c r="C1042" s="18" t="str">
        <f t="shared" si="35"/>
        <v/>
      </c>
      <c r="D1042" s="18" t="str">
        <f t="shared" si="34"/>
        <v>CARTAGO - VALLE DEL CAUCA</v>
      </c>
      <c r="E1042" s="18" t="s">
        <v>1147</v>
      </c>
    </row>
    <row r="1043" spans="3:5" x14ac:dyDescent="0.25">
      <c r="C1043" s="18" t="str">
        <f t="shared" si="35"/>
        <v/>
      </c>
      <c r="D1043" s="18" t="str">
        <f t="shared" si="34"/>
        <v>DAGUA - VALLE DEL CAUCA</v>
      </c>
      <c r="E1043" s="18" t="s">
        <v>1148</v>
      </c>
    </row>
    <row r="1044" spans="3:5" x14ac:dyDescent="0.25">
      <c r="C1044" s="18" t="str">
        <f t="shared" si="35"/>
        <v/>
      </c>
      <c r="D1044" s="18" t="str">
        <f t="shared" si="34"/>
        <v>EL ÁGUILA - VALLE DEL CAUCA</v>
      </c>
      <c r="E1044" s="18" t="s">
        <v>1149</v>
      </c>
    </row>
    <row r="1045" spans="3:5" x14ac:dyDescent="0.25">
      <c r="C1045" s="18" t="str">
        <f t="shared" si="35"/>
        <v/>
      </c>
      <c r="D1045" s="18" t="str">
        <f t="shared" si="34"/>
        <v>EL CAIRO - VALLE DEL CAUCA</v>
      </c>
      <c r="E1045" s="18" t="s">
        <v>1150</v>
      </c>
    </row>
    <row r="1046" spans="3:5" x14ac:dyDescent="0.25">
      <c r="C1046" s="18" t="str">
        <f t="shared" si="35"/>
        <v/>
      </c>
      <c r="D1046" s="18" t="str">
        <f t="shared" si="34"/>
        <v>EL CERRITO - VALLE DEL CAUCA</v>
      </c>
      <c r="E1046" s="18" t="s">
        <v>1151</v>
      </c>
    </row>
    <row r="1047" spans="3:5" x14ac:dyDescent="0.25">
      <c r="C1047" s="18" t="str">
        <f t="shared" si="35"/>
        <v/>
      </c>
      <c r="D1047" s="18" t="str">
        <f t="shared" si="34"/>
        <v>EL DOVIO - VALLE DEL CAUCA</v>
      </c>
      <c r="E1047" s="18" t="s">
        <v>1152</v>
      </c>
    </row>
    <row r="1048" spans="3:5" x14ac:dyDescent="0.25">
      <c r="C1048" s="18" t="str">
        <f t="shared" si="35"/>
        <v/>
      </c>
      <c r="D1048" s="18" t="str">
        <f t="shared" si="34"/>
        <v>FLORIDA - VALLE DEL CAUCA</v>
      </c>
      <c r="E1048" s="18" t="s">
        <v>1153</v>
      </c>
    </row>
    <row r="1049" spans="3:5" x14ac:dyDescent="0.25">
      <c r="C1049" s="18" t="str">
        <f t="shared" si="35"/>
        <v/>
      </c>
      <c r="D1049" s="18" t="str">
        <f t="shared" ref="D1049:D1112" si="36">+MID(E1049,7,100)</f>
        <v>GINEBRA - VALLE DEL CAUCA</v>
      </c>
      <c r="E1049" s="18" t="s">
        <v>1154</v>
      </c>
    </row>
    <row r="1050" spans="3:5" x14ac:dyDescent="0.25">
      <c r="C1050" s="18" t="str">
        <f t="shared" si="35"/>
        <v/>
      </c>
      <c r="D1050" s="18" t="str">
        <f t="shared" si="36"/>
        <v>GUACARÍ - VALLE DEL CAUCA</v>
      </c>
      <c r="E1050" s="18" t="s">
        <v>1155</v>
      </c>
    </row>
    <row r="1051" spans="3:5" x14ac:dyDescent="0.25">
      <c r="C1051" s="18" t="str">
        <f t="shared" si="35"/>
        <v/>
      </c>
      <c r="D1051" s="18" t="str">
        <f t="shared" si="36"/>
        <v>JAMUNDÍ - VALLE DEL CAUCA</v>
      </c>
      <c r="E1051" s="18" t="s">
        <v>1156</v>
      </c>
    </row>
    <row r="1052" spans="3:5" x14ac:dyDescent="0.25">
      <c r="C1052" s="18" t="str">
        <f t="shared" si="35"/>
        <v/>
      </c>
      <c r="D1052" s="18" t="str">
        <f t="shared" si="36"/>
        <v>LA CUMBRE - VALLE DEL CAUCA</v>
      </c>
      <c r="E1052" s="18" t="s">
        <v>1157</v>
      </c>
    </row>
    <row r="1053" spans="3:5" x14ac:dyDescent="0.25">
      <c r="C1053" s="18" t="str">
        <f t="shared" si="35"/>
        <v/>
      </c>
      <c r="D1053" s="18" t="str">
        <f t="shared" si="36"/>
        <v>LA UNIÓN - VALLE DEL CAUCA</v>
      </c>
      <c r="E1053" s="18" t="s">
        <v>1158</v>
      </c>
    </row>
    <row r="1054" spans="3:5" x14ac:dyDescent="0.25">
      <c r="C1054" s="18" t="str">
        <f t="shared" si="35"/>
        <v/>
      </c>
      <c r="D1054" s="18" t="str">
        <f t="shared" si="36"/>
        <v>LA VICTORIA - VALLE DEL CAUCA</v>
      </c>
      <c r="E1054" s="18" t="s">
        <v>1159</v>
      </c>
    </row>
    <row r="1055" spans="3:5" x14ac:dyDescent="0.25">
      <c r="C1055" s="18" t="str">
        <f t="shared" si="35"/>
        <v/>
      </c>
      <c r="D1055" s="18" t="str">
        <f t="shared" si="36"/>
        <v>OBANDO - VALLE DEL CAUCA</v>
      </c>
      <c r="E1055" s="18" t="s">
        <v>1160</v>
      </c>
    </row>
    <row r="1056" spans="3:5" x14ac:dyDescent="0.25">
      <c r="C1056" s="18" t="str">
        <f t="shared" si="35"/>
        <v/>
      </c>
      <c r="D1056" s="18" t="str">
        <f t="shared" si="36"/>
        <v>PALMIRA - VALLE DEL CAUCA</v>
      </c>
      <c r="E1056" s="18" t="s">
        <v>1161</v>
      </c>
    </row>
    <row r="1057" spans="3:5" x14ac:dyDescent="0.25">
      <c r="C1057" s="18" t="str">
        <f t="shared" si="35"/>
        <v/>
      </c>
      <c r="D1057" s="18" t="str">
        <f t="shared" si="36"/>
        <v>PRADERA - VALLE DEL CAUCA</v>
      </c>
      <c r="E1057" s="18" t="s">
        <v>1162</v>
      </c>
    </row>
    <row r="1058" spans="3:5" x14ac:dyDescent="0.25">
      <c r="C1058" s="18" t="str">
        <f t="shared" si="35"/>
        <v/>
      </c>
      <c r="D1058" s="18" t="str">
        <f t="shared" si="36"/>
        <v>RESTREPO - VALLE DEL CAUCA</v>
      </c>
      <c r="E1058" s="18" t="s">
        <v>1163</v>
      </c>
    </row>
    <row r="1059" spans="3:5" x14ac:dyDescent="0.25">
      <c r="C1059" s="18" t="str">
        <f t="shared" si="35"/>
        <v/>
      </c>
      <c r="D1059" s="18" t="str">
        <f t="shared" si="36"/>
        <v>RIOFRÍO - VALLE DEL CAUCA</v>
      </c>
      <c r="E1059" s="18" t="s">
        <v>1164</v>
      </c>
    </row>
    <row r="1060" spans="3:5" x14ac:dyDescent="0.25">
      <c r="C1060" s="18" t="str">
        <f t="shared" si="35"/>
        <v/>
      </c>
      <c r="D1060" s="18" t="str">
        <f t="shared" si="36"/>
        <v>ROLDANILLO - VALLE DEL CAUCA</v>
      </c>
      <c r="E1060" s="18" t="s">
        <v>1165</v>
      </c>
    </row>
    <row r="1061" spans="3:5" x14ac:dyDescent="0.25">
      <c r="C1061" s="18" t="str">
        <f t="shared" si="35"/>
        <v/>
      </c>
      <c r="D1061" s="18" t="str">
        <f t="shared" si="36"/>
        <v>SAN PEDRO - VALLE DEL CAUCA</v>
      </c>
      <c r="E1061" s="18" t="s">
        <v>1166</v>
      </c>
    </row>
    <row r="1062" spans="3:5" x14ac:dyDescent="0.25">
      <c r="C1062" s="18" t="str">
        <f t="shared" si="35"/>
        <v/>
      </c>
      <c r="D1062" s="18" t="str">
        <f t="shared" si="36"/>
        <v>SEVILLA - VALLE DEL CAUCA</v>
      </c>
      <c r="E1062" s="18" t="s">
        <v>1167</v>
      </c>
    </row>
    <row r="1063" spans="3:5" x14ac:dyDescent="0.25">
      <c r="C1063" s="18" t="str">
        <f t="shared" si="35"/>
        <v/>
      </c>
      <c r="D1063" s="18" t="str">
        <f t="shared" si="36"/>
        <v>TORO - VALLE DEL CAUCA</v>
      </c>
      <c r="E1063" s="18" t="s">
        <v>1168</v>
      </c>
    </row>
    <row r="1064" spans="3:5" x14ac:dyDescent="0.25">
      <c r="C1064" s="18" t="str">
        <f t="shared" si="35"/>
        <v/>
      </c>
      <c r="D1064" s="18" t="str">
        <f t="shared" si="36"/>
        <v>TRUJILLO - VALLE DEL CAUCA</v>
      </c>
      <c r="E1064" s="18" t="s">
        <v>1169</v>
      </c>
    </row>
    <row r="1065" spans="3:5" x14ac:dyDescent="0.25">
      <c r="C1065" s="18" t="str">
        <f t="shared" si="35"/>
        <v/>
      </c>
      <c r="D1065" s="18" t="str">
        <f t="shared" si="36"/>
        <v>TULUÁ - VALLE DEL CAUCA</v>
      </c>
      <c r="E1065" s="18" t="s">
        <v>1170</v>
      </c>
    </row>
    <row r="1066" spans="3:5" x14ac:dyDescent="0.25">
      <c r="C1066" s="18" t="str">
        <f t="shared" si="35"/>
        <v/>
      </c>
      <c r="D1066" s="18" t="str">
        <f t="shared" si="36"/>
        <v>ULLOA - VALLE DEL CAUCA</v>
      </c>
      <c r="E1066" s="18" t="s">
        <v>1171</v>
      </c>
    </row>
    <row r="1067" spans="3:5" x14ac:dyDescent="0.25">
      <c r="C1067" s="18" t="str">
        <f t="shared" si="35"/>
        <v/>
      </c>
      <c r="D1067" s="18" t="str">
        <f t="shared" si="36"/>
        <v>VERSALLES - VALLE DEL CAUCA</v>
      </c>
      <c r="E1067" s="18" t="s">
        <v>1172</v>
      </c>
    </row>
    <row r="1068" spans="3:5" x14ac:dyDescent="0.25">
      <c r="C1068" s="18" t="str">
        <f t="shared" si="35"/>
        <v/>
      </c>
      <c r="D1068" s="18" t="str">
        <f t="shared" si="36"/>
        <v>VIJES - VALLE DEL CAUCA</v>
      </c>
      <c r="E1068" s="18" t="s">
        <v>1173</v>
      </c>
    </row>
    <row r="1069" spans="3:5" x14ac:dyDescent="0.25">
      <c r="C1069" s="18" t="str">
        <f t="shared" si="35"/>
        <v/>
      </c>
      <c r="D1069" s="18" t="str">
        <f t="shared" si="36"/>
        <v>YOTOCO - VALLE DEL CAUCA</v>
      </c>
      <c r="E1069" s="18" t="s">
        <v>1174</v>
      </c>
    </row>
    <row r="1070" spans="3:5" x14ac:dyDescent="0.25">
      <c r="C1070" s="18" t="str">
        <f t="shared" si="35"/>
        <v/>
      </c>
      <c r="D1070" s="18" t="str">
        <f t="shared" si="36"/>
        <v>YUMBO - VALLE DEL CAUCA</v>
      </c>
      <c r="E1070" s="18" t="s">
        <v>1175</v>
      </c>
    </row>
    <row r="1071" spans="3:5" x14ac:dyDescent="0.25">
      <c r="C1071" s="18" t="str">
        <f t="shared" si="35"/>
        <v/>
      </c>
      <c r="D1071" s="18" t="str">
        <f t="shared" si="36"/>
        <v>ZARZAL - VALLE DEL CAUCA</v>
      </c>
      <c r="E1071" s="18" t="s">
        <v>1176</v>
      </c>
    </row>
    <row r="1072" spans="3:5" x14ac:dyDescent="0.25">
      <c r="C1072" s="18" t="str">
        <f t="shared" si="35"/>
        <v/>
      </c>
      <c r="D1072" s="18" t="str">
        <f t="shared" si="36"/>
        <v>DEPARTAMENTO ARAUCA</v>
      </c>
      <c r="E1072" s="18" t="s">
        <v>1177</v>
      </c>
    </row>
    <row r="1073" spans="3:5" x14ac:dyDescent="0.25">
      <c r="C1073" s="18" t="str">
        <f t="shared" si="35"/>
        <v/>
      </c>
      <c r="D1073" s="18" t="str">
        <f t="shared" si="36"/>
        <v>ARAUCA - ARAUCA</v>
      </c>
      <c r="E1073" s="18" t="s">
        <v>1178</v>
      </c>
    </row>
    <row r="1074" spans="3:5" x14ac:dyDescent="0.25">
      <c r="C1074" s="18" t="str">
        <f t="shared" si="35"/>
        <v/>
      </c>
      <c r="D1074" s="18" t="str">
        <f t="shared" si="36"/>
        <v>ARAUQUITA - ARAUCA</v>
      </c>
      <c r="E1074" s="18" t="s">
        <v>1179</v>
      </c>
    </row>
    <row r="1075" spans="3:5" x14ac:dyDescent="0.25">
      <c r="C1075" s="18" t="str">
        <f t="shared" si="35"/>
        <v/>
      </c>
      <c r="D1075" s="18" t="str">
        <f t="shared" si="36"/>
        <v>CRAVO NORTE - ARAUCA</v>
      </c>
      <c r="E1075" s="18" t="s">
        <v>1180</v>
      </c>
    </row>
    <row r="1076" spans="3:5" x14ac:dyDescent="0.25">
      <c r="C1076" s="18" t="str">
        <f t="shared" si="35"/>
        <v/>
      </c>
      <c r="D1076" s="18" t="str">
        <f t="shared" si="36"/>
        <v>FORTUL - ARAUCA</v>
      </c>
      <c r="E1076" s="18" t="s">
        <v>1181</v>
      </c>
    </row>
    <row r="1077" spans="3:5" x14ac:dyDescent="0.25">
      <c r="C1077" s="18" t="str">
        <f t="shared" si="35"/>
        <v/>
      </c>
      <c r="D1077" s="18" t="str">
        <f t="shared" si="36"/>
        <v>PUERTO RONDÓN - ARAUCA</v>
      </c>
      <c r="E1077" s="18" t="s">
        <v>1182</v>
      </c>
    </row>
    <row r="1078" spans="3:5" x14ac:dyDescent="0.25">
      <c r="C1078" s="18" t="str">
        <f t="shared" si="35"/>
        <v/>
      </c>
      <c r="D1078" s="18" t="str">
        <f t="shared" si="36"/>
        <v>SARAVENA - ARAUCA</v>
      </c>
      <c r="E1078" s="18" t="s">
        <v>1183</v>
      </c>
    </row>
    <row r="1079" spans="3:5" x14ac:dyDescent="0.25">
      <c r="C1079" s="18" t="str">
        <f t="shared" si="35"/>
        <v/>
      </c>
      <c r="D1079" s="18" t="str">
        <f t="shared" si="36"/>
        <v>TAME - ARAUCA</v>
      </c>
      <c r="E1079" s="18" t="s">
        <v>1184</v>
      </c>
    </row>
    <row r="1080" spans="3:5" x14ac:dyDescent="0.25">
      <c r="C1080" s="18" t="str">
        <f t="shared" si="35"/>
        <v/>
      </c>
      <c r="D1080" s="18" t="str">
        <f t="shared" si="36"/>
        <v>DEPARTAMENTO CASANARE</v>
      </c>
      <c r="E1080" s="18" t="s">
        <v>1185</v>
      </c>
    </row>
    <row r="1081" spans="3:5" x14ac:dyDescent="0.25">
      <c r="C1081" s="18" t="str">
        <f t="shared" si="35"/>
        <v/>
      </c>
      <c r="D1081" s="18" t="str">
        <f t="shared" si="36"/>
        <v>YOPAL - CASANARE</v>
      </c>
      <c r="E1081" s="18" t="s">
        <v>1186</v>
      </c>
    </row>
    <row r="1082" spans="3:5" x14ac:dyDescent="0.25">
      <c r="C1082" s="18" t="str">
        <f t="shared" si="35"/>
        <v/>
      </c>
      <c r="D1082" s="18" t="str">
        <f t="shared" si="36"/>
        <v>AGUAZUL - CASANARE</v>
      </c>
      <c r="E1082" s="18" t="s">
        <v>1187</v>
      </c>
    </row>
    <row r="1083" spans="3:5" x14ac:dyDescent="0.25">
      <c r="C1083" s="18" t="str">
        <f t="shared" si="35"/>
        <v/>
      </c>
      <c r="D1083" s="18" t="str">
        <f t="shared" si="36"/>
        <v>CHÁMEZA - CASANARE</v>
      </c>
      <c r="E1083" s="18" t="s">
        <v>1188</v>
      </c>
    </row>
    <row r="1084" spans="3:5" x14ac:dyDescent="0.25">
      <c r="C1084" s="18" t="str">
        <f t="shared" si="35"/>
        <v/>
      </c>
      <c r="D1084" s="18" t="str">
        <f t="shared" si="36"/>
        <v>HATO COROZAL - CASANARE</v>
      </c>
      <c r="E1084" s="18" t="s">
        <v>1189</v>
      </c>
    </row>
    <row r="1085" spans="3:5" x14ac:dyDescent="0.25">
      <c r="C1085" s="18" t="str">
        <f t="shared" si="35"/>
        <v/>
      </c>
      <c r="D1085" s="18" t="str">
        <f t="shared" si="36"/>
        <v>LA SALINA - CASANARE</v>
      </c>
      <c r="E1085" s="18" t="s">
        <v>1190</v>
      </c>
    </row>
    <row r="1086" spans="3:5" x14ac:dyDescent="0.25">
      <c r="C1086" s="18" t="str">
        <f t="shared" si="35"/>
        <v/>
      </c>
      <c r="D1086" s="18" t="str">
        <f t="shared" si="36"/>
        <v>MANÍ - CASANARE</v>
      </c>
      <c r="E1086" s="18" t="s">
        <v>1191</v>
      </c>
    </row>
    <row r="1087" spans="3:5" x14ac:dyDescent="0.25">
      <c r="C1087" s="18" t="str">
        <f t="shared" si="35"/>
        <v/>
      </c>
      <c r="D1087" s="18" t="str">
        <f t="shared" si="36"/>
        <v>MONTERREY - CASANARE</v>
      </c>
      <c r="E1087" s="18" t="s">
        <v>1192</v>
      </c>
    </row>
    <row r="1088" spans="3:5" x14ac:dyDescent="0.25">
      <c r="C1088" s="18" t="str">
        <f t="shared" si="35"/>
        <v/>
      </c>
      <c r="D1088" s="18" t="str">
        <f t="shared" si="36"/>
        <v>NUNCHÍA - CASANARE</v>
      </c>
      <c r="E1088" s="18" t="s">
        <v>1193</v>
      </c>
    </row>
    <row r="1089" spans="3:5" x14ac:dyDescent="0.25">
      <c r="C1089" s="18" t="str">
        <f t="shared" si="35"/>
        <v/>
      </c>
      <c r="D1089" s="18" t="str">
        <f t="shared" si="36"/>
        <v>OROCUÉ - CASANARE</v>
      </c>
      <c r="E1089" s="18" t="s">
        <v>1194</v>
      </c>
    </row>
    <row r="1090" spans="3:5" x14ac:dyDescent="0.25">
      <c r="C1090" s="18" t="str">
        <f t="shared" ref="C1090:C1136" si="37">+MID(B1090,3,100)</f>
        <v/>
      </c>
      <c r="D1090" s="18" t="str">
        <f t="shared" si="36"/>
        <v>PAZ DE ARIPORO - CASANARE</v>
      </c>
      <c r="E1090" s="18" t="s">
        <v>1195</v>
      </c>
    </row>
    <row r="1091" spans="3:5" x14ac:dyDescent="0.25">
      <c r="C1091" s="18" t="str">
        <f t="shared" si="37"/>
        <v/>
      </c>
      <c r="D1091" s="18" t="str">
        <f t="shared" si="36"/>
        <v>PORE - CASANARE</v>
      </c>
      <c r="E1091" s="18" t="s">
        <v>1196</v>
      </c>
    </row>
    <row r="1092" spans="3:5" x14ac:dyDescent="0.25">
      <c r="C1092" s="18" t="str">
        <f t="shared" si="37"/>
        <v/>
      </c>
      <c r="D1092" s="18" t="str">
        <f t="shared" si="36"/>
        <v>RECETOR - CASANARE</v>
      </c>
      <c r="E1092" s="18" t="s">
        <v>1197</v>
      </c>
    </row>
    <row r="1093" spans="3:5" x14ac:dyDescent="0.25">
      <c r="C1093" s="18" t="str">
        <f t="shared" si="37"/>
        <v/>
      </c>
      <c r="D1093" s="18" t="str">
        <f t="shared" si="36"/>
        <v>SABANALARGA - CASANARE</v>
      </c>
      <c r="E1093" s="18" t="s">
        <v>1198</v>
      </c>
    </row>
    <row r="1094" spans="3:5" x14ac:dyDescent="0.25">
      <c r="C1094" s="18" t="str">
        <f t="shared" si="37"/>
        <v/>
      </c>
      <c r="D1094" s="18" t="str">
        <f t="shared" si="36"/>
        <v>SÁCAMA - CASANARE</v>
      </c>
      <c r="E1094" s="18" t="s">
        <v>1199</v>
      </c>
    </row>
    <row r="1095" spans="3:5" x14ac:dyDescent="0.25">
      <c r="C1095" s="18" t="str">
        <f t="shared" si="37"/>
        <v/>
      </c>
      <c r="D1095" s="18" t="str">
        <f t="shared" si="36"/>
        <v>SAN LUIS DE PALENQUE - CASANARE</v>
      </c>
      <c r="E1095" s="18" t="s">
        <v>1200</v>
      </c>
    </row>
    <row r="1096" spans="3:5" x14ac:dyDescent="0.25">
      <c r="C1096" s="18" t="str">
        <f t="shared" si="37"/>
        <v/>
      </c>
      <c r="D1096" s="18" t="str">
        <f t="shared" si="36"/>
        <v>TÁMARA - CASANARE</v>
      </c>
      <c r="E1096" s="18" t="s">
        <v>1201</v>
      </c>
    </row>
    <row r="1097" spans="3:5" x14ac:dyDescent="0.25">
      <c r="C1097" s="18" t="str">
        <f t="shared" si="37"/>
        <v/>
      </c>
      <c r="D1097" s="18" t="str">
        <f t="shared" si="36"/>
        <v>TAURAMENA - CASANARE</v>
      </c>
      <c r="E1097" s="18" t="s">
        <v>1202</v>
      </c>
    </row>
    <row r="1098" spans="3:5" x14ac:dyDescent="0.25">
      <c r="C1098" s="18" t="str">
        <f t="shared" si="37"/>
        <v/>
      </c>
      <c r="D1098" s="18" t="str">
        <f t="shared" si="36"/>
        <v>TRINIDAD - CASANARE</v>
      </c>
      <c r="E1098" s="18" t="s">
        <v>1203</v>
      </c>
    </row>
    <row r="1099" spans="3:5" x14ac:dyDescent="0.25">
      <c r="C1099" s="18" t="str">
        <f t="shared" si="37"/>
        <v/>
      </c>
      <c r="D1099" s="18" t="str">
        <f t="shared" si="36"/>
        <v>VILLANUEVA - CASANARE</v>
      </c>
      <c r="E1099" s="18" t="s">
        <v>1204</v>
      </c>
    </row>
    <row r="1100" spans="3:5" x14ac:dyDescent="0.25">
      <c r="C1100" s="18" t="str">
        <f t="shared" si="37"/>
        <v/>
      </c>
      <c r="D1100" s="18" t="str">
        <f t="shared" si="36"/>
        <v>DEPARTAMENTO PUTUMAYO</v>
      </c>
      <c r="E1100" s="18" t="s">
        <v>1205</v>
      </c>
    </row>
    <row r="1101" spans="3:5" x14ac:dyDescent="0.25">
      <c r="C1101" s="18" t="str">
        <f t="shared" si="37"/>
        <v/>
      </c>
      <c r="D1101" s="18" t="str">
        <f t="shared" si="36"/>
        <v>MOCOA - PUTUMAYO</v>
      </c>
      <c r="E1101" s="18" t="s">
        <v>1206</v>
      </c>
    </row>
    <row r="1102" spans="3:5" x14ac:dyDescent="0.25">
      <c r="C1102" s="18" t="str">
        <f t="shared" si="37"/>
        <v/>
      </c>
      <c r="D1102" s="18" t="str">
        <f t="shared" si="36"/>
        <v>COLÓN - PUTUMAYO</v>
      </c>
      <c r="E1102" s="18" t="s">
        <v>1207</v>
      </c>
    </row>
    <row r="1103" spans="3:5" x14ac:dyDescent="0.25">
      <c r="C1103" s="18" t="str">
        <f t="shared" si="37"/>
        <v/>
      </c>
      <c r="D1103" s="18" t="str">
        <f t="shared" si="36"/>
        <v>ORITO - PUTUMAYO</v>
      </c>
      <c r="E1103" s="18" t="s">
        <v>1208</v>
      </c>
    </row>
    <row r="1104" spans="3:5" x14ac:dyDescent="0.25">
      <c r="C1104" s="18" t="str">
        <f t="shared" si="37"/>
        <v/>
      </c>
      <c r="D1104" s="18" t="str">
        <f t="shared" si="36"/>
        <v>PUERTO ASÍS - PUTUMAYO</v>
      </c>
      <c r="E1104" s="18" t="s">
        <v>1209</v>
      </c>
    </row>
    <row r="1105" spans="3:5" x14ac:dyDescent="0.25">
      <c r="C1105" s="18" t="str">
        <f t="shared" si="37"/>
        <v/>
      </c>
      <c r="D1105" s="18" t="str">
        <f t="shared" si="36"/>
        <v>PUERTO CAICEDO - PUTUMAYO</v>
      </c>
      <c r="E1105" s="18" t="s">
        <v>1210</v>
      </c>
    </row>
    <row r="1106" spans="3:5" x14ac:dyDescent="0.25">
      <c r="C1106" s="18" t="str">
        <f t="shared" si="37"/>
        <v/>
      </c>
      <c r="D1106" s="18" t="str">
        <f t="shared" si="36"/>
        <v>PUERTO GUZMÁN - PUTUMAYO</v>
      </c>
      <c r="E1106" s="18" t="s">
        <v>1211</v>
      </c>
    </row>
    <row r="1107" spans="3:5" x14ac:dyDescent="0.25">
      <c r="C1107" s="18" t="str">
        <f t="shared" si="37"/>
        <v/>
      </c>
      <c r="D1107" s="18" t="str">
        <f t="shared" si="36"/>
        <v>PUERTO LEGUÍZAMO - PUTUMAYO</v>
      </c>
      <c r="E1107" s="18" t="s">
        <v>1212</v>
      </c>
    </row>
    <row r="1108" spans="3:5" x14ac:dyDescent="0.25">
      <c r="C1108" s="18" t="str">
        <f t="shared" si="37"/>
        <v/>
      </c>
      <c r="D1108" s="18" t="str">
        <f t="shared" si="36"/>
        <v>SIBUNDOY - PUTUMAYO</v>
      </c>
      <c r="E1108" s="18" t="s">
        <v>1213</v>
      </c>
    </row>
    <row r="1109" spans="3:5" x14ac:dyDescent="0.25">
      <c r="C1109" s="18" t="str">
        <f t="shared" si="37"/>
        <v/>
      </c>
      <c r="D1109" s="18" t="str">
        <f t="shared" si="36"/>
        <v>SAN FRANCISCO - PUTUMAYO</v>
      </c>
      <c r="E1109" s="18" t="s">
        <v>1214</v>
      </c>
    </row>
    <row r="1110" spans="3:5" x14ac:dyDescent="0.25">
      <c r="C1110" s="18" t="str">
        <f t="shared" si="37"/>
        <v/>
      </c>
      <c r="D1110" s="18" t="str">
        <f t="shared" si="36"/>
        <v>SAN MIGUEL (La Dorada) - PUTUMAYO</v>
      </c>
      <c r="E1110" s="20" t="s">
        <v>1215</v>
      </c>
    </row>
    <row r="1111" spans="3:5" x14ac:dyDescent="0.25">
      <c r="C1111" s="18" t="str">
        <f t="shared" si="37"/>
        <v/>
      </c>
      <c r="D1111" s="18" t="str">
        <f t="shared" si="36"/>
        <v>SANTIAGO - PUTUMAYO</v>
      </c>
      <c r="E1111" s="18" t="s">
        <v>1216</v>
      </c>
    </row>
    <row r="1112" spans="3:5" x14ac:dyDescent="0.25">
      <c r="C1112" s="18" t="str">
        <f t="shared" si="37"/>
        <v/>
      </c>
      <c r="D1112" s="18" t="str">
        <f t="shared" si="36"/>
        <v>VALLE DEL GUAMUEZ (La Hormiga) - PUTUMAYO</v>
      </c>
      <c r="E1112" s="20" t="s">
        <v>1217</v>
      </c>
    </row>
    <row r="1113" spans="3:5" x14ac:dyDescent="0.25">
      <c r="C1113" s="18" t="str">
        <f t="shared" si="37"/>
        <v/>
      </c>
      <c r="D1113" s="18" t="str">
        <f t="shared" ref="D1113:D1136" si="38">+MID(E1113,7,100)</f>
        <v>VILLAGARZÓN - PUTUMAYO</v>
      </c>
      <c r="E1113" s="18" t="s">
        <v>1218</v>
      </c>
    </row>
    <row r="1114" spans="3:5" x14ac:dyDescent="0.25">
      <c r="C1114" s="18" t="str">
        <f t="shared" si="37"/>
        <v/>
      </c>
      <c r="D1114" s="18" t="str">
        <f t="shared" si="38"/>
        <v>DEPARTAMENTO SAN ANDRÉS</v>
      </c>
      <c r="E1114" s="18" t="s">
        <v>1219</v>
      </c>
    </row>
    <row r="1115" spans="3:5" x14ac:dyDescent="0.25">
      <c r="C1115" s="18" t="str">
        <f t="shared" si="37"/>
        <v/>
      </c>
      <c r="D1115" s="18" t="str">
        <f t="shared" si="38"/>
        <v>SAN ANDRÉS - SAN ANDRÉS PROVIDENCIA Y SANTA CATALINA</v>
      </c>
      <c r="E1115" s="18" t="s">
        <v>1220</v>
      </c>
    </row>
    <row r="1116" spans="3:5" x14ac:dyDescent="0.25">
      <c r="C1116" s="18" t="str">
        <f t="shared" si="37"/>
        <v/>
      </c>
      <c r="D1116" s="18" t="str">
        <f t="shared" si="38"/>
        <v>PROVIDENCIA (Santa Isabel) - SAN ANDRÉS PROVIDENCIA Y SANTA CATALINA</v>
      </c>
      <c r="E1116" s="18" t="s">
        <v>1221</v>
      </c>
    </row>
    <row r="1117" spans="3:5" x14ac:dyDescent="0.25">
      <c r="C1117" s="18" t="str">
        <f t="shared" si="37"/>
        <v/>
      </c>
      <c r="D1117" s="18" t="str">
        <f t="shared" si="38"/>
        <v>DEPARTAMENTO AMAZONAS</v>
      </c>
      <c r="E1117" s="18" t="s">
        <v>1222</v>
      </c>
    </row>
    <row r="1118" spans="3:5" x14ac:dyDescent="0.25">
      <c r="C1118" s="18" t="str">
        <f t="shared" si="37"/>
        <v/>
      </c>
      <c r="D1118" s="18" t="str">
        <f t="shared" si="38"/>
        <v>LETICIA - AMAZONAS</v>
      </c>
      <c r="E1118" s="18" t="s">
        <v>1223</v>
      </c>
    </row>
    <row r="1119" spans="3:5" x14ac:dyDescent="0.25">
      <c r="C1119" s="18" t="str">
        <f t="shared" si="37"/>
        <v/>
      </c>
      <c r="D1119" s="18" t="str">
        <f t="shared" si="38"/>
        <v>PUERTO NARIÑO - AMAZONAS</v>
      </c>
      <c r="E1119" s="18" t="s">
        <v>1224</v>
      </c>
    </row>
    <row r="1120" spans="3:5" x14ac:dyDescent="0.25">
      <c r="C1120" s="18" t="str">
        <f t="shared" si="37"/>
        <v/>
      </c>
      <c r="D1120" s="18" t="str">
        <f t="shared" si="38"/>
        <v>DEPARTAMENTO GUAINÍA</v>
      </c>
      <c r="E1120" s="18" t="s">
        <v>1225</v>
      </c>
    </row>
    <row r="1121" spans="3:5" x14ac:dyDescent="0.25">
      <c r="C1121" s="18" t="str">
        <f t="shared" si="37"/>
        <v/>
      </c>
      <c r="D1121" s="18" t="str">
        <f t="shared" si="38"/>
        <v>INÍRIDA - GUAINÍA</v>
      </c>
      <c r="E1121" s="18" t="s">
        <v>1226</v>
      </c>
    </row>
    <row r="1122" spans="3:5" x14ac:dyDescent="0.25">
      <c r="C1122" s="18" t="str">
        <f t="shared" si="37"/>
        <v/>
      </c>
      <c r="D1122" s="18" t="str">
        <f t="shared" si="38"/>
        <v>DEPARTAMENTO GUAVIARE</v>
      </c>
      <c r="E1122" s="18" t="s">
        <v>1227</v>
      </c>
    </row>
    <row r="1123" spans="3:5" x14ac:dyDescent="0.25">
      <c r="C1123" s="18" t="str">
        <f t="shared" si="37"/>
        <v/>
      </c>
      <c r="D1123" s="18" t="str">
        <f t="shared" si="38"/>
        <v>SAN JOSÉ DEL GUAVIARE - GUAVIARE</v>
      </c>
      <c r="E1123" s="18" t="s">
        <v>1228</v>
      </c>
    </row>
    <row r="1124" spans="3:5" x14ac:dyDescent="0.25">
      <c r="C1124" s="18" t="str">
        <f t="shared" si="37"/>
        <v/>
      </c>
      <c r="D1124" s="18" t="str">
        <f t="shared" si="38"/>
        <v>CALAMAR - GUAVIARE</v>
      </c>
      <c r="E1124" s="18" t="s">
        <v>1229</v>
      </c>
    </row>
    <row r="1125" spans="3:5" x14ac:dyDescent="0.25">
      <c r="C1125" s="18" t="str">
        <f t="shared" si="37"/>
        <v/>
      </c>
      <c r="D1125" s="18" t="str">
        <f t="shared" si="38"/>
        <v>EL RETORNO - GUAVIARE</v>
      </c>
      <c r="E1125" s="18" t="s">
        <v>1230</v>
      </c>
    </row>
    <row r="1126" spans="3:5" x14ac:dyDescent="0.25">
      <c r="C1126" s="18" t="str">
        <f t="shared" si="37"/>
        <v/>
      </c>
      <c r="D1126" s="18" t="str">
        <f t="shared" si="38"/>
        <v>MIRAFLORES - GUAVIARE</v>
      </c>
      <c r="E1126" s="18" t="s">
        <v>1231</v>
      </c>
    </row>
    <row r="1127" spans="3:5" x14ac:dyDescent="0.25">
      <c r="C1127" s="18" t="str">
        <f t="shared" si="37"/>
        <v/>
      </c>
      <c r="D1127" s="18" t="str">
        <f t="shared" si="38"/>
        <v>DEPARTAMENTO VAUPÉS</v>
      </c>
      <c r="E1127" s="18" t="s">
        <v>1232</v>
      </c>
    </row>
    <row r="1128" spans="3:5" x14ac:dyDescent="0.25">
      <c r="C1128" s="18" t="str">
        <f t="shared" si="37"/>
        <v/>
      </c>
      <c r="D1128" s="18" t="str">
        <f t="shared" si="38"/>
        <v>MITÚ - VAUPÉS</v>
      </c>
      <c r="E1128" s="18" t="s">
        <v>1233</v>
      </c>
    </row>
    <row r="1129" spans="3:5" x14ac:dyDescent="0.25">
      <c r="C1129" s="18" t="str">
        <f t="shared" si="37"/>
        <v/>
      </c>
      <c r="D1129" s="18" t="str">
        <f t="shared" si="38"/>
        <v>CARURÚ - VAUPÉS</v>
      </c>
      <c r="E1129" s="18" t="s">
        <v>1234</v>
      </c>
    </row>
    <row r="1130" spans="3:5" x14ac:dyDescent="0.25">
      <c r="C1130" s="18" t="str">
        <f t="shared" si="37"/>
        <v/>
      </c>
      <c r="D1130" s="18" t="str">
        <f t="shared" si="38"/>
        <v>TARAIRA - VAUPÉS</v>
      </c>
      <c r="E1130" s="18" t="s">
        <v>1235</v>
      </c>
    </row>
    <row r="1131" spans="3:5" x14ac:dyDescent="0.25">
      <c r="C1131" s="18" t="str">
        <f t="shared" si="37"/>
        <v/>
      </c>
      <c r="D1131" s="18" t="str">
        <f t="shared" si="38"/>
        <v>DEPARTAMENTO VICHADA</v>
      </c>
      <c r="E1131" s="18" t="s">
        <v>1236</v>
      </c>
    </row>
    <row r="1132" spans="3:5" x14ac:dyDescent="0.25">
      <c r="C1132" s="18" t="str">
        <f t="shared" si="37"/>
        <v/>
      </c>
      <c r="D1132" s="18" t="str">
        <f t="shared" si="38"/>
        <v>PUERTO CARREÑO - VICHADA</v>
      </c>
      <c r="E1132" s="18" t="s">
        <v>1237</v>
      </c>
    </row>
    <row r="1133" spans="3:5" x14ac:dyDescent="0.25">
      <c r="C1133" s="18" t="str">
        <f t="shared" si="37"/>
        <v/>
      </c>
      <c r="D1133" s="18" t="str">
        <f t="shared" si="38"/>
        <v>LA PRIMAVERA - VICHADA</v>
      </c>
      <c r="E1133" s="18" t="s">
        <v>1238</v>
      </c>
    </row>
    <row r="1134" spans="3:5" x14ac:dyDescent="0.25">
      <c r="C1134" s="18" t="str">
        <f t="shared" si="37"/>
        <v/>
      </c>
      <c r="D1134" s="18" t="str">
        <f t="shared" si="38"/>
        <v>SANTA ROSALÍA - VICHADA</v>
      </c>
      <c r="E1134" s="18" t="s">
        <v>1239</v>
      </c>
    </row>
    <row r="1135" spans="3:5" x14ac:dyDescent="0.25">
      <c r="C1135" s="18" t="str">
        <f t="shared" si="37"/>
        <v/>
      </c>
      <c r="D1135" s="18" t="str">
        <f t="shared" si="38"/>
        <v>CUMARIBO - VICHADA</v>
      </c>
      <c r="E1135" s="18" t="s">
        <v>1240</v>
      </c>
    </row>
    <row r="1136" spans="3:5" x14ac:dyDescent="0.25">
      <c r="C1136" s="18" t="str">
        <f t="shared" si="37"/>
        <v/>
      </c>
      <c r="D1136" s="18" t="str">
        <f t="shared" si="38"/>
        <v>ENTE GENERAL</v>
      </c>
      <c r="E1136" s="18" t="s">
        <v>1241</v>
      </c>
    </row>
  </sheetData>
  <autoFilter ref="B1:G1136"/>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C51D659AA583743A9C6A8D6261D2C95" ma:contentTypeVersion="2" ma:contentTypeDescription="Crear nuevo documento." ma:contentTypeScope="" ma:versionID="be2edc48d550e53066da31785808394d">
  <xsd:schema xmlns:xsd="http://www.w3.org/2001/XMLSchema" xmlns:xs="http://www.w3.org/2001/XMLSchema" xmlns:p="http://schemas.microsoft.com/office/2006/metadata/properties" xmlns:ns2="8ea3ca2d-759d-48cc-a356-fe1b24a3432b" xmlns:ns3="4afde810-2293-4670-bb5c-117753097ca5" targetNamespace="http://schemas.microsoft.com/office/2006/metadata/properties" ma:root="true" ma:fieldsID="fa2b6281e822751f876c9bcc32332e09" ns2:_="" ns3:_="">
    <xsd:import namespace="8ea3ca2d-759d-48cc-a356-fe1b24a3432b"/>
    <xsd:import namespace="4afde810-2293-4670-bb5c-117753097ca5"/>
    <xsd:element name="properties">
      <xsd:complexType>
        <xsd:sequence>
          <xsd:element name="documentManagement">
            <xsd:complexType>
              <xsd:all>
                <xsd:element ref="ns2:Categor_x00ed_a"/>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ea3ca2d-759d-48cc-a356-fe1b24a3432b" elementFormDefault="qualified">
    <xsd:import namespace="http://schemas.microsoft.com/office/2006/documentManagement/types"/>
    <xsd:import namespace="http://schemas.microsoft.com/office/infopath/2007/PartnerControls"/>
    <xsd:element name="Categor_x00ed_a" ma:index="8" ma:displayName="Categoría" ma:format="Dropdown" ma:internalName="Categor_x00ed_a">
      <xsd:simpleType>
        <xsd:restriction base="dms:Choice">
          <xsd:enumeration value="Informes de Gestión Contractual ANH"/>
          <xsd:enumeration value="Informes de Gestión Contractual con Recursos de Regalías"/>
          <xsd:enumeration value="Informes de ingresos y gastos con recursos de Regalías"/>
          <xsd:enumeration value="Informes de rendición de la cuenta fiscal a la Contraloría General de la República"/>
        </xsd:restriction>
      </xsd:simpleType>
    </xsd:element>
  </xsd:schema>
  <xsd:schema xmlns:xsd="http://www.w3.org/2001/XMLSchema" xmlns:xs="http://www.w3.org/2001/XMLSchema" xmlns:dms="http://schemas.microsoft.com/office/2006/documentManagement/types" xmlns:pc="http://schemas.microsoft.com/office/infopath/2007/PartnerControls" targetNamespace="4afde810-2293-4670-bb5c-117753097ca5" elementFormDefault="qualified">
    <xsd:import namespace="http://schemas.microsoft.com/office/2006/documentManagement/types"/>
    <xsd:import namespace="http://schemas.microsoft.com/office/infopath/2007/PartnerControls"/>
    <xsd:element name="SharedWithUsers" ma:index="9"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Categor_x00ed_a xmlns="8ea3ca2d-759d-48cc-a356-fe1b24a3432b">Informes de ingresos y gastos con recursos de Regalías</Categor_x00ed_a>
  </documentManagement>
</p:properties>
</file>

<file path=customXml/itemProps1.xml><?xml version="1.0" encoding="utf-8"?>
<ds:datastoreItem xmlns:ds="http://schemas.openxmlformats.org/officeDocument/2006/customXml" ds:itemID="{F487BDE4-3383-488E-9212-E873C328BBC8}"/>
</file>

<file path=customXml/itemProps2.xml><?xml version="1.0" encoding="utf-8"?>
<ds:datastoreItem xmlns:ds="http://schemas.openxmlformats.org/officeDocument/2006/customXml" ds:itemID="{89006CC2-F2A5-4C5C-9512-9908751723B1}"/>
</file>

<file path=customXml/itemProps3.xml><?xml version="1.0" encoding="utf-8"?>
<ds:datastoreItem xmlns:ds="http://schemas.openxmlformats.org/officeDocument/2006/customXml" ds:itemID="{171DC763-6A79-45E8-9D5F-2EC02ABC2E7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F23.1 PRODUCCIÓN, INGRESOS D...</vt:lpstr>
      <vt:lpstr>F23.2  RECAUDO POR RECURSO N...</vt:lpstr>
      <vt:lpstr>F23.6  GASTOS DE FUNCIONAMIE...</vt:lpstr>
      <vt:lpstr>crudo</vt:lpstr>
      <vt:lpstr>gas</vt:lpstr>
      <vt:lpstr>Hoja2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26 Informe Febrero 2018</dc:title>
  <dc:creator>Apache POI</dc:creator>
  <cp:lastModifiedBy>Yesid Fernando Sanabria Bolivar</cp:lastModifiedBy>
  <dcterms:created xsi:type="dcterms:W3CDTF">2016-08-22T13:11:47Z</dcterms:created>
  <dcterms:modified xsi:type="dcterms:W3CDTF">2018-03-13T14:46:54Z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0x010100EC51D659AA583743A9C6A8D6261D2C95</vt:lpwstr>
  </property>
</Properties>
</file>