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entaciones Misionales\Pagina ANH\2018\"/>
    </mc:Choice>
  </mc:AlternateContent>
  <bookViews>
    <workbookView xWindow="0" yWindow="0" windowWidth="15360" windowHeight="7530" activeTab="1"/>
  </bookViews>
  <sheets>
    <sheet name="ABR 2018-POZOS" sheetId="24" r:id="rId1"/>
    <sheet name="ABRIL 2018 SISMICA" sheetId="25" r:id="rId2"/>
  </sheets>
  <externalReferences>
    <externalReference r:id="rId3"/>
  </externalReferences>
  <definedNames>
    <definedName name="_con">[1]lst!$C$15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5" l="1"/>
  <c r="H7" i="25" l="1"/>
  <c r="G7" i="25"/>
  <c r="F7" i="25"/>
  <c r="J7" i="25" s="1"/>
  <c r="E2" i="25" l="1"/>
</calcChain>
</file>

<file path=xl/sharedStrings.xml><?xml version="1.0" encoding="utf-8"?>
<sst xmlns="http://schemas.openxmlformats.org/spreadsheetml/2006/main" count="160" uniqueCount="102">
  <si>
    <t>No</t>
  </si>
  <si>
    <t>Nombre de Pozo</t>
  </si>
  <si>
    <t>Clasificación</t>
  </si>
  <si>
    <t>Contrato</t>
  </si>
  <si>
    <t>Cuenca</t>
  </si>
  <si>
    <t>Departamento</t>
  </si>
  <si>
    <t>A-3</t>
  </si>
  <si>
    <t>LLA</t>
  </si>
  <si>
    <t>VMM</t>
  </si>
  <si>
    <t>Fecha inicio</t>
  </si>
  <si>
    <t>Fecha TD</t>
  </si>
  <si>
    <t>Operador</t>
  </si>
  <si>
    <t>Tipo</t>
  </si>
  <si>
    <t>Municipio</t>
  </si>
  <si>
    <t>TD</t>
  </si>
  <si>
    <t>BÚFALO-1</t>
  </si>
  <si>
    <t>VMM-32</t>
  </si>
  <si>
    <t>E&amp;P</t>
  </si>
  <si>
    <t>Cundinamarca</t>
  </si>
  <si>
    <t>Guaduas</t>
  </si>
  <si>
    <t>ECOPETROL</t>
  </si>
  <si>
    <t>LA PLUMA-2</t>
  </si>
  <si>
    <t>CPO-13</t>
  </si>
  <si>
    <t>Meta</t>
  </si>
  <si>
    <t>Puerto Gaitan</t>
  </si>
  <si>
    <t>TECPETROL</t>
  </si>
  <si>
    <t>VSM-9</t>
  </si>
  <si>
    <t>VSM</t>
  </si>
  <si>
    <t>Huila</t>
  </si>
  <si>
    <t>Aipe</t>
  </si>
  <si>
    <t>HOCOL</t>
  </si>
  <si>
    <t>MAGUEY-1</t>
  </si>
  <si>
    <t>GUACHIRIA SUR</t>
  </si>
  <si>
    <t>Casanare</t>
  </si>
  <si>
    <t>Trinidad</t>
  </si>
  <si>
    <t>LEWIS ENERGY COLOMBIA</t>
  </si>
  <si>
    <t>PENDARE NORTE-1</t>
  </si>
  <si>
    <t>GAITEROS-1</t>
  </si>
  <si>
    <t>VIM-5</t>
  </si>
  <si>
    <t>VIM</t>
  </si>
  <si>
    <t>Córdoba</t>
  </si>
  <si>
    <t>Sahagún</t>
  </si>
  <si>
    <t>CNE OIL &amp; GAS</t>
  </si>
  <si>
    <t>JASPE-6D</t>
  </si>
  <si>
    <t>A-2c</t>
  </si>
  <si>
    <t>MIDAS</t>
  </si>
  <si>
    <t>ASOCIACION</t>
  </si>
  <si>
    <t>FRONTERA ENERGY</t>
  </si>
  <si>
    <t>NOMBRE DEL PROGRAMA SISMICO</t>
  </si>
  <si>
    <t>ESTADO DEL CONTRATO</t>
  </si>
  <si>
    <t>ESTADO DEL PROGRAMA SISMICO</t>
  </si>
  <si>
    <t>SÍSMICA PROPUESTA</t>
  </si>
  <si>
    <t>SÍSMICA PROPUESTA - EQUIVALENTE EN 2D</t>
  </si>
  <si>
    <t>INICIO ADQUISICION</t>
  </si>
  <si>
    <t>FIN ADQUISICION</t>
  </si>
  <si>
    <t>FASE ACTUAL</t>
  </si>
  <si>
    <t>FIN DE FASE</t>
  </si>
  <si>
    <t>VIGENTE</t>
  </si>
  <si>
    <t>Registro Finalizado</t>
  </si>
  <si>
    <t>N/A</t>
  </si>
  <si>
    <t>EL DIFICIL 3D 2017</t>
  </si>
  <si>
    <t>FASE ÚNICA</t>
  </si>
  <si>
    <t>14 DE ENERO 2018</t>
  </si>
  <si>
    <t>22 DE ENERO 2018</t>
  </si>
  <si>
    <t>POZO LUNERA-1ST</t>
  </si>
  <si>
    <t>TOTORO-1</t>
  </si>
  <si>
    <t>CABRESTERO</t>
  </si>
  <si>
    <t xml:space="preserve"> PAREX</t>
  </si>
  <si>
    <t>Villanueva</t>
  </si>
  <si>
    <t>TAPARA-1</t>
  </si>
  <si>
    <t>CHACHALACA SUR-01</t>
  </si>
  <si>
    <t>A-2b</t>
  </si>
  <si>
    <t>LLA-34</t>
  </si>
  <si>
    <t>GEOPARK COPLOMBIA S.A.S</t>
  </si>
  <si>
    <t>Tauramena</t>
  </si>
  <si>
    <t>15 DE FEBRERO 2018</t>
  </si>
  <si>
    <t>ACUMULADO</t>
  </si>
  <si>
    <t>AVANCE ADQUISICION ENERO 2018 (KM)</t>
  </si>
  <si>
    <t>AVANCE ADQUISICION  FEBRERO 2018 (KM)</t>
  </si>
  <si>
    <t xml:space="preserve"> AVANCE TOTAL Km 2018</t>
  </si>
  <si>
    <t>COCOA-1</t>
  </si>
  <si>
    <t>LLA-30</t>
  </si>
  <si>
    <t>PAREX RESOURCES</t>
  </si>
  <si>
    <t>Orocué</t>
  </si>
  <si>
    <t>ISTAMBUL-1</t>
  </si>
  <si>
    <t>MARIA CONCHITA</t>
  </si>
  <si>
    <t>TURKISH PETROLEUM</t>
  </si>
  <si>
    <t>GUAJIRA</t>
  </si>
  <si>
    <t>Guajira</t>
  </si>
  <si>
    <t>Riohacha</t>
  </si>
  <si>
    <t>CHIRIMIA-1</t>
  </si>
  <si>
    <t>Sucre</t>
  </si>
  <si>
    <t>La Unión</t>
  </si>
  <si>
    <t>CORALILLO-1</t>
  </si>
  <si>
    <t>GUATIQUIA</t>
  </si>
  <si>
    <t>Cabuyaro</t>
  </si>
  <si>
    <t>SN-15</t>
  </si>
  <si>
    <t xml:space="preserve">VIGENTE </t>
  </si>
  <si>
    <t xml:space="preserve">En adquisición </t>
  </si>
  <si>
    <t>AVANCE ADQUISICION  MARZO 2018 (KM)</t>
  </si>
  <si>
    <t xml:space="preserve">EN ADQUISICIÓN </t>
  </si>
  <si>
    <t>AVANCE ADQUISICION  ABRIL 2018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</si>
</sst>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[$€-2]\ * #,##0.00_ ;_ [$€-2]\ * \-#,##0.00_ ;_ [$€-2]\ * &quot;-&quot;??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1" fillId="0" borderId="0"/>
    <xf numFmtId="165" fontId="1" fillId="0" borderId="0"/>
    <xf numFmtId="0" fontId="2" fillId="0" borderId="0"/>
    <xf numFmtId="0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6" fillId="0" borderId="1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10" applyNumberFormat="1" applyFont="1" applyFill="1" applyBorder="1" applyAlignment="1">
      <alignment horizontal="center" vertical="center"/>
    </xf>
    <xf numFmtId="14" fontId="6" fillId="0" borderId="0" xfId="10" applyNumberFormat="1" applyFont="1" applyFill="1" applyBorder="1" applyAlignment="1">
      <alignment horizontal="center" vertical="center"/>
    </xf>
    <xf numFmtId="0" fontId="6" fillId="0" borderId="0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5"/>
  <sheetViews>
    <sheetView showGridLines="0" workbookViewId="0">
      <selection activeCell="D17" sqref="D16:D17"/>
    </sheetView>
  </sheetViews>
  <sheetFormatPr baseColWidth="10" defaultRowHeight="15" x14ac:dyDescent="0.25"/>
  <cols>
    <col min="1" max="1" width="4.85546875" style="11" bestFit="1" customWidth="1"/>
    <col min="2" max="2" width="22.42578125" style="11" bestFit="1" customWidth="1"/>
    <col min="3" max="3" width="15.28515625" style="11" bestFit="1" customWidth="1"/>
    <col min="4" max="4" width="20.7109375" style="11" bestFit="1" customWidth="1"/>
    <col min="5" max="5" width="25.7109375" style="11" bestFit="1" customWidth="1"/>
    <col min="6" max="6" width="9.42578125" style="11" bestFit="1" customWidth="1"/>
    <col min="7" max="7" width="18" style="11" bestFit="1" customWidth="1"/>
    <col min="8" max="8" width="16.5703125" style="11" bestFit="1" customWidth="1"/>
    <col min="9" max="9" width="11.85546875" style="11" bestFit="1" customWidth="1"/>
    <col min="10" max="10" width="12" style="11" bestFit="1" customWidth="1"/>
    <col min="11" max="11" width="11.7109375" style="11" bestFit="1" customWidth="1"/>
    <col min="12" max="12" width="6.7109375" style="11" bestFit="1" customWidth="1"/>
    <col min="13" max="16384" width="11.42578125" style="11"/>
  </cols>
  <sheetData>
    <row r="1" spans="1:12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11</v>
      </c>
      <c r="F1" s="9" t="s">
        <v>12</v>
      </c>
      <c r="G1" s="9" t="s">
        <v>4</v>
      </c>
      <c r="H1" s="9" t="s">
        <v>5</v>
      </c>
      <c r="I1" s="9" t="s">
        <v>13</v>
      </c>
      <c r="J1" s="9" t="s">
        <v>9</v>
      </c>
      <c r="K1" s="9" t="s">
        <v>10</v>
      </c>
      <c r="L1" s="10" t="s">
        <v>14</v>
      </c>
    </row>
    <row r="2" spans="1:12" x14ac:dyDescent="0.25">
      <c r="A2" s="6">
        <v>1</v>
      </c>
      <c r="B2" s="6" t="s">
        <v>15</v>
      </c>
      <c r="C2" s="6" t="s">
        <v>6</v>
      </c>
      <c r="D2" s="6" t="s">
        <v>16</v>
      </c>
      <c r="E2" s="6" t="s">
        <v>20</v>
      </c>
      <c r="F2" s="6" t="s">
        <v>17</v>
      </c>
      <c r="G2" s="6" t="s">
        <v>8</v>
      </c>
      <c r="H2" s="6" t="s">
        <v>18</v>
      </c>
      <c r="I2" s="6" t="s">
        <v>19</v>
      </c>
      <c r="J2" s="7">
        <v>43092</v>
      </c>
      <c r="K2" s="7">
        <v>43103</v>
      </c>
      <c r="L2" s="8">
        <v>4000</v>
      </c>
    </row>
    <row r="3" spans="1:12" x14ac:dyDescent="0.25">
      <c r="A3" s="6">
        <v>2</v>
      </c>
      <c r="B3" s="6" t="s">
        <v>21</v>
      </c>
      <c r="C3" s="6" t="s">
        <v>6</v>
      </c>
      <c r="D3" s="6" t="s">
        <v>22</v>
      </c>
      <c r="E3" s="6" t="s">
        <v>25</v>
      </c>
      <c r="F3" s="6" t="s">
        <v>17</v>
      </c>
      <c r="G3" s="6" t="s">
        <v>7</v>
      </c>
      <c r="H3" s="6" t="s">
        <v>23</v>
      </c>
      <c r="I3" s="6" t="s">
        <v>24</v>
      </c>
      <c r="J3" s="7">
        <v>43095</v>
      </c>
      <c r="K3" s="7">
        <v>43104</v>
      </c>
      <c r="L3" s="8">
        <v>4430</v>
      </c>
    </row>
    <row r="4" spans="1:12" x14ac:dyDescent="0.25">
      <c r="A4" s="6">
        <v>3</v>
      </c>
      <c r="B4" s="6" t="s">
        <v>64</v>
      </c>
      <c r="C4" s="6" t="s">
        <v>6</v>
      </c>
      <c r="D4" s="6" t="s">
        <v>26</v>
      </c>
      <c r="E4" s="6" t="s">
        <v>30</v>
      </c>
      <c r="F4" s="6" t="s">
        <v>17</v>
      </c>
      <c r="G4" s="6" t="s">
        <v>27</v>
      </c>
      <c r="H4" s="6" t="s">
        <v>28</v>
      </c>
      <c r="I4" s="6" t="s">
        <v>29</v>
      </c>
      <c r="J4" s="7">
        <v>42956</v>
      </c>
      <c r="K4" s="7">
        <v>43115</v>
      </c>
      <c r="L4" s="8">
        <v>13434</v>
      </c>
    </row>
    <row r="5" spans="1:12" x14ac:dyDescent="0.25">
      <c r="A5" s="6">
        <v>4</v>
      </c>
      <c r="B5" s="6" t="s">
        <v>31</v>
      </c>
      <c r="C5" s="6" t="s">
        <v>6</v>
      </c>
      <c r="D5" s="6" t="s">
        <v>32</v>
      </c>
      <c r="E5" s="6" t="s">
        <v>35</v>
      </c>
      <c r="F5" s="6" t="s">
        <v>17</v>
      </c>
      <c r="G5" s="6" t="s">
        <v>7</v>
      </c>
      <c r="H5" s="6" t="s">
        <v>33</v>
      </c>
      <c r="I5" s="6" t="s">
        <v>34</v>
      </c>
      <c r="J5" s="7">
        <v>43113</v>
      </c>
      <c r="K5" s="7">
        <v>43120</v>
      </c>
      <c r="L5" s="8">
        <v>6975</v>
      </c>
    </row>
    <row r="6" spans="1:12" x14ac:dyDescent="0.25">
      <c r="A6" s="6">
        <v>5</v>
      </c>
      <c r="B6" s="6" t="s">
        <v>36</v>
      </c>
      <c r="C6" s="6" t="s">
        <v>6</v>
      </c>
      <c r="D6" s="6" t="s">
        <v>22</v>
      </c>
      <c r="E6" s="6" t="s">
        <v>25</v>
      </c>
      <c r="F6" s="6" t="s">
        <v>17</v>
      </c>
      <c r="G6" s="6" t="s">
        <v>7</v>
      </c>
      <c r="H6" s="6" t="s">
        <v>23</v>
      </c>
      <c r="I6" s="6" t="s">
        <v>24</v>
      </c>
      <c r="J6" s="7">
        <v>43117</v>
      </c>
      <c r="K6" s="7">
        <v>43127</v>
      </c>
      <c r="L6" s="8">
        <v>4860</v>
      </c>
    </row>
    <row r="7" spans="1:12" x14ac:dyDescent="0.25">
      <c r="A7" s="6">
        <v>6</v>
      </c>
      <c r="B7" s="6" t="s">
        <v>37</v>
      </c>
      <c r="C7" s="6" t="s">
        <v>6</v>
      </c>
      <c r="D7" s="6" t="s">
        <v>38</v>
      </c>
      <c r="E7" s="6" t="s">
        <v>42</v>
      </c>
      <c r="F7" s="6" t="s">
        <v>17</v>
      </c>
      <c r="G7" s="6" t="s">
        <v>39</v>
      </c>
      <c r="H7" s="6" t="s">
        <v>40</v>
      </c>
      <c r="I7" s="6" t="s">
        <v>41</v>
      </c>
      <c r="J7" s="7">
        <v>43115</v>
      </c>
      <c r="K7" s="7">
        <v>43128</v>
      </c>
      <c r="L7" s="8">
        <v>9357</v>
      </c>
    </row>
    <row r="8" spans="1:12" x14ac:dyDescent="0.25">
      <c r="A8" s="6">
        <v>7</v>
      </c>
      <c r="B8" s="6" t="s">
        <v>43</v>
      </c>
      <c r="C8" s="6" t="s">
        <v>44</v>
      </c>
      <c r="D8" s="6" t="s">
        <v>45</v>
      </c>
      <c r="E8" s="6" t="s">
        <v>47</v>
      </c>
      <c r="F8" s="6" t="s">
        <v>46</v>
      </c>
      <c r="G8" s="6" t="s">
        <v>7</v>
      </c>
      <c r="H8" s="6" t="s">
        <v>23</v>
      </c>
      <c r="I8" s="6" t="s">
        <v>24</v>
      </c>
      <c r="J8" s="7">
        <v>43126</v>
      </c>
      <c r="K8" s="7">
        <v>43130</v>
      </c>
      <c r="L8" s="8">
        <v>4900</v>
      </c>
    </row>
    <row r="9" spans="1:12" x14ac:dyDescent="0.25">
      <c r="A9" s="6">
        <v>8</v>
      </c>
      <c r="B9" s="6" t="s">
        <v>65</v>
      </c>
      <c r="C9" s="6" t="s">
        <v>6</v>
      </c>
      <c r="D9" s="6" t="s">
        <v>66</v>
      </c>
      <c r="E9" s="6" t="s">
        <v>67</v>
      </c>
      <c r="F9" s="6" t="s">
        <v>17</v>
      </c>
      <c r="G9" s="6" t="s">
        <v>7</v>
      </c>
      <c r="H9" s="6" t="s">
        <v>33</v>
      </c>
      <c r="I9" s="6" t="s">
        <v>68</v>
      </c>
      <c r="J9" s="7">
        <v>43120</v>
      </c>
      <c r="K9" s="7">
        <v>43132</v>
      </c>
      <c r="L9" s="8">
        <v>12050</v>
      </c>
    </row>
    <row r="10" spans="1:12" x14ac:dyDescent="0.25">
      <c r="A10" s="6">
        <v>9</v>
      </c>
      <c r="B10" s="6" t="s">
        <v>69</v>
      </c>
      <c r="C10" s="6" t="s">
        <v>6</v>
      </c>
      <c r="D10" s="6" t="s">
        <v>22</v>
      </c>
      <c r="E10" s="6" t="s">
        <v>25</v>
      </c>
      <c r="F10" s="6" t="s">
        <v>17</v>
      </c>
      <c r="G10" s="6" t="s">
        <v>7</v>
      </c>
      <c r="H10" s="6" t="s">
        <v>23</v>
      </c>
      <c r="I10" s="6" t="s">
        <v>24</v>
      </c>
      <c r="J10" s="7">
        <v>43141</v>
      </c>
      <c r="K10" s="7">
        <v>43145</v>
      </c>
      <c r="L10" s="8">
        <v>3470</v>
      </c>
    </row>
    <row r="11" spans="1:12" x14ac:dyDescent="0.25">
      <c r="A11" s="6">
        <v>10</v>
      </c>
      <c r="B11" s="6" t="s">
        <v>70</v>
      </c>
      <c r="C11" s="6" t="s">
        <v>71</v>
      </c>
      <c r="D11" s="6" t="s">
        <v>72</v>
      </c>
      <c r="E11" s="6" t="s">
        <v>73</v>
      </c>
      <c r="F11" s="6" t="s">
        <v>17</v>
      </c>
      <c r="G11" s="6" t="s">
        <v>7</v>
      </c>
      <c r="H11" s="6" t="s">
        <v>33</v>
      </c>
      <c r="I11" s="6" t="s">
        <v>74</v>
      </c>
      <c r="J11" s="7">
        <v>43134</v>
      </c>
      <c r="K11" s="7">
        <v>43148</v>
      </c>
      <c r="L11" s="8">
        <v>13062</v>
      </c>
    </row>
    <row r="12" spans="1:12" x14ac:dyDescent="0.25">
      <c r="A12" s="6">
        <v>11</v>
      </c>
      <c r="B12" s="6" t="s">
        <v>80</v>
      </c>
      <c r="C12" s="6" t="s">
        <v>6</v>
      </c>
      <c r="D12" s="6" t="s">
        <v>81</v>
      </c>
      <c r="E12" s="6" t="s">
        <v>82</v>
      </c>
      <c r="F12" s="6" t="s">
        <v>17</v>
      </c>
      <c r="G12" s="6" t="s">
        <v>7</v>
      </c>
      <c r="H12" s="6" t="s">
        <v>33</v>
      </c>
      <c r="I12" s="6" t="s">
        <v>83</v>
      </c>
      <c r="J12" s="7">
        <v>43172</v>
      </c>
      <c r="K12" s="7">
        <v>43179</v>
      </c>
      <c r="L12" s="8">
        <v>4711</v>
      </c>
    </row>
    <row r="13" spans="1:12" x14ac:dyDescent="0.25">
      <c r="A13" s="6">
        <v>12</v>
      </c>
      <c r="B13" s="6" t="s">
        <v>84</v>
      </c>
      <c r="C13" s="6" t="s">
        <v>6</v>
      </c>
      <c r="D13" s="6" t="s">
        <v>85</v>
      </c>
      <c r="E13" s="6" t="s">
        <v>86</v>
      </c>
      <c r="F13" s="6" t="s">
        <v>17</v>
      </c>
      <c r="G13" s="6" t="s">
        <v>87</v>
      </c>
      <c r="H13" s="6" t="s">
        <v>88</v>
      </c>
      <c r="I13" s="6" t="s">
        <v>89</v>
      </c>
      <c r="J13" s="7">
        <v>43158</v>
      </c>
      <c r="K13" s="7">
        <v>43180</v>
      </c>
      <c r="L13" s="8">
        <v>8740</v>
      </c>
    </row>
    <row r="14" spans="1:12" x14ac:dyDescent="0.25">
      <c r="A14" s="6">
        <v>13</v>
      </c>
      <c r="B14" s="6" t="s">
        <v>90</v>
      </c>
      <c r="C14" s="6" t="s">
        <v>6</v>
      </c>
      <c r="D14" s="21" t="s">
        <v>38</v>
      </c>
      <c r="E14" s="6" t="s">
        <v>42</v>
      </c>
      <c r="F14" s="6" t="s">
        <v>17</v>
      </c>
      <c r="G14" s="6" t="s">
        <v>39</v>
      </c>
      <c r="H14" s="6" t="s">
        <v>91</v>
      </c>
      <c r="I14" s="6" t="s">
        <v>92</v>
      </c>
      <c r="J14" s="7">
        <v>43171</v>
      </c>
      <c r="K14" s="7">
        <v>43183</v>
      </c>
      <c r="L14" s="8">
        <v>9310</v>
      </c>
    </row>
    <row r="15" spans="1:12" x14ac:dyDescent="0.25">
      <c r="A15" s="6">
        <v>14</v>
      </c>
      <c r="B15" s="6" t="s">
        <v>93</v>
      </c>
      <c r="C15" s="6" t="s">
        <v>6</v>
      </c>
      <c r="D15" s="6" t="s">
        <v>94</v>
      </c>
      <c r="E15" s="6" t="s">
        <v>47</v>
      </c>
      <c r="F15" s="6" t="s">
        <v>17</v>
      </c>
      <c r="G15" s="6" t="s">
        <v>7</v>
      </c>
      <c r="H15" s="6" t="s">
        <v>23</v>
      </c>
      <c r="I15" s="6" t="s">
        <v>95</v>
      </c>
      <c r="J15" s="7">
        <v>43146</v>
      </c>
      <c r="K15" s="7">
        <v>43186</v>
      </c>
      <c r="L15" s="8">
        <v>13240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7"/>
  <sheetViews>
    <sheetView showGridLines="0" tabSelected="1" workbookViewId="0">
      <selection activeCell="J15" sqref="J15"/>
    </sheetView>
  </sheetViews>
  <sheetFormatPr baseColWidth="10" defaultRowHeight="15" x14ac:dyDescent="0.25"/>
  <cols>
    <col min="1" max="1" width="16.5703125" bestFit="1" customWidth="1"/>
    <col min="11" max="11" width="20.42578125" customWidth="1"/>
    <col min="12" max="12" width="20.7109375" customWidth="1"/>
    <col min="20" max="20" width="53.42578125" bestFit="1" customWidth="1"/>
  </cols>
  <sheetData>
    <row r="1" spans="1:14" ht="45" x14ac:dyDescent="0.25">
      <c r="A1" s="1" t="s">
        <v>48</v>
      </c>
      <c r="B1" s="1" t="s">
        <v>49</v>
      </c>
      <c r="C1" s="1" t="s">
        <v>50</v>
      </c>
      <c r="D1" s="1" t="s">
        <v>51</v>
      </c>
      <c r="E1" s="1" t="s">
        <v>52</v>
      </c>
      <c r="F1" s="1" t="s">
        <v>77</v>
      </c>
      <c r="G1" s="1" t="s">
        <v>78</v>
      </c>
      <c r="H1" s="1" t="s">
        <v>99</v>
      </c>
      <c r="I1" s="1" t="s">
        <v>101</v>
      </c>
      <c r="J1" s="1" t="s">
        <v>79</v>
      </c>
      <c r="K1" s="1" t="s">
        <v>53</v>
      </c>
      <c r="L1" s="1" t="s">
        <v>54</v>
      </c>
      <c r="M1" s="1" t="s">
        <v>55</v>
      </c>
      <c r="N1" s="1" t="s">
        <v>56</v>
      </c>
    </row>
    <row r="2" spans="1:14" ht="30" x14ac:dyDescent="0.25">
      <c r="A2" s="2" t="s">
        <v>60</v>
      </c>
      <c r="B2" s="3" t="s">
        <v>57</v>
      </c>
      <c r="C2" s="4" t="s">
        <v>58</v>
      </c>
      <c r="D2" s="3">
        <v>109.69</v>
      </c>
      <c r="E2" s="3">
        <f>D2*1.6</f>
        <v>175.50400000000002</v>
      </c>
      <c r="F2" s="2">
        <v>89.8</v>
      </c>
      <c r="G2" s="12">
        <v>45.4</v>
      </c>
      <c r="H2" s="15">
        <v>0</v>
      </c>
      <c r="I2" s="20">
        <v>0</v>
      </c>
      <c r="J2" s="13">
        <f>SUM(F2:I2)</f>
        <v>135.19999999999999</v>
      </c>
      <c r="K2" s="5">
        <v>43087</v>
      </c>
      <c r="L2" s="5" t="s">
        <v>75</v>
      </c>
      <c r="M2" s="3" t="s">
        <v>61</v>
      </c>
      <c r="N2" s="5">
        <v>43709</v>
      </c>
    </row>
    <row r="3" spans="1:14" ht="30" x14ac:dyDescent="0.25">
      <c r="A3" s="2" t="s">
        <v>27</v>
      </c>
      <c r="B3" s="3" t="s">
        <v>57</v>
      </c>
      <c r="C3" s="4" t="s">
        <v>58</v>
      </c>
      <c r="D3" s="3">
        <v>320</v>
      </c>
      <c r="E3" s="3">
        <v>320</v>
      </c>
      <c r="F3" s="2">
        <v>175.5</v>
      </c>
      <c r="G3" s="12">
        <v>0</v>
      </c>
      <c r="H3" s="15">
        <v>0</v>
      </c>
      <c r="I3" s="20">
        <v>0</v>
      </c>
      <c r="J3" s="13">
        <v>175.55</v>
      </c>
      <c r="K3" s="5">
        <v>43091</v>
      </c>
      <c r="L3" s="5" t="s">
        <v>63</v>
      </c>
      <c r="M3" s="3" t="s">
        <v>59</v>
      </c>
      <c r="N3" s="3" t="s">
        <v>59</v>
      </c>
    </row>
    <row r="4" spans="1:14" ht="30" x14ac:dyDescent="0.25">
      <c r="A4" s="2" t="s">
        <v>39</v>
      </c>
      <c r="B4" s="3" t="s">
        <v>57</v>
      </c>
      <c r="C4" s="4" t="s">
        <v>58</v>
      </c>
      <c r="D4" s="3">
        <v>370</v>
      </c>
      <c r="E4" s="3">
        <v>370</v>
      </c>
      <c r="F4" s="2">
        <v>222.05</v>
      </c>
      <c r="G4" s="12">
        <v>0</v>
      </c>
      <c r="H4" s="15">
        <v>0</v>
      </c>
      <c r="I4" s="20">
        <v>0</v>
      </c>
      <c r="J4" s="13">
        <v>222.05</v>
      </c>
      <c r="K4" s="5">
        <v>43085</v>
      </c>
      <c r="L4" s="5" t="s">
        <v>62</v>
      </c>
      <c r="M4" s="3" t="s">
        <v>59</v>
      </c>
      <c r="N4" s="3" t="s">
        <v>59</v>
      </c>
    </row>
    <row r="5" spans="1:14" ht="30" x14ac:dyDescent="0.25">
      <c r="A5" s="16" t="s">
        <v>96</v>
      </c>
      <c r="B5" s="17" t="s">
        <v>97</v>
      </c>
      <c r="C5" s="4" t="s">
        <v>98</v>
      </c>
      <c r="D5" s="3">
        <v>224</v>
      </c>
      <c r="E5" s="3">
        <v>224</v>
      </c>
      <c r="F5" s="15">
        <v>0</v>
      </c>
      <c r="G5" s="15">
        <v>0</v>
      </c>
      <c r="H5" s="15">
        <v>105.48</v>
      </c>
      <c r="I5" s="20">
        <v>95.8</v>
      </c>
      <c r="J5" s="15">
        <v>105.47</v>
      </c>
      <c r="K5" s="5">
        <v>43172</v>
      </c>
      <c r="L5" s="5" t="s">
        <v>100</v>
      </c>
      <c r="M5" s="3">
        <v>1</v>
      </c>
      <c r="N5" s="5">
        <v>44225</v>
      </c>
    </row>
    <row r="6" spans="1:14" x14ac:dyDescent="0.25">
      <c r="A6" s="15"/>
      <c r="B6" s="3"/>
      <c r="C6" s="4"/>
      <c r="D6" s="3"/>
      <c r="E6" s="3"/>
      <c r="F6" s="15"/>
      <c r="G6" s="15"/>
      <c r="H6" s="15"/>
      <c r="I6" s="20"/>
      <c r="J6" s="15"/>
      <c r="K6" s="18"/>
      <c r="L6" s="18"/>
      <c r="M6" s="19"/>
      <c r="N6" s="19"/>
    </row>
    <row r="7" spans="1:14" x14ac:dyDescent="0.25">
      <c r="A7" s="22" t="s">
        <v>76</v>
      </c>
      <c r="B7" s="22"/>
      <c r="C7" s="22"/>
      <c r="D7" s="22"/>
      <c r="E7" s="22"/>
      <c r="F7" s="14">
        <f>SUM(F2:F5)</f>
        <v>487.35</v>
      </c>
      <c r="G7" s="14">
        <f>SUM(G2:G5)</f>
        <v>45.4</v>
      </c>
      <c r="H7" s="14">
        <f>SUM(H2:H5)</f>
        <v>105.48</v>
      </c>
      <c r="I7" s="20">
        <v>95.8</v>
      </c>
      <c r="J7" s="14">
        <f>SUM(F7:I7)</f>
        <v>734.03</v>
      </c>
    </row>
  </sheetData>
  <mergeCells count="1">
    <mergeCell ref="A7:E7"/>
  </mergeCells>
  <dataValidations disablePrompts="1" count="1">
    <dataValidation type="list" allowBlank="1" showInputMessage="1" showErrorMessage="1" sqref="B1">
      <formula1>#REF!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ifras_x0020_y_x0020_Estad_x00ed_sticas xmlns="8d41497f-d9a9-47bd-b0f3-f09eb9957490">a 2018</Cifras_x0020_y_x0020_Estad_x00ed_sticas>
    <Orden xmlns="33f0f362-d297-4961-815a-0832cccc0881">1</Orde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9DB840-1D52-438A-8C40-972BC70A6574}"/>
</file>

<file path=customXml/itemProps2.xml><?xml version="1.0" encoding="utf-8"?>
<ds:datastoreItem xmlns:ds="http://schemas.openxmlformats.org/officeDocument/2006/customXml" ds:itemID="{16B7812F-391E-4070-A55A-0B5AB2D5C673}"/>
</file>

<file path=customXml/itemProps3.xml><?xml version="1.0" encoding="utf-8"?>
<ds:datastoreItem xmlns:ds="http://schemas.openxmlformats.org/officeDocument/2006/customXml" ds:itemID="{C9B60B63-7D11-471F-AB37-65B308CE22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 2018-POZOS</vt:lpstr>
      <vt:lpstr>ABRIL 2018 SISMICA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Deybe Lorena Rojas</dc:creator>
  <cp:lastModifiedBy>Javier Adolfo Galvis Barrera</cp:lastModifiedBy>
  <cp:lastPrinted>2014-10-24T15:22:28Z</cp:lastPrinted>
  <dcterms:created xsi:type="dcterms:W3CDTF">2014-10-24T12:56:48Z</dcterms:created>
  <dcterms:modified xsi:type="dcterms:W3CDTF">2018-05-02T13:14:54Z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