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NOV" sheetId="23" r:id="rId1"/>
    <sheet name="Pozos perforados 2015-NOV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2015-NOV'!$B$3:$I$116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3" l="1"/>
  <c r="F18" i="23"/>
  <c r="F24" i="23" l="1"/>
  <c r="F8" i="23" l="1"/>
  <c r="F7" i="23" l="1"/>
  <c r="F13" i="23" s="1"/>
</calcChain>
</file>

<file path=xl/sharedStrings.xml><?xml version="1.0" encoding="utf-8"?>
<sst xmlns="http://schemas.openxmlformats.org/spreadsheetml/2006/main" count="233" uniqueCount="134">
  <si>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</si>
  <si>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</si>
  <si>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</si>
  <si>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</si>
  <si>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</si>
  <si>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</si>
  <si>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</si>
  <si>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</si>
  <si>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</si>
  <si>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</si>
  <si>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</si>
  <si>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</si>
  <si>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</si>
  <si>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</si>
  <si>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</si>
  <si>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</si>
  <si>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</si>
  <si>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</si>
  <si>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</si>
  <si>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</si>
  <si>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</si>
  <si>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</si>
  <si>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</si>
  <si>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</si>
  <si>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</si>
  <si>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</si>
  <si>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</si>
  <si>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</si>
  <si>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</si>
  <si>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</si>
  <si>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</si>
  <si>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</si>
  <si>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</si>
  <si>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</si>
  <si>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</si>
  <si>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</si>
  <si>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</si>
  <si>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</si>
  <si>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</si>
  <si>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</si>
  <si>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</si>
  <si>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</si>
  <si>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</si>
  <si>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</si>
  <si>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</si>
  <si>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</si>
  <si>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</si>
  <si>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</si>
  <si>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</si>
  <si>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</si>
  <si>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</si>
  <si>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</si>
  <si>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</si>
  <si>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</si>
  <si>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</si>
  <si>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</si>
  <si>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</si>
  <si>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</si>
  <si>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</si>
  <si>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</si>
  <si>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</si>
  <si>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</si>
  <si>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</si>
  <si>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</si>
  <si>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</si>
  <si>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</si>
  <si>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</si>
  <si>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</si>
  <si>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</si>
  <si>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</si>
  <si>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</si>
  <si>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</si>
  <si>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</si>
  <si>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</si>
  <si>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</si>
  <si>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</si>
  <si>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</si>
  <si>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</si>
  <si>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</si>
  <si>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</si>
  <si>
    <t>Valle medio del magdalena</t>
  </si>
  <si>
    <t>ORIPAYA-3</t>
  </si>
  <si>
    <t>URIBANTE</t>
  </si>
  <si>
    <t>BAZAR-1</t>
  </si>
  <si>
    <t>Abandonado</t>
  </si>
  <si>
    <t>Catatumbo</t>
  </si>
  <si>
    <t>NORTE DE SANTANDER</t>
  </si>
  <si>
    <t>E&amp;E</t>
  </si>
  <si>
    <t>Off shore</t>
  </si>
  <si>
    <t>COL-1</t>
  </si>
  <si>
    <t>COL-2</t>
  </si>
  <si>
    <t>ANADARKO</t>
  </si>
  <si>
    <t>CHACHALACA-1</t>
  </si>
  <si>
    <t>LLA-34</t>
  </si>
  <si>
    <t>GRULLA-1</t>
  </si>
  <si>
    <t>CPO-04</t>
  </si>
  <si>
    <t>SK INNOVATION CO LTD</t>
  </si>
  <si>
    <t>GEOPARK COLOMBIA PN S.A.</t>
  </si>
  <si>
    <t>KRONOS-1</t>
  </si>
  <si>
    <t>FUERTE SUR</t>
  </si>
  <si>
    <t>JACANA-1</t>
  </si>
  <si>
    <t>GUEPARDO-1</t>
  </si>
  <si>
    <t>LLA-32</t>
  </si>
  <si>
    <t>VERANO ENERGY</t>
  </si>
  <si>
    <t>Sinú Offshore</t>
  </si>
  <si>
    <t>OFFSHORE</t>
  </si>
  <si>
    <t>CR-02</t>
  </si>
  <si>
    <t>CR-04</t>
  </si>
  <si>
    <t>Cesar Ranchería</t>
  </si>
  <si>
    <t>OGX PETROLEO E GAS LTDA</t>
  </si>
  <si>
    <t>CR-03</t>
  </si>
  <si>
    <t>MANATÍ BLANCO-1</t>
  </si>
  <si>
    <t>VMM-37</t>
  </si>
  <si>
    <t>BAZAR-2</t>
  </si>
  <si>
    <t>LLA-26</t>
  </si>
  <si>
    <t>CLARINETE 2-ST</t>
  </si>
  <si>
    <t>SANTANDER SUR-1</t>
  </si>
  <si>
    <t>BUENAVISTA</t>
  </si>
  <si>
    <t>VIM-5</t>
  </si>
  <si>
    <t>Cordillera Oriental</t>
  </si>
  <si>
    <t>SANTANDER</t>
  </si>
  <si>
    <t xml:space="preserve">CORDOBA </t>
  </si>
  <si>
    <t>BOYACÁ</t>
  </si>
  <si>
    <t>EXXONMOBIL</t>
  </si>
  <si>
    <t>PAREX RESOURCES COLOMBIA LTDA</t>
  </si>
  <si>
    <t>CNE OIL AND GAS</t>
  </si>
  <si>
    <t>TECNICONTROL S.A.</t>
  </si>
  <si>
    <t>MUERGANA-1</t>
  </si>
  <si>
    <t>LOTO-2</t>
  </si>
  <si>
    <t>LLA-09</t>
  </si>
  <si>
    <t>Sísmica ANH</t>
  </si>
  <si>
    <t>Agencia Nacional de Hidrocarburos - ANH</t>
  </si>
  <si>
    <t>GUA OFF 3</t>
  </si>
  <si>
    <t>SHELL EXPLORATION AND PRODUCTION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</si>
</sst>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ont="1" applyFill="1"/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165" fontId="0" fillId="0" borderId="0" xfId="0" applyNumberFormat="1"/>
    <xf numFmtId="165" fontId="11" fillId="3" borderId="0" xfId="0" applyNumberFormat="1" applyFont="1" applyFill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opLeftCell="A2" workbookViewId="0">
      <selection activeCell="H16" sqref="H16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7.7109375" customWidth="1"/>
  </cols>
  <sheetData>
    <row r="1" spans="1:6" hidden="1" x14ac:dyDescent="0.25"/>
    <row r="4" spans="1:6" x14ac:dyDescent="0.25">
      <c r="A4" s="48" t="s">
        <v>27</v>
      </c>
      <c r="B4" s="48"/>
      <c r="C4" s="48"/>
      <c r="D4" s="48"/>
      <c r="E4" s="48"/>
      <c r="F4" s="48"/>
    </row>
    <row r="5" spans="1:6" x14ac:dyDescent="0.25">
      <c r="A5" s="48" t="s">
        <v>16</v>
      </c>
      <c r="B5" s="48" t="s">
        <v>17</v>
      </c>
      <c r="C5" s="48" t="s">
        <v>10</v>
      </c>
      <c r="D5" s="48" t="s">
        <v>1</v>
      </c>
      <c r="E5" s="48" t="s">
        <v>0</v>
      </c>
      <c r="F5" s="48" t="s">
        <v>18</v>
      </c>
    </row>
    <row r="6" spans="1:6" x14ac:dyDescent="0.25">
      <c r="A6" t="s">
        <v>3</v>
      </c>
      <c r="B6" t="s">
        <v>28</v>
      </c>
      <c r="F6" s="47"/>
    </row>
    <row r="7" spans="1:6" x14ac:dyDescent="0.25">
      <c r="C7" t="s">
        <v>29</v>
      </c>
      <c r="D7" t="s">
        <v>30</v>
      </c>
      <c r="E7" t="s">
        <v>31</v>
      </c>
      <c r="F7" s="47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47">
        <f>185*1.6</f>
        <v>296</v>
      </c>
    </row>
    <row r="9" spans="1:6" x14ac:dyDescent="0.25">
      <c r="C9" t="s">
        <v>64</v>
      </c>
      <c r="D9" t="s">
        <v>30</v>
      </c>
      <c r="E9" t="s">
        <v>43</v>
      </c>
      <c r="F9" s="47">
        <v>200</v>
      </c>
    </row>
    <row r="10" spans="1:6" x14ac:dyDescent="0.25">
      <c r="C10" t="s">
        <v>66</v>
      </c>
      <c r="D10" t="s">
        <v>30</v>
      </c>
      <c r="E10" t="s">
        <v>67</v>
      </c>
      <c r="F10" s="47">
        <v>377.6</v>
      </c>
    </row>
    <row r="11" spans="1:6" x14ac:dyDescent="0.25">
      <c r="C11" t="s">
        <v>79</v>
      </c>
      <c r="D11" t="s">
        <v>80</v>
      </c>
      <c r="E11" t="s">
        <v>73</v>
      </c>
      <c r="F11" s="47">
        <v>38.4</v>
      </c>
    </row>
    <row r="12" spans="1:6" x14ac:dyDescent="0.25">
      <c r="F12" s="47"/>
    </row>
    <row r="13" spans="1:6" x14ac:dyDescent="0.25">
      <c r="A13" s="48"/>
      <c r="B13" s="48"/>
      <c r="C13" s="48"/>
      <c r="D13" s="48" t="s">
        <v>69</v>
      </c>
      <c r="E13" s="48"/>
      <c r="F13" s="48">
        <f>SUM(F7:F11)</f>
        <v>1072</v>
      </c>
    </row>
    <row r="14" spans="1:6" x14ac:dyDescent="0.25">
      <c r="A14" t="s">
        <v>3</v>
      </c>
      <c r="B14" t="s">
        <v>88</v>
      </c>
      <c r="C14" s="56"/>
      <c r="D14" s="56"/>
      <c r="E14" s="56"/>
      <c r="F14" s="56"/>
    </row>
    <row r="15" spans="1:6" x14ac:dyDescent="0.25">
      <c r="C15" s="57" t="s">
        <v>89</v>
      </c>
      <c r="D15" s="57" t="s">
        <v>88</v>
      </c>
      <c r="E15" s="57" t="s">
        <v>91</v>
      </c>
      <c r="F15" s="61">
        <v>15206.72</v>
      </c>
    </row>
    <row r="16" spans="1:6" x14ac:dyDescent="0.25">
      <c r="A16" s="56"/>
      <c r="B16" s="56"/>
      <c r="C16" s="57" t="s">
        <v>90</v>
      </c>
      <c r="D16" s="57" t="s">
        <v>88</v>
      </c>
      <c r="E16" s="57" t="s">
        <v>91</v>
      </c>
      <c r="F16" s="59">
        <v>10856.65</v>
      </c>
    </row>
    <row r="17" spans="1:6" x14ac:dyDescent="0.25">
      <c r="A17" s="56"/>
      <c r="B17" s="56"/>
      <c r="C17" s="57" t="s">
        <v>132</v>
      </c>
      <c r="D17" s="57" t="s">
        <v>88</v>
      </c>
      <c r="E17" s="57" t="s">
        <v>133</v>
      </c>
      <c r="F17" s="59">
        <v>2849.78</v>
      </c>
    </row>
    <row r="18" spans="1:6" x14ac:dyDescent="0.25">
      <c r="A18" s="48"/>
      <c r="B18" s="48"/>
      <c r="C18" s="48"/>
      <c r="D18" s="48" t="s">
        <v>69</v>
      </c>
      <c r="E18" s="48"/>
      <c r="F18" s="62">
        <f>SUM(F15:F17)</f>
        <v>28913.149999999998</v>
      </c>
    </row>
    <row r="19" spans="1:6" x14ac:dyDescent="0.25">
      <c r="A19" t="s">
        <v>68</v>
      </c>
      <c r="B19" t="s">
        <v>28</v>
      </c>
      <c r="C19" t="s">
        <v>65</v>
      </c>
      <c r="D19" t="s">
        <v>72</v>
      </c>
      <c r="E19" t="s">
        <v>71</v>
      </c>
      <c r="F19" s="47">
        <v>132</v>
      </c>
    </row>
    <row r="20" spans="1:6" x14ac:dyDescent="0.25">
      <c r="C20" t="s">
        <v>106</v>
      </c>
      <c r="D20" t="s">
        <v>108</v>
      </c>
      <c r="E20" t="s">
        <v>109</v>
      </c>
      <c r="F20" s="47">
        <v>115.54</v>
      </c>
    </row>
    <row r="21" spans="1:6" x14ac:dyDescent="0.25">
      <c r="C21" t="s">
        <v>110</v>
      </c>
      <c r="D21" t="s">
        <v>108</v>
      </c>
      <c r="E21" t="s">
        <v>109</v>
      </c>
      <c r="F21" s="47">
        <v>71.02</v>
      </c>
    </row>
    <row r="22" spans="1:6" x14ac:dyDescent="0.25">
      <c r="C22" t="s">
        <v>107</v>
      </c>
      <c r="D22" t="s">
        <v>108</v>
      </c>
      <c r="E22" t="s">
        <v>109</v>
      </c>
      <c r="F22" s="47">
        <v>110.47</v>
      </c>
    </row>
    <row r="23" spans="1:6" x14ac:dyDescent="0.25">
      <c r="C23" t="s">
        <v>130</v>
      </c>
      <c r="D23" t="s">
        <v>108</v>
      </c>
      <c r="E23" t="s">
        <v>131</v>
      </c>
      <c r="F23" s="47">
        <v>596</v>
      </c>
    </row>
    <row r="24" spans="1:6" x14ac:dyDescent="0.25">
      <c r="A24" s="48"/>
      <c r="B24" s="48"/>
      <c r="C24" s="48"/>
      <c r="D24" s="48" t="s">
        <v>70</v>
      </c>
      <c r="E24" s="48"/>
      <c r="F24" s="48">
        <f>SUM(F19:F23)</f>
        <v>1025.03</v>
      </c>
    </row>
    <row r="25" spans="1:6" x14ac:dyDescent="0.25">
      <c r="F25" s="47"/>
    </row>
    <row r="26" spans="1:6" x14ac:dyDescent="0.25">
      <c r="A26" s="48" t="s">
        <v>6</v>
      </c>
      <c r="B26" s="48"/>
      <c r="C26" s="48"/>
      <c r="D26" s="48"/>
      <c r="E26" s="48"/>
      <c r="F26" s="62">
        <f>+F13+F18+F24</f>
        <v>31010.179999999997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F31" sqref="F31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49" t="s">
        <v>20</v>
      </c>
      <c r="D4" s="49" t="s">
        <v>4</v>
      </c>
      <c r="E4" s="49" t="s">
        <v>2</v>
      </c>
      <c r="F4" s="49" t="s">
        <v>14</v>
      </c>
      <c r="G4" s="49" t="s">
        <v>19</v>
      </c>
      <c r="H4" s="49" t="s">
        <v>5</v>
      </c>
      <c r="I4" s="51" t="s">
        <v>26</v>
      </c>
    </row>
    <row r="5" spans="1:9" ht="34.5" customHeight="1" x14ac:dyDescent="0.25">
      <c r="B5" s="11">
        <v>2</v>
      </c>
      <c r="C5" s="49" t="s">
        <v>21</v>
      </c>
      <c r="D5" s="49" t="s">
        <v>22</v>
      </c>
      <c r="E5" s="49" t="s">
        <v>15</v>
      </c>
      <c r="F5" s="49" t="s">
        <v>23</v>
      </c>
      <c r="G5" s="49" t="s">
        <v>19</v>
      </c>
      <c r="H5" s="49" t="s">
        <v>24</v>
      </c>
      <c r="I5" s="52" t="s">
        <v>25</v>
      </c>
    </row>
    <row r="6" spans="1:9" ht="30.75" customHeight="1" x14ac:dyDescent="0.25">
      <c r="B6" s="11">
        <v>3</v>
      </c>
      <c r="C6" s="49" t="s">
        <v>32</v>
      </c>
      <c r="D6" s="49" t="s">
        <v>33</v>
      </c>
      <c r="E6" s="45" t="s">
        <v>36</v>
      </c>
      <c r="F6" s="45" t="s">
        <v>34</v>
      </c>
      <c r="G6" s="52" t="s">
        <v>19</v>
      </c>
      <c r="H6" s="53" t="s">
        <v>35</v>
      </c>
      <c r="I6" s="51" t="s">
        <v>41</v>
      </c>
    </row>
    <row r="7" spans="1:9" ht="24.75" customHeight="1" x14ac:dyDescent="0.25">
      <c r="B7" s="11">
        <v>4</v>
      </c>
      <c r="C7" s="50" t="s">
        <v>37</v>
      </c>
      <c r="D7" s="54" t="s">
        <v>38</v>
      </c>
      <c r="E7" s="45" t="s">
        <v>2</v>
      </c>
      <c r="F7" s="45" t="s">
        <v>14</v>
      </c>
      <c r="G7" s="52" t="s">
        <v>19</v>
      </c>
      <c r="H7" s="51" t="s">
        <v>39</v>
      </c>
      <c r="I7" s="51" t="s">
        <v>40</v>
      </c>
    </row>
    <row r="8" spans="1:9" ht="32.25" customHeight="1" x14ac:dyDescent="0.25">
      <c r="B8" s="11">
        <v>5</v>
      </c>
      <c r="C8" s="50" t="s">
        <v>44</v>
      </c>
      <c r="D8" s="51" t="s">
        <v>45</v>
      </c>
      <c r="E8" s="55" t="s">
        <v>46</v>
      </c>
      <c r="F8" s="45" t="s">
        <v>34</v>
      </c>
      <c r="G8" s="51" t="s">
        <v>19</v>
      </c>
      <c r="H8" s="51" t="s">
        <v>47</v>
      </c>
      <c r="I8" s="51" t="s">
        <v>48</v>
      </c>
    </row>
    <row r="9" spans="1:9" ht="24.75" customHeight="1" x14ac:dyDescent="0.25">
      <c r="B9" s="11">
        <v>6</v>
      </c>
      <c r="C9" s="50" t="s">
        <v>49</v>
      </c>
      <c r="D9" s="51" t="s">
        <v>50</v>
      </c>
      <c r="E9" s="55" t="s">
        <v>2</v>
      </c>
      <c r="F9" s="45" t="s">
        <v>51</v>
      </c>
      <c r="G9" s="51" t="s">
        <v>19</v>
      </c>
      <c r="H9" s="52" t="s">
        <v>52</v>
      </c>
      <c r="I9" s="54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5" t="s">
        <v>46</v>
      </c>
      <c r="F10" s="13" t="s">
        <v>34</v>
      </c>
      <c r="G10" s="15" t="s">
        <v>19</v>
      </c>
      <c r="H10" s="14" t="s">
        <v>56</v>
      </c>
      <c r="I10" s="14" t="s">
        <v>84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5" t="s">
        <v>2</v>
      </c>
      <c r="F11" s="45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5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8.5" customHeight="1" x14ac:dyDescent="0.25">
      <c r="B13" s="11">
        <v>10</v>
      </c>
      <c r="C13" s="21" t="s">
        <v>74</v>
      </c>
      <c r="D13" s="12" t="s">
        <v>76</v>
      </c>
      <c r="E13" s="55" t="s">
        <v>46</v>
      </c>
      <c r="F13" s="45" t="s">
        <v>51</v>
      </c>
      <c r="G13" s="14" t="s">
        <v>19</v>
      </c>
      <c r="H13" s="14" t="s">
        <v>78</v>
      </c>
      <c r="I13" s="14" t="s">
        <v>57</v>
      </c>
    </row>
    <row r="14" spans="1:9" ht="24.75" customHeight="1" x14ac:dyDescent="0.25">
      <c r="B14" s="11">
        <v>11</v>
      </c>
      <c r="C14" s="21" t="s">
        <v>75</v>
      </c>
      <c r="D14" s="12" t="s">
        <v>77</v>
      </c>
      <c r="E14" s="45" t="s">
        <v>2</v>
      </c>
      <c r="F14" s="13" t="s">
        <v>51</v>
      </c>
      <c r="G14" s="14" t="s">
        <v>19</v>
      </c>
      <c r="H14" s="14" t="s">
        <v>60</v>
      </c>
      <c r="I14" s="14" t="s">
        <v>57</v>
      </c>
    </row>
    <row r="15" spans="1:9" ht="30" customHeight="1" x14ac:dyDescent="0.25">
      <c r="B15" s="11">
        <v>12</v>
      </c>
      <c r="C15" s="21" t="s">
        <v>81</v>
      </c>
      <c r="D15" s="12" t="s">
        <v>82</v>
      </c>
      <c r="E15" s="13" t="s">
        <v>85</v>
      </c>
      <c r="F15" s="13" t="s">
        <v>86</v>
      </c>
      <c r="G15" s="14" t="s">
        <v>87</v>
      </c>
      <c r="H15" s="14" t="s">
        <v>39</v>
      </c>
      <c r="I15" s="28" t="s">
        <v>57</v>
      </c>
    </row>
    <row r="16" spans="1:9" ht="24.75" customHeight="1" x14ac:dyDescent="0.25">
      <c r="B16" s="11">
        <v>13</v>
      </c>
      <c r="C16" s="13" t="s">
        <v>83</v>
      </c>
      <c r="D16" s="12" t="s">
        <v>114</v>
      </c>
      <c r="E16" s="55" t="s">
        <v>2</v>
      </c>
      <c r="F16" s="21" t="s">
        <v>51</v>
      </c>
      <c r="G16" s="15" t="s">
        <v>19</v>
      </c>
      <c r="H16" s="14" t="s">
        <v>60</v>
      </c>
      <c r="I16" s="15" t="s">
        <v>84</v>
      </c>
    </row>
    <row r="17" spans="2:9" ht="24.75" customHeight="1" x14ac:dyDescent="0.25">
      <c r="B17" s="11">
        <v>14</v>
      </c>
      <c r="C17" s="21" t="s">
        <v>92</v>
      </c>
      <c r="D17" s="12" t="s">
        <v>93</v>
      </c>
      <c r="E17" s="13" t="s">
        <v>2</v>
      </c>
      <c r="F17" s="21" t="s">
        <v>51</v>
      </c>
      <c r="G17" s="15" t="s">
        <v>19</v>
      </c>
      <c r="H17" s="58" t="s">
        <v>97</v>
      </c>
      <c r="I17" s="14" t="s">
        <v>57</v>
      </c>
    </row>
    <row r="18" spans="2:9" ht="24.75" customHeight="1" x14ac:dyDescent="0.25">
      <c r="B18" s="11">
        <v>15</v>
      </c>
      <c r="C18" s="21" t="s">
        <v>94</v>
      </c>
      <c r="D18" s="12" t="s">
        <v>95</v>
      </c>
      <c r="E18" s="13" t="s">
        <v>2</v>
      </c>
      <c r="F18" s="29" t="s">
        <v>14</v>
      </c>
      <c r="G18" s="15" t="s">
        <v>19</v>
      </c>
      <c r="H18" s="16" t="s">
        <v>96</v>
      </c>
      <c r="I18" s="14" t="s">
        <v>57</v>
      </c>
    </row>
    <row r="19" spans="2:9" ht="24.75" customHeight="1" x14ac:dyDescent="0.25">
      <c r="B19" s="11">
        <v>16</v>
      </c>
      <c r="C19" s="21" t="s">
        <v>98</v>
      </c>
      <c r="D19" s="12" t="s">
        <v>99</v>
      </c>
      <c r="E19" s="13" t="s">
        <v>104</v>
      </c>
      <c r="F19" s="29" t="s">
        <v>105</v>
      </c>
      <c r="G19" s="14" t="s">
        <v>19</v>
      </c>
      <c r="H19" s="16" t="s">
        <v>91</v>
      </c>
      <c r="I19" s="14" t="s">
        <v>57</v>
      </c>
    </row>
    <row r="20" spans="2:9" ht="24.75" customHeight="1" x14ac:dyDescent="0.25">
      <c r="B20" s="11">
        <v>17</v>
      </c>
      <c r="C20" s="41" t="s">
        <v>100</v>
      </c>
      <c r="D20" s="12" t="s">
        <v>93</v>
      </c>
      <c r="E20" s="13" t="s">
        <v>2</v>
      </c>
      <c r="F20" s="21" t="s">
        <v>51</v>
      </c>
      <c r="G20" s="15" t="s">
        <v>19</v>
      </c>
      <c r="H20" s="58" t="s">
        <v>97</v>
      </c>
      <c r="I20" s="14" t="s">
        <v>57</v>
      </c>
    </row>
    <row r="21" spans="2:9" ht="24.75" customHeight="1" x14ac:dyDescent="0.25">
      <c r="B21" s="11">
        <v>18</v>
      </c>
      <c r="C21" s="21" t="s">
        <v>101</v>
      </c>
      <c r="D21" s="12" t="s">
        <v>102</v>
      </c>
      <c r="E21" s="13" t="s">
        <v>2</v>
      </c>
      <c r="F21" s="21" t="s">
        <v>51</v>
      </c>
      <c r="G21" s="15" t="s">
        <v>19</v>
      </c>
      <c r="H21" s="18" t="s">
        <v>103</v>
      </c>
      <c r="I21" s="14" t="s">
        <v>57</v>
      </c>
    </row>
    <row r="22" spans="2:9" ht="24.75" customHeight="1" x14ac:dyDescent="0.25">
      <c r="B22" s="11">
        <v>19</v>
      </c>
      <c r="C22" s="21" t="s">
        <v>111</v>
      </c>
      <c r="D22" s="12" t="s">
        <v>112</v>
      </c>
      <c r="E22" s="30" t="s">
        <v>46</v>
      </c>
      <c r="F22" s="60" t="s">
        <v>120</v>
      </c>
      <c r="G22" s="15" t="s">
        <v>19</v>
      </c>
      <c r="H22" s="60" t="s">
        <v>123</v>
      </c>
      <c r="I22" s="14" t="s">
        <v>57</v>
      </c>
    </row>
    <row r="23" spans="2:9" ht="24.75" customHeight="1" x14ac:dyDescent="0.25">
      <c r="B23" s="11">
        <v>20</v>
      </c>
      <c r="C23" s="13" t="s">
        <v>113</v>
      </c>
      <c r="D23" s="12" t="s">
        <v>114</v>
      </c>
      <c r="E23" s="13" t="s">
        <v>2</v>
      </c>
      <c r="F23" s="60" t="s">
        <v>51</v>
      </c>
      <c r="G23" s="15" t="s">
        <v>19</v>
      </c>
      <c r="H23" s="60" t="s">
        <v>124</v>
      </c>
      <c r="I23" s="14" t="s">
        <v>57</v>
      </c>
    </row>
    <row r="24" spans="2:9" ht="24.75" customHeight="1" x14ac:dyDescent="0.25">
      <c r="B24" s="11">
        <v>21</v>
      </c>
      <c r="C24" s="42" t="s">
        <v>115</v>
      </c>
      <c r="D24" s="32" t="s">
        <v>118</v>
      </c>
      <c r="E24" s="45" t="s">
        <v>36</v>
      </c>
      <c r="F24" s="60" t="s">
        <v>121</v>
      </c>
      <c r="G24" s="15" t="s">
        <v>19</v>
      </c>
      <c r="H24" s="60" t="s">
        <v>125</v>
      </c>
      <c r="I24" s="14" t="s">
        <v>57</v>
      </c>
    </row>
    <row r="25" spans="2:9" ht="24.75" customHeight="1" x14ac:dyDescent="0.25">
      <c r="B25" s="11">
        <v>22</v>
      </c>
      <c r="C25" s="13" t="s">
        <v>116</v>
      </c>
      <c r="D25" s="12" t="s">
        <v>117</v>
      </c>
      <c r="E25" s="13" t="s">
        <v>119</v>
      </c>
      <c r="F25" s="60" t="s">
        <v>122</v>
      </c>
      <c r="G25" s="15" t="s">
        <v>19</v>
      </c>
      <c r="H25" s="60" t="s">
        <v>126</v>
      </c>
      <c r="I25" s="14" t="s">
        <v>57</v>
      </c>
    </row>
    <row r="26" spans="2:9" ht="24.75" customHeight="1" x14ac:dyDescent="0.25">
      <c r="B26" s="11">
        <v>23</v>
      </c>
      <c r="C26" s="21" t="s">
        <v>127</v>
      </c>
      <c r="D26" s="26" t="s">
        <v>129</v>
      </c>
      <c r="E26" s="13" t="s">
        <v>2</v>
      </c>
      <c r="F26" s="60" t="s">
        <v>51</v>
      </c>
      <c r="G26" s="15" t="s">
        <v>19</v>
      </c>
      <c r="H26" s="14" t="s">
        <v>39</v>
      </c>
      <c r="I26" s="14" t="s">
        <v>57</v>
      </c>
    </row>
    <row r="27" spans="2:9" ht="24.75" customHeight="1" x14ac:dyDescent="0.25">
      <c r="B27" s="11">
        <v>24</v>
      </c>
      <c r="C27" s="21" t="s">
        <v>128</v>
      </c>
      <c r="D27" s="12" t="s">
        <v>66</v>
      </c>
      <c r="E27" s="13" t="s">
        <v>2</v>
      </c>
      <c r="F27" s="24" t="s">
        <v>14</v>
      </c>
      <c r="G27" s="15" t="s">
        <v>19</v>
      </c>
      <c r="H27" s="14" t="s">
        <v>67</v>
      </c>
      <c r="I27" s="14" t="s">
        <v>57</v>
      </c>
    </row>
    <row r="28" spans="2:9" ht="24.75" customHeight="1" x14ac:dyDescent="0.25">
      <c r="B28" s="11"/>
      <c r="C28" s="21"/>
      <c r="D28" s="14"/>
      <c r="E28" s="14"/>
      <c r="F28" s="36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3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3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4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5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2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3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3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2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3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3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2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5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2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3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6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3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2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3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5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5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3"/>
      <c r="D105" s="26"/>
      <c r="E105" s="21"/>
      <c r="F105" s="19"/>
      <c r="G105" s="38"/>
      <c r="H105" s="14"/>
      <c r="I105" s="14"/>
    </row>
    <row r="106" spans="2:9" ht="15.75" x14ac:dyDescent="0.25">
      <c r="B106" s="11"/>
      <c r="C106" s="42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2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3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38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38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0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39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7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7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7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35"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E15 F20:F21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53 F6:F8 F29:F30 F35 F32:F33 E25 E23 F23:F26">
      <formula1>COUNTIF(J:J,#REF!)&lt;=1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 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 E20:E21 E26:E2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0:E91 F12 F14:F17 E15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7 F20:F21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COUNTIF(J:J,$J18)&lt;=1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4 E16 E24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 F13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">
      <formula1>COUNTIF(L:L,$J14)&lt;=1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D20:D21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11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8098662C-43DE-4F15-ADA7-0F10EFCEFA27}"/>
</file>

<file path=customXml/itemProps2.xml><?xml version="1.0" encoding="utf-8"?>
<ds:datastoreItem xmlns:ds="http://schemas.openxmlformats.org/officeDocument/2006/customXml" ds:itemID="{39B727BC-182F-4E8C-A7D5-C739DA16BF48}"/>
</file>

<file path=customXml/itemProps3.xml><?xml version="1.0" encoding="utf-8"?>
<ds:datastoreItem xmlns:ds="http://schemas.openxmlformats.org/officeDocument/2006/customXml" ds:itemID="{6AACEDB6-1845-4629-A7FB-F7BCFA5C9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2015-NOV</vt:lpstr>
      <vt:lpstr>Pozos perforados 2015-NOV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Noviembre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2015-12-03T17:08:35Z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6900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