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hart6.xml" ContentType="application/vnd.openxmlformats-officedocument.drawingml.chart+xml"/>
  <Override PartName="/xl/drawings/drawing5.xml" ContentType="application/vnd.openxmlformats-officedocument.drawing+xml"/>
  <Override PartName="/xl/pivotTables/pivotTable5.xml" ContentType="application/vnd.openxmlformats-officedocument.spreadsheetml.pivotTable+xml"/>
  <Override PartName="/xl/drawings/drawing4.xml" ContentType="application/vnd.openxmlformats-officedocument.drawing+xml"/>
  <Override PartName="/xl/worksheets/sheet1.xml" ContentType="application/vnd.openxmlformats-officedocument.spreadsheetml.worksheet+xml"/>
  <Override PartName="/xl/pivotTables/pivotTable6.xml" ContentType="application/vnd.openxmlformats-officedocument.spreadsheetml.pivotTable+xml"/>
  <Override PartName="/xl/charts/chart4.xml" ContentType="application/vnd.openxmlformats-officedocument.drawingml.chart+xml"/>
  <Override PartName="/xl/charts/chart5.xml" ContentType="application/vnd.openxmlformats-officedocument.drawingml.chart+xml"/>
  <Override PartName="/xl/pivotTables/pivotTable4.xml" ContentType="application/vnd.openxmlformats-officedocument.spreadsheetml.pivotTable+xml"/>
  <Override PartName="/xl/pivotTables/pivotTable1.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drawings/drawing1.xml" ContentType="application/vnd.openxmlformats-officedocument.drawing+xml"/>
  <Override PartName="/xl/drawings/drawing3.xml" ContentType="application/vnd.openxmlformats-officedocument.drawing+xml"/>
  <Override PartName="/xl/charts/chart2.xml" ContentType="application/vnd.openxmlformats-officedocument.drawingml.chart+xml"/>
  <Override PartName="/xl/pivotTables/pivotTable3.xml" ContentType="application/vnd.openxmlformats-officedocument.spreadsheetml.pivotTable+xml"/>
  <Override PartName="/xl/drawings/drawing2.xml" ContentType="application/vnd.openxmlformats-officedocument.drawing+xml"/>
  <Override PartName="/xl/pivotTables/pivotTable2.xml" ContentType="application/vnd.openxmlformats-officedocument.spreadsheetml.pivotTable+xml"/>
  <Override PartName="/xl/charts/chart3.xml" ContentType="application/vnd.openxmlformats-officedocument.drawingml.chart+xml"/>
  <Override PartName="/xl/charts/chart1.xml" ContentType="application/vnd.openxmlformats-officedocument.drawingml.chart+xml"/>
  <Override PartName="/docProps/core.xml" ContentType="application/vnd.openxmlformats-package.core-properties+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Records1.xml" ContentType="application/vnd.openxmlformats-officedocument.spreadsheetml.pivotCacheRecords+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Records4.xml" ContentType="application/vnd.openxmlformats-officedocument.spreadsheetml.pivotCacheRecords+xml"/>
  <Override PartName="/xl/calcChain.xml" ContentType="application/vnd.openxmlformats-officedocument.spreadsheetml.calcChain+xml"/>
  <Override PartName="/xl/pivotCache/pivotCacheRecords5.xml" ContentType="application/vnd.openxmlformats-officedocument.spreadsheetml.pivotCacheRecords+xml"/>
  <Override PartName="/xl/pivotCache/pivotCacheDefinition5.xml" ContentType="application/vnd.openxmlformats-officedocument.spreadsheetml.pivotCacheDefinition+xml"/>
  <Override PartName="/docProps/app.xml" ContentType="application/vnd.openxmlformats-officedocument.extended-properties+xml"/>
  <Override PartName="/xl/pivotCache/pivotCacheDefinition4.xml" ContentType="application/vnd.openxmlformats-officedocument.spreadsheetml.pivotCacheDefinitio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Y:\2016\Página Web\VAF\Atención al Ciudadano\PQRS\"/>
    </mc:Choice>
  </mc:AlternateContent>
  <bookViews>
    <workbookView xWindow="0" yWindow="0" windowWidth="28800" windowHeight="12435"/>
  </bookViews>
  <sheets>
    <sheet name="PARTICIPACION CIUDADANA " sheetId="1" r:id="rId1"/>
    <sheet name="ESTADISTICAS " sheetId="3" r:id="rId2"/>
    <sheet name="ESTADISTICAS 1" sheetId="2" r:id="rId3"/>
    <sheet name="DEPARTAMENTO" sheetId="4" r:id="rId4"/>
    <sheet name="SUBTEMAS " sheetId="5" r:id="rId5"/>
    <sheet name="TRASLADOS " sheetId="6" r:id="rId6"/>
    <sheet name="INDICE FELICITACIONES " sheetId="7" r:id="rId7"/>
  </sheets>
  <definedNames>
    <definedName name="_xlnm._FilterDatabase" localSheetId="0" hidden="1">'PARTICIPACION CIUDADANA '!$A$1:$AB$333</definedName>
  </definedNames>
  <calcPr calcId="152511"/>
  <pivotCaches>
    <pivotCache cacheId="0" r:id="rId8"/>
    <pivotCache cacheId="1" r:id="rId9"/>
    <pivotCache cacheId="2" r:id="rId10"/>
    <pivotCache cacheId="3" r:id="rId11"/>
    <pivotCache cacheId="4" r:id="rId12"/>
  </pivotCaches>
</workbook>
</file>

<file path=xl/calcChain.xml><?xml version="1.0" encoding="utf-8"?>
<calcChain xmlns="http://schemas.openxmlformats.org/spreadsheetml/2006/main">
  <c r="Y333" i="1" l="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X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 r="Y10" i="1"/>
  <c r="Y9" i="1"/>
  <c r="Y8" i="1"/>
  <c r="Y7" i="1"/>
  <c r="Y6" i="1"/>
  <c r="Y5" i="1"/>
  <c r="Y4" i="1"/>
  <c r="Y3" i="1"/>
  <c r="Y2" i="1"/>
  <c r="C11" i="2"/>
  <c r="C18" i="2"/>
  <c r="C10" i="2"/>
  <c r="C17" i="2"/>
  <c r="C37" i="2"/>
  <c r="C36" i="2"/>
  <c r="C15" i="2"/>
  <c r="C35" i="2"/>
  <c r="C14" i="2"/>
  <c r="C13" i="2"/>
  <c r="C12" i="2"/>
  <c r="C16" i="2"/>
  <c r="C38" i="2" l="1"/>
  <c r="C19" i="2"/>
</calcChain>
</file>

<file path=xl/sharedStrings.xml><?xml version="1.0" encoding="utf-8"?>
<sst xmlns="http://schemas.openxmlformats.org/spreadsheetml/2006/main" count="7149" uniqueCount="1779">
  <si>
    <t>CORREO ELECTRONICO</t>
  </si>
  <si>
    <t xml:space="preserve">EMPRESA DE MENSAJERIA </t>
  </si>
  <si>
    <t>ENTREGA PERSONAL</t>
  </si>
  <si>
    <t>AI</t>
  </si>
  <si>
    <t xml:space="preserve">CONS </t>
  </si>
  <si>
    <t xml:space="preserve">consulta </t>
  </si>
  <si>
    <t>COPIAS</t>
  </si>
  <si>
    <t>DP</t>
  </si>
  <si>
    <t>FE</t>
  </si>
  <si>
    <t>QJ</t>
  </si>
  <si>
    <t xml:space="preserve">SI </t>
  </si>
  <si>
    <t>TRASL</t>
  </si>
  <si>
    <t>ADMINISTRATIVA</t>
  </si>
  <si>
    <t>ATENCION CIUDADANA Y COMUNICACIONES</t>
  </si>
  <si>
    <t>FINANCIERA</t>
  </si>
  <si>
    <t>GERENCIA DE ASUNTOS LEGALES Y CONTRATACION</t>
  </si>
  <si>
    <t>GERENCIA DE GESTION DEL CONOCIMIENTO</t>
  </si>
  <si>
    <t>GERENCIA DE LA GESTION DE LA INFORMACION TECNICA</t>
  </si>
  <si>
    <t>GERENCIA DE PLANEACION</t>
  </si>
  <si>
    <t>GERENCIA DE RESERVAS Y OPERACIONES</t>
  </si>
  <si>
    <t>GERENCIA DE SEGUIMIENTO A CONTRATOS EN EXPLORACION</t>
  </si>
  <si>
    <t>GERENCIA DE SEGUIMIENTO A CONTRATOS EN PRODUCCION</t>
  </si>
  <si>
    <t>GERENCIA DE SEGURIDAD, COMUNIDADES Y MEDIO AMBIENTE</t>
  </si>
  <si>
    <t>GESTION DE REGALIAS Y DERECHOS ECONOMICOS</t>
  </si>
  <si>
    <t>OFICINA ASESORA JURIDICA</t>
  </si>
  <si>
    <t>OFICINA DE CONTROL INTERNO</t>
  </si>
  <si>
    <t>PRESIDENCIA</t>
  </si>
  <si>
    <t>TALENTO HUMANO</t>
  </si>
  <si>
    <t>VICEPRESIDENCIA DE OPERACIONES, REGALIAS Y PARTICIPACIONES</t>
  </si>
  <si>
    <t>VICEPRESIDENCIA PROMOCION Y ASIGNACION DE AREAS</t>
  </si>
  <si>
    <t>VICEPRESIDENCIA TECNICA</t>
  </si>
  <si>
    <t>ANTIOQUIA</t>
  </si>
  <si>
    <t>BOLIVAR</t>
  </si>
  <si>
    <t>BOYACA</t>
  </si>
  <si>
    <t>CAQUETA</t>
  </si>
  <si>
    <t>CASANARE</t>
  </si>
  <si>
    <t>CORDOBA</t>
  </si>
  <si>
    <t>CUNDINAMARCA</t>
  </si>
  <si>
    <t>MAGDALENA</t>
  </si>
  <si>
    <t>META</t>
  </si>
  <si>
    <t>NORTE DE SANTANDER</t>
  </si>
  <si>
    <t>PUTUMAYO</t>
  </si>
  <si>
    <t>SANTANDER</t>
  </si>
  <si>
    <t>Acompañamiento a comunidad en desarrollo de proyecto (ambiental, social)</t>
  </si>
  <si>
    <t>Actividad Hidrocarburífera en regiones del país</t>
  </si>
  <si>
    <t xml:space="preserve">Agradecimientos Felicitaciones </t>
  </si>
  <si>
    <t xml:space="preserve">areas asignadas, areas libres, reglamentacion especial   </t>
  </si>
  <si>
    <t>Áreas Asignadas, Áreas libres, reglamentación especial, requisitos y criterios para su asignación</t>
  </si>
  <si>
    <t>Asesoría para negociar predio con evidencia de existencia de petróleo</t>
  </si>
  <si>
    <t xml:space="preserve">Audiencia de rendición de cuentas </t>
  </si>
  <si>
    <t>Auditoria externa</t>
  </si>
  <si>
    <t>Beneficio de población y sus comunidades por actividad petrolera</t>
  </si>
  <si>
    <t xml:space="preserve">Cancelacion de Polizas de Seguros </t>
  </si>
  <si>
    <t>Cartografía zonas Petrolera</t>
  </si>
  <si>
    <t xml:space="preserve">certifiacion de ejecucion presupuestal </t>
  </si>
  <si>
    <t>Certificación de ejecución presupuestal</t>
  </si>
  <si>
    <t xml:space="preserve">certificacion laboral colaborador </t>
  </si>
  <si>
    <t>Certificación laboral Colaborador (funcionario o contratista)</t>
  </si>
  <si>
    <t>Certificaciones: Regalías, Giros de regalías y embargos de las mismas</t>
  </si>
  <si>
    <t>Certificado estado de pozos</t>
  </si>
  <si>
    <t>certificados de retencion año 2015</t>
  </si>
  <si>
    <t>Cifras oficiales de producción en el país (producción, precio, demanda, Columnas Estratigráficas</t>
  </si>
  <si>
    <t xml:space="preserve">Competencia Agencia Nacional de Minería </t>
  </si>
  <si>
    <t xml:space="preserve">Competencia Autoridad Nacional de Licencias Ambientales </t>
  </si>
  <si>
    <t xml:space="preserve">competencia de minminas </t>
  </si>
  <si>
    <t xml:space="preserve">Competencia del Ministerio de Minas y Energía </t>
  </si>
  <si>
    <t xml:space="preserve">Competencia Ecopetrol </t>
  </si>
  <si>
    <t xml:space="preserve">Congreso de la República y Senado </t>
  </si>
  <si>
    <t xml:space="preserve">coordenadas de los vertices que limitan bloques </t>
  </si>
  <si>
    <t>Copias de contratos (E&amp;P, TEAS y Administrativos)</t>
  </si>
  <si>
    <t>Costos operativos y de proyectos de inversion</t>
  </si>
  <si>
    <t>cuencas sedimentarias</t>
  </si>
  <si>
    <t>Derechos particulares sobre el subsuelo</t>
  </si>
  <si>
    <t>Documentos de las historias laborales</t>
  </si>
  <si>
    <t xml:space="preserve">entes de control </t>
  </si>
  <si>
    <t>Estado actual de Pozos</t>
  </si>
  <si>
    <t>Estudios geofísicos y de sísmica</t>
  </si>
  <si>
    <t>Existencia yacimiento de Petróleo</t>
  </si>
  <si>
    <t>FAEP montos girados</t>
  </si>
  <si>
    <t xml:space="preserve">Forma 4CR </t>
  </si>
  <si>
    <t xml:space="preserve">Fracking </t>
  </si>
  <si>
    <t xml:space="preserve">Gastos de Publicidad </t>
  </si>
  <si>
    <t xml:space="preserve">geologia de cuencas </t>
  </si>
  <si>
    <t>Impacto y planes de manejo ambiental: Licencias, compromisos E&amp;P normatividad, contaminación</t>
  </si>
  <si>
    <t xml:space="preserve">incoder titulacion de baldios </t>
  </si>
  <si>
    <t>Inconformidad por desarrollo irregular de proyecto</t>
  </si>
  <si>
    <t>Indice de Precios Productor PPI</t>
  </si>
  <si>
    <t>Información con fines Académicos (tesis de pregrado y postgrado)</t>
  </si>
  <si>
    <t>Información de Operadores en Colombia</t>
  </si>
  <si>
    <t xml:space="preserve">informacion de operadores en colombia </t>
  </si>
  <si>
    <t>informacion de tramite de regalias inversion 1%</t>
  </si>
  <si>
    <t>Información del trámite o proceso para pago de regalías</t>
  </si>
  <si>
    <t xml:space="preserve">informacion institucional </t>
  </si>
  <si>
    <t>Información proyectos de perforación y profundidad</t>
  </si>
  <si>
    <t>Información y aclaración procesos contractuales, términos de referencia, plazos, pólizas</t>
  </si>
  <si>
    <t>Información y aclaración sobre los TEAs, E&amp;P, Bloques</t>
  </si>
  <si>
    <t xml:space="preserve">Informativa </t>
  </si>
  <si>
    <t xml:space="preserve">informativo </t>
  </si>
  <si>
    <t>Informes sobres Consultas previas</t>
  </si>
  <si>
    <t>Intervención para que compañía pague daños causados o tomar correctivos</t>
  </si>
  <si>
    <t>intervencion para que operador vincule personal</t>
  </si>
  <si>
    <t>Intervención para que operador vincule personal</t>
  </si>
  <si>
    <t xml:space="preserve">Intervención para revisión de adjudicación de concurso de Merito  </t>
  </si>
  <si>
    <t xml:space="preserve">intervencion por no pago a contratistas por parte de operador </t>
  </si>
  <si>
    <t xml:space="preserve">Intervención por no pago a subcontratistas por parte de Operadoras </t>
  </si>
  <si>
    <t xml:space="preserve">Inversión en los Hidrocarburos </t>
  </si>
  <si>
    <t>Mapa de Geoquímica</t>
  </si>
  <si>
    <t xml:space="preserve">Mecanismos para selección de personal </t>
  </si>
  <si>
    <t>Normatividad sobre exploración, regulación y producción de Hidrocarburos</t>
  </si>
  <si>
    <t xml:space="preserve">Ofrecimiento de bienes y servicios </t>
  </si>
  <si>
    <t>Otros</t>
  </si>
  <si>
    <t>Planes de manejo ambiental: Licencias, compromisos E&amp;P, normatividad contaminación</t>
  </si>
  <si>
    <t>Planes y proyectos de exploración y expansión de hidrocarburos</t>
  </si>
  <si>
    <t xml:space="preserve">produccion </t>
  </si>
  <si>
    <t>Proyecciones del país en pozos y sísmica</t>
  </si>
  <si>
    <t>proyecto borrador Offshore</t>
  </si>
  <si>
    <t>Recursos de regalías girados por municipio y departamentos</t>
  </si>
  <si>
    <t>Relación de Funcionarios que la laboran en la entidad</t>
  </si>
  <si>
    <t>Reliquidación de regalías</t>
  </si>
  <si>
    <t>Reservas probadas ó estimadas de Hidrocarburos en Colombia</t>
  </si>
  <si>
    <t>Rondas Colombia</t>
  </si>
  <si>
    <t>Seguros de bienes y muebles de la ANH</t>
  </si>
  <si>
    <t>Traslado MME</t>
  </si>
  <si>
    <t>Traslado MME y ANM</t>
  </si>
  <si>
    <t>Unidad de restitucion de tierras</t>
  </si>
  <si>
    <t>NO</t>
  </si>
  <si>
    <t>SI</t>
  </si>
  <si>
    <t>ID</t>
  </si>
  <si>
    <t>ESTADO
TRÁMITE</t>
  </si>
  <si>
    <t>MES</t>
  </si>
  <si>
    <t>MEDIO
RECEPCIÓN</t>
  </si>
  <si>
    <t>RADICADO</t>
  </si>
  <si>
    <t>FECHA
RADICACIÓN</t>
  </si>
  <si>
    <t>UNIDAD</t>
  </si>
  <si>
    <t>OFICINA</t>
  </si>
  <si>
    <t>TIPOLOGÍA
DOCUMENTAL</t>
  </si>
  <si>
    <t>RESUMEN</t>
  </si>
  <si>
    <t>FIRMANTE
REMITENTE / DATOS PERSONALES</t>
  </si>
  <si>
    <t>ACTIVO</t>
  </si>
  <si>
    <t xml:space="preserve">ENTIDAD / DATOS PERSONALES </t>
  </si>
  <si>
    <t>ASUNTO</t>
  </si>
  <si>
    <t>FECHA
VENCIMIENTO</t>
  </si>
  <si>
    <t>DIAS DE VENCIMIENTO</t>
  </si>
  <si>
    <t>OFICINA
TRÁMITE INICIAL</t>
  </si>
  <si>
    <t>FUNCIONARIO
TRÁMITE INICIAL</t>
  </si>
  <si>
    <t>RADICADO
DE RESPUESTA</t>
  </si>
  <si>
    <t>FECHA RADICADO RESPUESTA</t>
  </si>
  <si>
    <t>FUNCIONARIO
TRÁMITE FINAL</t>
  </si>
  <si>
    <t>OFICINA
TRÁMITE FINAL</t>
  </si>
  <si>
    <t>MEDIO ENVIO</t>
  </si>
  <si>
    <t>DIAS
TRÁMITE</t>
  </si>
  <si>
    <t>DEPARTAMENTO</t>
  </si>
  <si>
    <t>SUBTEMA</t>
  </si>
  <si>
    <t>TRASLADO</t>
  </si>
  <si>
    <t>GESTION EXITOSA</t>
  </si>
  <si>
    <t>ENERO</t>
  </si>
  <si>
    <t>R-641-2016-000221</t>
  </si>
  <si>
    <t>VICEPRESIDENCIA ADMINISTRATIVA Y FINANCIERA</t>
  </si>
  <si>
    <t>ACC</t>
  </si>
  <si>
    <t>DERECHO DE PETICION / CORREO ELECTRONICO</t>
  </si>
  <si>
    <t>ALBERTO CONTRERAS: VEEDOR - RED DE VEEDURIAS CIUDADANAS CASANARE</t>
  </si>
  <si>
    <t xml:space="preserve">Comedidamente solicitamos con el apoyo del minminas, PNUD, ANH y FEDECACAO apoyar a la ASOCiACION DE CACAOTEROS ( AS) DEL TILLAVA organizaciòn , Capacitación y el plan de Siembra de 500 hectáreas de Cacao, de a 10 hectáreas por familia y con JOVENES RURALES; ( RECURSOS DEL PNUD; MUNICIPIO; REGALIAS; GOBERNACION; Y MINISTERIO DE AGRICULTURA; ADEMAS DE LOS PBCS; PROGRAMA DE BENEFICIO DE LAS COMUNIDADES, , para apoyar las familias victimas del conflicto armado ,  pobladores trabajadores agropecuarios, y retornantes como apoyo al proceso de paz de la inspecciòn del tillava la cual  se encuentra CERCA a CAMPO RUBIALES; y a campos  en producciòn  a cargo de TECPETROL y ECOPETROL; como caño sur este... 
</t>
  </si>
  <si>
    <t>DORIS GOMEZ SILVA. EXPERTO</t>
  </si>
  <si>
    <t xml:space="preserve">Considerando que el desarrollo de las acciones demostrativas promovidas por la ANH durante el año 2015, se realizaron en virtud del proyecto de inversión adelantado mediante el Acuerdo de Cooperación 242 de 2013 y que el mismo finalizó el pasado 31 de diciembre de 2015, su solicitud será objeto de análisis para los inversiones que bajo dicha naturaleza se desarrollen en el año 2016 en el marco de un nuevo Acuerdo con PNUD. No obstante, resulta de mucha importancia indicarle que los proyectos de inversión apalancados a través del programa de Acciones Demostrativas se seleccionan considerando criterios de factibilidad y pertinencia en torno al cumplimiento de las metas que en materia de exploración y producción se han definido para el País en el Plan Nacional de Desarrollo y que en ese orden la ANH ha priorizado.
Por lo cual, una vez se definan los proyectos que harán parte del programa delas Acciones Demostrativas para el año 2016, le informaremos si su propuesta fue incluida o no para esta vigencia.”
</t>
  </si>
  <si>
    <t>JOSE ELIAS ESCORCIA PERTUZ. CONTRATISTA</t>
  </si>
  <si>
    <t>Electrónico</t>
  </si>
  <si>
    <t>R-641-2016-000223</t>
  </si>
  <si>
    <t>DERECHO DE PETICION</t>
  </si>
  <si>
    <t>JORGE ALBERTO VALENCIA  MARIN: DIRECTOR GENERAL - INIDAD DE PLANEACION  MINERO ENERGETICA</t>
  </si>
  <si>
    <t>Solicita información sobre los proyectos en ejecución o desarrollo de la Guajira, tambien el tema de  transporte, esta información es solicitada a la UPME y ellos trasladan la petición a la ANH en lo de competencia de la entidad.</t>
  </si>
  <si>
    <t xml:space="preserve">Se envia a traves de P. C un correo electrónico a la UPME solicitando el envío de la petición para poder responder directamente al peticionario. </t>
  </si>
  <si>
    <t>R-641-2016-000224</t>
  </si>
  <si>
    <t xml:space="preserve">RED DE VEEDURIAS CIUDADANAS CASANARE:  Telefono: 635 861Dirección: CARRERA 19 NO. 6-100 Email: </t>
  </si>
  <si>
    <t xml:space="preserve">Atentamente solicitamos en derecho de petición-&lt;ley 1757 articulo 78 de la ley 1474 y especialmente del PACTO POR LA TRANSPARENCIA EITI, firmado por usted y el ministro de minas y energía ,la asistencia a una AUDIENCIA PUBLICA en el mes de febrero  . en el municipio de puerto gaitan- donde se informe, como avanza el proceso de empalme entre la empresa PACIFIC RUBIALES y ECOPETROL , para la entrega de la operación de CAMPO RUBIALES - </t>
  </si>
  <si>
    <t>Agradecemos mucho su invitación y nos encontramos atentos a que se defina la fecha para realización de la mencionada Audiencia, con el fin de que podamos verificar si es posible nuestra participación.</t>
  </si>
  <si>
    <t>R-641-2016-000225</t>
  </si>
  <si>
    <t>Solicitamos en derecho de peticiòn y especialmente el articulo 78 de la ley 1474 estatuto Anticorrupción que ese BORRADOR de PROTOCOLO; sea sometido a revisión por parte de todas las organizaciones sociales de control social, Veeduría, y vigilancia ciudadana  a las OBLIGACIONES CONTRACTUALES de operadoras de hidrocarburos, y que se establezca que en audiencia publica se realice la EVALUACION del Cumplimiento o no de los PBC,s</t>
  </si>
  <si>
    <t>Respuesta GIT de SCYMA: Sea lo primero aclarar que la ANH siempre ha contado con un procedimiento para desarrollar las actividades de inspección y seguimiento a los Contratos de Hidrocarburos, en los diferentes componentes que son de su competencia. Ahora bien, el Protocolo al que se hizo alusión en la respuesta anterior, hace referencia a un instrumento que permitirá que las diferentes dependencias que al interior de la ANH realizan actividades en campo, la puedan desarrollar de manera articulada e integral.
Ahora bien, en cuanto a su solicitud de someter a revisión social dicho instrumento, en el entendido que el mismo definiría condiciones especiales para desarrollar la actividad de seguimiento que adelanta la ANH a los contratos de hidrocarburos, nos permitimos informar que en cumplimiento de lo dispuesto por la ley 1474 de 2011, en cuanto a aplicar mecanismos que brinden trasparencia al ejercicio de la función administrativa, la ANH publicará en la página Web el documento mediante el cual se actualice el procedimiento de seguimiento que orienta el accionar de la ANH en territorio, al cual usted de considerarlo pertinente puede hacer observaciones, tales como la propuesta en materia de PBC, ya que mediante comunicación con radicado No. 20154310042981 del 20 de marzo de 2015, se le explicó cada uno de los pasos que lo integran.</t>
  </si>
  <si>
    <t>R-641-2016-000452</t>
  </si>
  <si>
    <t>SOLICITUD DE INFORMQACION  SENADOR JESUS ALBERTO CASTILLA SALAZAR</t>
  </si>
  <si>
    <t>MARTHA LUCIA RODRIGUEZ: COORDINADOR GRUPO DE ENLACE - MINISTERIO DE MINAS Y ENERGIA</t>
  </si>
  <si>
    <t xml:space="preserve">Solicita enviar información del Senador Alberto Castilla sobre contratos de exploracióon y explotación otorgados en el Departamento de Norte de Santander </t>
  </si>
  <si>
    <t>Al respecto, nos permitimos informarle que de conformidad con el Mapa de Tierras adjunto a
la presente comunicación, en el Departamento de Norte de Santander, se registran los
siguientes contratos</t>
  </si>
  <si>
    <t>NADIA CAROLINA PLAZAS FAJARDO. EXPERTO</t>
  </si>
  <si>
    <t>ID:3260</t>
  </si>
  <si>
    <t>R-641-2016-000478</t>
  </si>
  <si>
    <t xml:space="preserve">ROQUE  LUIS CORNADO:  Telefono: 5226036Dirección: CRA 48 M° 127-75 INT 3 APTO 103 Email: </t>
  </si>
  <si>
    <t xml:space="preserve">Solicita la información de Nómina de esta entidad en donde se indiquen los salarios, prestaciones y demas que perciben los funcionarios, incluyendo los descuentos que se realizan por ley </t>
  </si>
  <si>
    <t xml:space="preserve">Con el fin de dar respuesta al derecho de petición allegado el pasado 06 de enero de 2016 y radicado con número 538, le informamos que en el archivo adjunto en Excel encontrará la información de los gastos de nómina de la entidad (personal de Planta).
Adicionalmente, la información de los colaboradores de la entidad vinculados a través de contrato de prestación de servicios, de acuerdo con lo expresado por la Oficina Asesora Jurídica, dependencia encargada de dichas vinculaciones puede ser bajada y consultada por internet ingresando por cualquier explorador así: buscar SECOP, ingresar a la página www.contratos.gov.co específicamente a la dirección (https://www.contratos.gov.co/consultas/inicioConsulta.do) allí realizar la búsqueda colocando:
Entidad compradora: ANH 
Modalidad de Contrato: Contratación Directa
Año: 2015
</t>
  </si>
  <si>
    <t>ELSA CRISTINA TOVAR PULECIO. EXPERTO</t>
  </si>
  <si>
    <t>R-641-2016-000679</t>
  </si>
  <si>
    <t>ANDREA GIRALDO DUSSAN: APODERADA ESPECIAL - CONSORCIO ANDES ENERGIA ARGENTINA INTEGRA OIL &amp; GAS S.AS</t>
  </si>
  <si>
    <t xml:space="preserve">Pregunta se podría entender que dos compañías independientes pero pertenecientes a un mismo grupo empresarial puedan ser una misma parte. </t>
  </si>
  <si>
    <t xml:space="preserve">001631- ID-004332 </t>
  </si>
  <si>
    <t>JORGE RAMON CARLOS TRIAS VISBAL. JEFE DE OFICINA DE AGENCIA</t>
  </si>
  <si>
    <t>ID:4332</t>
  </si>
  <si>
    <t>R-641-2016-000764</t>
  </si>
  <si>
    <t>RESPUESTA A RADICADO INCODER 20151110021 DEL 21-12-2015</t>
  </si>
  <si>
    <t>NATALIA ANDREA HINCAPIE: DIRECTORA TECNICA - INCODER</t>
  </si>
  <si>
    <t xml:space="preserve">Acuso de recibido de la información enviada al Incoder </t>
  </si>
  <si>
    <t xml:space="preserve">Se toma como informativa y no se inicia ningún trámite, en razón a que es una comunicación de agradecimiento y confirmación </t>
  </si>
  <si>
    <t>R-641-2016-000796</t>
  </si>
  <si>
    <t>SOLCITUT DE INFORMACION  DOCUMENTADAS ID-178100-17109-178134</t>
  </si>
  <si>
    <t>MARIA DEL MAR CHAVEZ  CHAVARRO: DIRECTORA TERRITORIAL - UNIDAD ADMINISTRATIVA ESPECIAL DE GESTION DE  RESTITUCION DE TIERRAS  DESPOJADAS</t>
  </si>
  <si>
    <t xml:space="preserve">Sirvase informar si el predio rural que pertenece al Catastro de Cajibio en Santa Barbara corregimiento el Rosario existen solicitudes o contratos de concesión y/o adjudicación para la explotación de hidrocarburos </t>
  </si>
  <si>
    <t xml:space="preserve">De acuerdo a información de Jose Panesso registrada en Control Doc esta solicitud no se puede atender por no registrar coordenadas, sin embargo hay comunicación telefónica sobre la misma por parte de la OAJ </t>
  </si>
  <si>
    <t>JOSE LUIS PANESSO GARCIA. EXPERTO</t>
  </si>
  <si>
    <t>R-641-2016-000871</t>
  </si>
  <si>
    <t>SOLICITUD DE I NFORMACION ESTADOS MECANICOS DE LOS CAMPOS</t>
  </si>
  <si>
    <t>LAURA GAMBOA CARVAJAL: PROFESIONAL EN MEDICION - LUPATECH</t>
  </si>
  <si>
    <t>Solicita inforamación sobre los estados mecánicos de los campos de la región caribe, de Mono Araña, Chuchupa, Ballenas y el Dificil</t>
  </si>
  <si>
    <t>Al respecto de la información solicitada, ésta Agencia le informa que dichos datos se conside-ran
información pública clasificada[1], teniendo en cuenta que se trata de información que incide en las
decisiones corporativas y operativas de las compañías. En consecuencia, se sugiere acudir
directamente a las compañías operadoras y realizar la respectiva solicitud.</t>
  </si>
  <si>
    <t>JOSE GREGORIO ROA ROJAS. EXPERTO</t>
  </si>
  <si>
    <t>R-641-2016-001096</t>
  </si>
  <si>
    <t>TRASLADO DE COMUNICACION SOLICITUD DE  INFORMACION  SOCIALIZACION  Y  VISITAS DE SEGUIMIENTO A PROYECTOS DEL SECTOR</t>
  </si>
  <si>
    <t>ALEJANDRO RODRIGUEZ: ASESOR DESPACHO  DEL VICEMINISTRO DE ENERGIA - MINISTERIO DE MINAS Y ENERGIA</t>
  </si>
  <si>
    <t xml:space="preserve">Da traslado de la solicitud del señor Edgar Humberto Silva, Alcalde de Puerto Gaitan </t>
  </si>
  <si>
    <t xml:space="preserve">De manera atenta nos permitimos informarle que la ANH surtió respuesta a la presente solicitud mediante correo adjunto, asimismo, remitimos copia al Señor Alcalde del Municipio de Puerto Gaitán – Meta Dr., Edgar Silva para su conocimiento y fines pertinentes. 
</t>
  </si>
  <si>
    <t>R-641-2016-001114</t>
  </si>
  <si>
    <t>SOLICITUD</t>
  </si>
  <si>
    <t>SIMON SANTANDER: AUDITOR CIVICO Telefono: 0000000Dirección: PUERTO GAITAN Email: JACURBANIZACIONPERLAS123@GMAIL.GOV.CO</t>
  </si>
  <si>
    <t xml:space="preserve">Recientemente nos visito el ministerio de trabajo , el cual por solicitud de veedores laborales, del municipio de puerto gaitan- elaboro, con subcontrato con la universidad cooperativa de villavicencio EL DOCUMENTO - LINEAMIENTOS DE POLITICA PUBLICA DE EMPLEABILIDAD Y EMPRENDIMIENTO PARA PUERTO GAITAN - META. 
En dicho documento, en la pagina 19 se  relacionan en cuadro las TRANSFERENCIAS;de recursos  realizadas a comunidades indìgenas mediante proyectos, cifra que según informaciòn proporcionada por la oficina de asuntos indígenas a SEPTIEMBRE de 2015. a los consultores de MINTRABAJO; , suman $ 110.070.000.000,  ciento diez mil setenta millones - CIFRA REALMENTE IMPORTANTE, QUE amerita que la PRESIDENCIA DE LA REPUBLICA; el Ministerio del Interior, Ministerio de Hacienda, DIAN, Agencia Nacional de Hidrocarburos, Defensoría del Pueblo asuntos indígenas, procuraduría General de la naciòn, departamento nacional de planeaciòn la ANALICEN , y se determinen si los GASTOS se corresponden a VERDADEROS PLANES DE VIDA; y a los principios UNIVERSALES; de atenciòn a los derechos humanos y necesidades básicas insatisfechas .
</t>
  </si>
  <si>
    <t xml:space="preserve">Se toma como informativa de acuerdo a información por correode Boris Navarro de CYMA </t>
  </si>
  <si>
    <t>R-641-2016-001117</t>
  </si>
  <si>
    <t xml:space="preserve">DIANA ESTELA PABON GARCIA: ENCARGADA Telefono: Dirección: CLL31 8-40 Email: </t>
  </si>
  <si>
    <t xml:space="preserve">Por lo anterior, sería importante que como entidades del Gobierno Nacional nos articulemos para realizar una jornada que brinde la información que la comunidad exige sobre los avances, problemas y desarrollos de los acuerdos firmados a finales del año pasado, los estoy convocando con un nivel de importancia prioritaria a una reunión preparatoria el día 14 de enero de 2016 a las 9 am., en La Giralda-Ministerio del Interior, carrera 8 No 7-83.  
Para confirmar los datos de los funcionarios asignados a esta reunión puede comunicarse con los funcionarios Noryly Aguirre en el celular 3142549189 y/o Pedro Aguirre al 3017983769.
</t>
  </si>
  <si>
    <t>Se confirma que asistirá a la reunión Edgar Emilio Rodriguez de CYMA</t>
  </si>
  <si>
    <t>R-641-2016-001118</t>
  </si>
  <si>
    <t>LUISA FERNANDA GALLEGO SOTO:  Telefono: Dirección: PROFESIONAL UNIVERSITARIO Email: CONTABILIDAD@ARAUCA-ARAUCA.GOV.CO</t>
  </si>
  <si>
    <t xml:space="preserve">FAEP del municipo de Arauca a diciembre de 2015 </t>
  </si>
  <si>
    <t xml:space="preserve"> E-521-2016-000936 ID 2902</t>
  </si>
  <si>
    <t>MAYRA ALEJANDRA MERCHAN PEÑA. CONTRATISTA</t>
  </si>
  <si>
    <t>R-641-2016-001119</t>
  </si>
  <si>
    <t>ALFONSO BOLAÑOS: ENCARGADO Telefono: Dirección: SIN Email: ALBOLANO@HOTMAIL.COM</t>
  </si>
  <si>
    <t xml:space="preserve">Convocatoria para profesionales en el área Petrolera </t>
  </si>
  <si>
    <t xml:space="preserve">Señor Alfonso Bolaños, reciba un atento saludo.
La Agencia Nacional de Hidrocarburos desde el año pasado inicio el proceso de provisión de vacantes a través de concurso de mérito liderado por la Comisión Nacional del Servicio Civil, la convocatoria de la ANH esta distinguida con el No. 333 de 2015.
Dicha convocatoria ya surtió el proceso de venta de PINES, inscripción de interesados y la de inclusión de soportes de estudio y experiencia de los interesados.  Y la entidad que  lidera el proceso se encuentra en revisión de dichos soportes.
Cordialmente, 
</t>
  </si>
  <si>
    <t>R-641-2016-001121</t>
  </si>
  <si>
    <t>MERCEDES MEJIA LEUDO: PROFESOR Telefono: Dirección: SIN Email: MERMEJIA@GMAIL.COM</t>
  </si>
  <si>
    <t xml:space="preserve">Soy profesora de la Universidad de la Amazonia, para mi trabajo de académico Solicito  comedidamente información sobre las poligonales de los bloques petroleros del departamento del caquetá. Bloques en explotación, en exploración, en evaluación técnica, áreas reservadas, áreas asignadas. De antemano gracias por su valiosa colaboración.
</t>
  </si>
  <si>
    <t xml:space="preserve">Respetada señora Mercedes 
Cordial saludo, 
De manera atente remitimos respuesta a su solicitud,   
</t>
  </si>
  <si>
    <t>R-641-2016-001122</t>
  </si>
  <si>
    <t xml:space="preserve">1) Respetuosamente solicitamos se nos indique cual es la HUELLA DE CARBONO por cada barril de petroleo - en boca de pozo ?
2) solicitamos que nos indiquen el PLAN DE TRABAJO MENSUAL DE CADA funcioanrio de la vicepresidenciad e desarrollo sostenible , sus nombres y correos electronicos, y con que asociaciones de campesinos y veedurias rurales, de las areas de influecnia directa de la explotacion de hidrocarburos, consultaron el borrador del plan de acción del año 2016 de acuerdo al articulo 73 de la ley 1474 estatuto anticorrupcion.
3)-cuantos arboles sembro ECOPETROL en el ao 2013-2014 y 2015 y a que monto de su huella de carbon corresponden ?
4) cual fue la huella de carbon de ECOPETROL para los años 2013, 2014, y 2015 ?  como se calculo ?? quienes la calcularon ?
 </t>
  </si>
  <si>
    <t xml:space="preserve">Se traslados a Ecopetrol </t>
  </si>
  <si>
    <t>R-641-2016-001123</t>
  </si>
  <si>
    <t>MARGENETH GARZON: ENCARGADA Telefono: 3144377Dirección: SIN Email: JEFEHSE@GMAIL.COM</t>
  </si>
  <si>
    <t>Respetuosamente me permito realizar la siguiente pregunta , el bloque OMBÚ DE CAMPO CAPELLA  operado por la compañía EMERALD ENERGY PLC, cuenta con permiso para tener el bloque cerrado .</t>
  </si>
  <si>
    <t xml:space="preserve">Buenos  días 
Respetada señora Margeneth 
Al respecto es importante mencionar que la ANH a través del comunicado con radicado 20155110283881,autorizó la prorroga de suspensión de los pozos del Campo Capella del bloque Ombu hasta el 15 de febrero de 2016, desde el punto de vista operacional y de acuerdo con lo establecido en el artículo 32 de la resolución 181495 de 2009, modificado por el artículo 6 de la resolución 40048 de 2015.
</t>
  </si>
  <si>
    <t>R-641-2016-001124</t>
  </si>
  <si>
    <t>FERNANDO LOPEZ DE MESA: GERENTE - ATLAS PRODUCTOS &amp; SERVICIOS S.A.S</t>
  </si>
  <si>
    <t xml:space="preserve">Incumpliento de pagos Operadora DCX SAS </t>
  </si>
  <si>
    <t xml:space="preserve">Doctor 
ALFONSO MORALES LADINO
Representante Legal
DCX S.A.S.
Calle 98 No. 22 – 64. Oficina 606. 
Ciudad.
Asunto:  Traslado Derechos de Petición radicados en la ANH mediante las comunicaciones con radicado No. 641-2016-001124 Id: 1678 del 12 de enero de 2016 y radicado No. 641-2016-001252 Id: 1999 del 12 de enero de 2016.
Apreciado Doctor Morales,
Nos referimos a las comunicaciones del asunto, mediante la cual pone en conocimiento de la Agencia Nacional de Hidrocarburos (en adelante ANH) una situación que se está presentando con ocasión del presunto  incumplimiento del contrato celebrado entre la compañía que usted representa y DCX S.A.S., en los siguientes términos:
Petición efectuada mediante correo electrónico con radicado No. 641-2016-001124 Id: 1678 del 12 de enero de 2016:
“(…) Estamos informado sobre el incumplimiento del pago de las obligaciones contractuales adquiridas por la empresa del asunto, durante la perforación del pozo Totopo, ubicado en el Bloque Morichito.
Agradecemos de antemano, si la ANH pudiera intermediar en esta situación de incumplimiento o recomendarnos como proceder, con dicha Empresa Operadora. (…)”
Petición efectuada mediante comunicación con radicado No. 641-2016-001252 Id: 1999 del 12 de enero de 2016:
</t>
  </si>
  <si>
    <t>BORIS ERNESTO MONROY DELGADO. GESTOR</t>
  </si>
  <si>
    <t>R-641-2016-001126</t>
  </si>
  <si>
    <t>MANUEL ALEJANDRO MONTEALEGRE: DIRECTOR DE HIDROCARBUROS - MINISTERIO DE MINAS Y ENERGIA</t>
  </si>
  <si>
    <t xml:space="preserve">En el marco de la Audiencia Pública Sectorial de Rendición de Cuentas se recibieron las siguientes preguntas por parte de la Sra. Jennifer Ángel Amaya.  Con el propósito de resolver las inquietudes de la ciudadana, comedidamente solicitamos su colaboración con la atención a las siguientes preguntas en lo que compete a la ANH: 
• Por que no se revisa esa meta arbitraria de 1 millón de barriles diarios entre la coyuntura de precio bajo, disminución de recursos en exploración y disminución de reservas?  Se debe incrementar reservas vía mejoramiento del conocimiento y asegurar sostenibilidad energética antes que cantidad de exportación.
• Para adjudicación de megaproyectos HC no convencionales y megaminería, por que no se tienen en cuenta los casos de desastres ambientales en el mundo (por ej. Brasil, Minas Gerais, USA, etc) para cuantificar en términos económicos la viabilidad ambiental-social de los proyectos vs empleo, incremento PIB, etc.
</t>
  </si>
  <si>
    <t xml:space="preserve">La primera vez que se adjudicaron bloques en yacimientos no convencionales por parte de la ANH fue a través de la Ronda Colombia 2012, en la cual se adjudicaron 6 bloques. 
Previo a la adjudicación y en el proceso de formulación de los contratos para los bloques de yacimientos no convencionales, el Gobierno Nacional determinó establecer estrictos umbrales que cualquiera de las compañías ofertantes para estos bloques cumplieran como previo requisito para poder ofertar. En otras palabras, como parte de las lecciones aprendidas de otros países especialmente de los EEUU, no cualquier compañía puede explorar o producir en este tipo de yacimientos, mediante el establecimiento de barreras de entrada suficientemente robustas para prevenir que compañías pequeñas e inexperimentadas pudieran realizar este tipo de actividades en Colombia. 
El Gobierno Nacional adelantó un Programa de Gestión del Conocimiento, cuyo objetivo fue adquirir el mejor conocimiento disponible tanto desde el punto de vista académico como gubernamental, especialmente de los países con experiencia en la exploración y producción de yacimientos no convencionales. 
La adquisición del conocimiento se realizó a través de tres instrumentos de aprendizaje: 
a) Talleres
b) Visitas a las operaciones en campo
c) Reuniones con reguladores y entidades gubernamentales
d) Convenios con entidades competentes, fortaleciendo la generación de conocimiento  
Con base en estos instrumentos de aprendizaje se procedió a implementar el conocimiento adquirido, a través de la formulación de la regulación, con el apoyo de un consultor internacional, quien en conjunto con su equipo técnico, brindó insumos que sirvieron de base para la formulación de la Resolución 90341 de 2014 del Ministerio de Minas y Energía y de la Resolución 0421 de 2014 del Ministerio de Ambiente y Desarrollo Sostenible. 
</t>
  </si>
  <si>
    <t>R-641-2016-001128</t>
  </si>
  <si>
    <t xml:space="preserve">1) Comedidamente solicitamos en Derecho de Petición el Envío de los Tres Contratos de las operadoras Petrobras, Pacific Rubiales, y ONG, india, - que operan en el Municipio de Cabuyaro - Departamento del Meta.  
2) Solicitamos amablemente  el envío de las relación de proyectos de inversiòn social o PBCS; reportados por dichas operadoras desde su entrada en la regiòn 
3) Solicitamos conocer como han aplicado la obligaciòn de REFORESTACION del 1% del valor del proyecto, cada operadora existente en CABUYARO, departamento del Meta
4) Favor informar que EVALUCION  o Auditorias SOCIAL y AMBIENTAL ha realizado la ANH;  a las operadoras ubicadas en Cabuyaro ??
</t>
  </si>
  <si>
    <t xml:space="preserve">Al respecto, nos permitimos informarle que con base en el mapa de tierras manejado por la ANH, en el municipio de Cabuyaro del departamento de Meta, se evidencia únicamente el contrato de Exploración y Producción CPO-5 operado por la Compañía ONGC VIDESH LIMITED –SUCURSAL COLOMBIA (en adelante la “Compañía”):
</t>
  </si>
  <si>
    <t>R-641-2016-001133</t>
  </si>
  <si>
    <t xml:space="preserve">ANDREA GIRALDO DUSSAN: ENCARGADA Telefono: Dirección: CRA 7 NO 113-43 OF 1202 Email: </t>
  </si>
  <si>
    <t xml:space="preserve"> E-140-2016-001631</t>
  </si>
  <si>
    <t>DEISSY MILDREY BUITRAGO RIVERA. GESTOR</t>
  </si>
  <si>
    <t>R-641-2016-001252</t>
  </si>
  <si>
    <t>CARLOS  FERNANDO LOPEZ: GERENTE  GENERAL - ATLAS PRODUCTOS  Y SERVICIOS</t>
  </si>
  <si>
    <t xml:space="preserve">Solicitamos su intervención ante la empresa DCX para que atienda nuestra solicitud de pago del saldo pendiente de forma inmediata </t>
  </si>
  <si>
    <t xml:space="preserve">Nos referimos a las comunicaciones del asunto, mediante la cual pone en conocimiento de la Agencia Nacional de Hidrocarburos (en adelante ANH) una situación que se está presentando con ocasión del presunto  incumplimiento del contrato celebrado entre la compañía que usted representa y DCX S.A.S., en los siguientes términos:
Petición efectuada mediante correo electrónico con radicado No. 641-2016-001124 Id: 1678 del 12 de enero de 2016:
“(…) Estamos informado sobre el incumplimiento del pago de las obligaciones contractuales adquiridas por la empresa del asunto, durante la perforación del pozo Totopo, ubicado en el Bloque Morichito.
Agradecemos de antemano, si la ANH pudiera intermediar en esta situación de incumplimiento o recomendarnos como proceder, con dicha Empresa Operadora.(…)”
Petición efectuada mediante comunicación con radicado No. 641-2016-001252 Id: 1999 del 12 de enero de 2016:
“(…) Solicitarnos su intervención ante la empresa DCX S.A.S con Nit 83O.059.470-4, para que atienda nuestra solicitud de pago del saldo pendiente de forma inmediata y si es del caso conminarlo, ya que ATLAS PRODUCTOS &amp; SERVICIOS S.A.S., no encuentra otro camino para que responda con las obligaciones contraídas y además conocer del porque si cedió los contratos, a los cuales obviamente fueron a título oneroso. (…)”
Procedemos – dentro del término legalmente establecido – a dar respuesta a sus peticiones, manifestando que por la conexidad de los asuntos, las mismas serán resultas en la misma oportunidad.
</t>
  </si>
  <si>
    <t>R-641-2016-001278</t>
  </si>
  <si>
    <t>CONSULTA</t>
  </si>
  <si>
    <t>MARY BASTO: GERENTE - BIOFEREST COLOMBIA</t>
  </si>
  <si>
    <t xml:space="preserve">Que mecanismo utilizan para convocar a profesionales de los diferentes departamentos para adelantar procesos de seleccion o contratacion de personal que trabaja para la ANH.
Existen mecanismos de contratacion directa para profesionales?
</t>
  </si>
  <si>
    <t>1/14/2016  09:09:02 a.m.</t>
  </si>
  <si>
    <t xml:space="preserve">La Agencia Nacional de Hidrocarburos es una entidad estatal del orden nacional, razón por la cual la provisión de las vacantes de carrera se realiza a través de Concurso de Méritos que adelanta la Comisión Nacional del Servicio Civil (para lo cual le invito a consultar www.cnsc.gov.co donde aparecen todas convocatorias de las entidades del estado). Para el caso de los empleos del Despacho la provisión se lleva a cabo a través de proceso meritocrático liderado por el Departamento Administrativo de la Función Pública.
Es de anotar que en algunas oportunidades se presenta la opción de vinculación transitoria a través de contrato de prestación de servicios, para lo cual si lo desea puede subir su hoja de vida en la web de la ANH www.anh.gov.co / inicio / Trabaje con Nosotros / Hoja de Vida, cuando se presente una vacante acorde con su perfil profesional alguien de la ANH lo contactará.
</t>
  </si>
  <si>
    <t>R-641-2016-001279</t>
  </si>
  <si>
    <t>LILIANA  CABALLERO: DIRECTORA - RED DE VEEDURIAS CIUDADANAS CASANARE</t>
  </si>
  <si>
    <t xml:space="preserve">1) Comedidamente nos dirigimos para solicitar conocer cual es la estrategia para difundir, y acompañar la aplicaciòn de la ley 1757 de 2015, desde los TERRITORIOS; creando liderazgo y Competencias en los grupos de CONTROL INTERNO; de los Municipios
2) Preguntamos si el DAFP o el ministerio del Interior, han contemplado reglamentar algunos aspectos de la ley 1757 ? 
3) Hemos recibido comentarios que el DAFP; desarrollo algún MODELO o GUIA de presentaciòn de los informes pormenorizados de las oficinas de CONTROL INTERNO , pedimos el favor de aclararnos esa situaciòn de ser cierta..
</t>
  </si>
  <si>
    <t xml:space="preserve">El correo abajo, enviado por el señor Alberto Contreras a usted, quien no es un representante de veedurías ciudadanas, sino que tiene una empresa de asesoría a veedurías, se motiva en que ha escrito insistentemente a la Agencia Nacional de Hidrocarburos y al ANLA, no sé si a Ecopetrol, solicitando información de un contrato operado por Ecopetrol. Desde la ANH se ha dado respuesta en lo que es competencia funcional de la entidad, pero hay temas que son de las empresas operadoras sobre los cuales la ANH no tiene gobierno en la entrega de información, ni en la actuación funcional de seguimiento a los mismos, y esto se le ha aclarado en cada respuesta que brinda la entidad.
El insiste en querer involucrar a la dependencia de Control Interno de la ANH en el seguimiento y la solución de temáticas sociales y ambientales en la ejecución de los contratos que no son objeto de seguimiento de la ANH (contratos de asociación de ECOPETROL por ejemplo) con la idea de que "intervengamos" en el control de las decisiones de las empresas operadoras, lo cual no nos es dable por cuanto implicaría intervenir en actuaciones y actividades que exceden el ejercicio de evaluación independiente al Sistema de Control Interno de la ANH, ya que lo que sucede con las empresas operadoras, sus procesos, procedimientos y aplicaciones, no forman parte del Sistema de Control interno de la ANH. En particular de lo que él espera obtener información (actas de reunión de la operadora con las comunidades), ni siquiera es del resorte funcional de seguimiento de la entidad, eso le fue aclarado directamente por parte del Presidente de la ANH al señor Contreras en la audiencia de rendición de cuentas de la ANH que se realizó el pasado 1 de diciembre, indicándole que es competencia de Ecopetrol.
</t>
  </si>
  <si>
    <t>MIREYA LOPEZ CHAPARRO. JEFE DE OFICINA DE AGENCIA</t>
  </si>
  <si>
    <t>R-641-2016-001280</t>
  </si>
  <si>
    <t>SOLICITUD AGILIZACION DE LICENCIAS AMBIENTALE</t>
  </si>
  <si>
    <t>LAURA  JULIETH SIERRA RUIZ: ANALISTA DE  VERIFICACION VUCE - ALMAVIVA</t>
  </si>
  <si>
    <t xml:space="preserve">Respetada Dra. Ivonne Duarte,  en el momento tenemos dos Licencias Anuales de nuestros clientes: Occidental Andina y Occidental de Colombia las cueles se encuentran asignadas a la Agencia Nacional de Hidrocarburos. Estas licencias son necesarias para la nacionalización de productos petroleros requeridos con urgencia  por el cliente en los diferentes pozos, motivo por el cual me permito solicitar su ayuda con la agilización de las mencionadas licencias.
</t>
  </si>
  <si>
    <t xml:space="preserve">De acuerdo con nuestras bases de datos la Licencia ya registran en nuestro sistema. </t>
  </si>
  <si>
    <t>R-641-2016-001281</t>
  </si>
  <si>
    <t>OFICIO NO 005</t>
  </si>
  <si>
    <t>MARIA DILMA MONTEALEGRE: ENCARGADA - LA PREVISORA S.A</t>
  </si>
  <si>
    <t xml:space="preserve">Respetados Señores,  amablemente nos permitimos hacerle llegar el oficio No.005 de Fecha 06/01/2016, correspondiente a la Exclusión de los vehículos de placas XJB-013 y STA-032 de la Póliza de RC-1003080 de Hidrocarburos.
Lo anterior con el fin de continuar con el trámite respectivo.
</t>
  </si>
  <si>
    <t xml:space="preserve">Según los anexos esa comunicación, no es para la ANH, dado que en nuestra base no reposan dichas placas. 
</t>
  </si>
  <si>
    <t>R-641-2016-001305</t>
  </si>
  <si>
    <t>ATENCION AL CIUDADANO - SOLICITUD N° 4214829247</t>
  </si>
  <si>
    <t>PEDRO JOSE VARGAS  MORATO:  Telefono: Dirección: BOGOTA Email: admisharepoin@.gov.co</t>
  </si>
  <si>
    <t>El suscrito profesional en mensión, muy comedidamente y a nivel de derecho de petición; solicito a la ANH se sirva expedirme un informe lo más completo del desarrollo técnico, geológico y cientifíco de la perforación y exploración del pozo N° 5, ubicado en jurisdicción del municipio de Simijaca/Cudinamarca (vereda Atochico/La Concordia). Determinando con celeridad y urgencia y si es posible certificar la veracidad del hallazgo de un pozo acuifero con un gran potencial de agua, el que hoy por hoy en este periodo de sequía; podría solucionar los problemas a la región. Certificar también hasta donde se podría utilizar este pozo por parte de la comunidad sin afectar los proyectos de la agencia</t>
  </si>
  <si>
    <t xml:space="preserve">A  continuación se envía mapa con la localización del Pozo ANH COS-05 ST S, el cual se localiza en el ÁREA DISPONIBLE* BARBOSA. Es el único pozo que se encuentra en este municipio.
No obstante el informe requerido se encuentra gestionando por el Banco de Información EPIS, en el momento que este se tenga se enviará vía electrónica,  de otra parte, la misma solicitud será enviada al ANLA para que entre a revisar el tema de los Acuíferos y el uso que ustedes proponen dado que son ellos los referente para este tema.   
*Numeral 4.8 del artículo 4° del Acuerdo 004 del 4 mayo de 2012 (Reglamento de contratación para exploración y explotación de hidrocarburos): 4.8 Áreas Disponibles: Aquellas que no han sido objeto de asignación, de manera que sobre ellas no existe contrato vigente ni se ha adjudicado propuesta; las que han sido ofrecidas por la ANH en desarrollo de procedimientos de selección en competencia o excepcionalmente directa, y sobre las cuales no se recibieron propuestas o no fueron asignadas; las que sean total o parcialmente devueltas por terminación del correspondiente contrato o en razón de devoluciones parciales de áreas objeto de contratos en ejecución, así como las que pueden ser objeto de asignación exclusivamente para la evaluación técnica, la exploración y la explotación de yacimientos no convencionales, cuando el contratista no dispone de habilitación para el efecto, de manera que todas ellas pueden ser objeto de tales procedimientos, con arreglo a este acuerdo y a las correspondientes reglas, términos de referencia.
</t>
  </si>
  <si>
    <t>R-641-2016-001368</t>
  </si>
  <si>
    <t>SOLICITUD  DE INFORMACION</t>
  </si>
  <si>
    <t>ANGELA  LUCERA  SOLER: SECRETARIA DE HACIENDA - ALCALDIA DE AGUAZUL</t>
  </si>
  <si>
    <t xml:space="preserve">Formalmente me permito solicitar cual es la linea telefonica para comunicarse con la ANH, debido a que la linea 5931717 da la opción 3 que seria para realizar consultas y cuando se digita la opción 3 suena ocupada y no es posible comunicarse.   La otra opción de esperar la operadora, igualmente suena ocupada y no contesta nadie. 
Por lo anterior, formalmente solicito a que numero y/o extensión se puede llamar para averiguar sobre el tramite de una solicitud de desahorro FAEP de un Municipio.
</t>
  </si>
  <si>
    <t>JAVIER EDUARDO RESTREPO VIECO. GERENCIA DE PROYECTOS O FUNCIONAL</t>
  </si>
  <si>
    <t>R-641-2016-001373</t>
  </si>
  <si>
    <t>SOLICITUD DE  COTIZACION PARA  MEDICION DE HIDROCARBUROS</t>
  </si>
  <si>
    <t>JENNY  PAEZ: AUXIALR ACTIVOS - BANCO DE OCCIDENTE</t>
  </si>
  <si>
    <t>Buenas Tardes solicitamos de su amable colaboración ya que nosotros tenemos un tanque que está lleno de crudo, según documento adjunto ya estuvimos validando todo el procedimiento que debemos realizar para el transporte de este líquido, queremos saber si ustedes saben que empresa nos puede colaborar con todo este trámite y cuales serían los costos, o si ustedes mismos realizan este procedimiento</t>
  </si>
  <si>
    <t xml:space="preserve">Conforme a lo esbozado en su correo y de acuerdo con la solicitud que presenta, la entidad que regula el transporte de crudo es el Ministerio de Minas y Energía a quien copia este correo para su gestión
</t>
  </si>
  <si>
    <t>R-641-2016-001374</t>
  </si>
  <si>
    <t>RESPUESTA A DERECHO DE PETICION</t>
  </si>
  <si>
    <t>PAOLA HURTADO SA NCHEZ: COORDINADORA - CONSULTORIA PARA LOS DERECHO HUMANOS Y EL DESPLAZAMIENTO</t>
  </si>
  <si>
    <t>1. La información de ubicación (Coordenadas planas) de los pozos e información de su estado de actividad, de acuerdo con el Mapa de Tierras público de la ANH en archivo shape (.shp).</t>
  </si>
  <si>
    <t xml:space="preserve">Mediante la presente solicito muy amablemente su colaboración para  obtener la información de los años de reservas de petroleo (restantes) según proyectos de exploración y explotación para el año de referencia en todos los municipios del departamento del Meta.
Agradezco su atención prestada,
</t>
  </si>
  <si>
    <t>R-641-2016-001375</t>
  </si>
  <si>
    <t>SOLICITUD DE INFORMACION  DE LIQUIDACION DEFINITIVA DE REGALIAS</t>
  </si>
  <si>
    <t>MATIAS LONDOÑO: DEPARTAMENTO LEGAL - EMERALD ENERGY</t>
  </si>
  <si>
    <t>Escribo para solicitar atentamente las diferentes resoluciones emitidas por la ANH desde el año 2011, por medio de las cuales se liquidan las regalías y compensaciones definitivas por la explotación de hidrocarburos, ya que las que se encuentran cargadas en la página de la entidad, solo responden al año 2012 y resultan imposibles de descargar.</t>
  </si>
  <si>
    <t xml:space="preserve">Respuesta enviada por Regalías a la peticionaria a traves de correo electrónico </t>
  </si>
  <si>
    <t>DIEGO FERNANDO MOLANO SOTO. CONTRATISTA</t>
  </si>
  <si>
    <t>R-641-2016-001376</t>
  </si>
  <si>
    <t>RESPUESTA A SOLICITUD  N° 20156240265582</t>
  </si>
  <si>
    <t>BRUCE S. ABBOTT: PRESIDENTE - GENOIL INC</t>
  </si>
  <si>
    <t xml:space="preserve">See link to recent press release. This company with 43 billion dollars in assets will guarantee the Genoil process and projects in Colombia. This way there is no risk to you. We have lined up $150 billion dollars from the Chinese Development Bank.
</t>
  </si>
  <si>
    <t xml:space="preserve">Comunicación informativa la cual no se debe dar respuesta. </t>
  </si>
  <si>
    <t>LUZ STELLA MURGAS MAYA. VICEPRESIDENTE DE AGENCIA</t>
  </si>
  <si>
    <t>R-641-2016-001389</t>
  </si>
  <si>
    <t>ALCANCE OFICIO UPME 20151500072641.</t>
  </si>
  <si>
    <t>JORGE ALBERTO VALENCIA MARIN: DIRECTOR GENERAL - UNIDAD DE PLANEACION MINERO ENERGETICA  (UPME)</t>
  </si>
  <si>
    <t xml:space="preserve">La UPME da respuesta a la señora Maria Paula Jaramillo y traslada la parte de la verificación de la existencia de proyectos relacionados con hidrocarburos </t>
  </si>
  <si>
    <t xml:space="preserve">De manera atenta remitimos alcance de la UPME, para su conocimiento 
</t>
  </si>
  <si>
    <t>R-641-2016-001424</t>
  </si>
  <si>
    <t xml:space="preserve">JUAN ANTONIO PRETELT GARCIA:  Telefono: 7958807Dirección: CALLE 70 N° 10A-54 Email: </t>
  </si>
  <si>
    <t xml:space="preserve">El pasado miércoles 13 de enero de 2016, el Diario “La República”  en su sitio web publicó la siguiente nota periodística “Agencia Nacional de Hidrocarburos declaró la caducidad de tres contratos”   haciendo referencia a  el acto administrativo de declaración de caducidad de tres contratos de exploración y producción de hidrocarburos  Áreas, Putumayo –5, Valle Medio del Magdalena –7 y Valle Superior del Magdalena -1. 
Por lo cual, amablemente solicito a la entidad copias del proceso administrativo adelantado para declarar la caducidad de los contratos mencionados con  sus respectivas grabaciones de la audiencia  y que se me informe el procedimiento para el pago de las respectivas copias. 
</t>
  </si>
  <si>
    <t>2016-001835</t>
  </si>
  <si>
    <t>MARGARITA TERESA NIEVES ZARATE. EXPERTO</t>
  </si>
  <si>
    <t>ID:4798</t>
  </si>
  <si>
    <t>R-641-2016-001458</t>
  </si>
  <si>
    <t>SOLICITUD INFORMACION  TRABJO  UNIVERSITARIO</t>
  </si>
  <si>
    <t>GELVER ARGENIS QUIROGA:  Telefono: Dirección: BOGOTA Email: GELVER1993@HOTMAIL.COM</t>
  </si>
  <si>
    <t>Primeramente me presento mi nombre es Gelver Alonso Arenis Quiroga identificado con C.C 1098735403 soy estudiante de la Universidad Industrial de Santander de Ingeniería de Petróleos ,quisiera saber si me podrían colaborar con una información para un trabajo que necesito realizar respecto a campos petroleros. el campo en el que debo profundizar es  "san francisco" pero en Internet realmente no encuentro mucha información respecto a el, lo que necesito es</t>
  </si>
  <si>
    <t xml:space="preserve">En cuanto a la información referente a su trabajo universitario, esta Agencia le informa que dichos datos se consideran información pública clasificada[1], teniendo en cuenta que se trata de información que incide en las decisiones corporativas y operativas de las compañías. En consecuencia, se sugiere acudir directamente a las operadoras y realizar la respectiva solicitud.
</t>
  </si>
  <si>
    <t>R-641-2016-001638</t>
  </si>
  <si>
    <t>DERECHO DE PETICION Y COMUNICACION</t>
  </si>
  <si>
    <t>ORBINSON RODRIGUEZ:  - VEEDURIAS</t>
  </si>
  <si>
    <t xml:space="preserve">Hemos conocido por un folleto y comentarios de MINTIC- de la creación por ustedes de un sotware de administración de los libros de afiliados de Juntas comunales,&lt;lo cual&lt;permite:
1) solucionar problemas de transparencia 
2)- permite que los afiliados puedan verificar el numero de inscritos 
3)- facilita el control social de la actualización y depuración del libro
4)- disminuye los riesgos de doble afiliación por parte de personas
5)- garantiza EL DERECHO de hacer parte de una junta de acción comunal mediante prescripción en linea
y adicionaríamos que en municipios petroleros se evitarían problemas de certificación de residentes, y venta de cupos e intermediación laboral ilegal por juntas comunales.
</t>
  </si>
  <si>
    <t xml:space="preserve">Teniendo en cuenta la consulta que me realizaste sobre este caso en días pasados, reitero lo dicho en el sentido de que, esta solicitud no es para la ANH, por lo tanto debemos simplemente tomarlo como informativo y por su parte es pertinente trasladarlo para conocimiento de la Dra, Ana Maria Almario, Directora de Democracia, Participación Ciudadana y Acción Comunal del Ministerio del Interior, gestión que entiendo ya realizaste.
</t>
  </si>
  <si>
    <t>R-641-2016-001639</t>
  </si>
  <si>
    <t>DENUNCIA VENTA DE CUPOS LABORALES  VEREDA PUERTO TRIUNFO</t>
  </si>
  <si>
    <t>JAIME Y. MENDEZ: VICEPRESIDENTE JUNTA DE ACCION COMUNAL - VEEDURIAS</t>
  </si>
  <si>
    <t xml:space="preserve">Estimado Doctor, le adjunto el archivo con la denuncia que se realizó contra afiliados y miembros de la Junta de Acción Comunal de la Vereda Puerto Triunfo, por Venta de Cupos Laborales, en donde podrá observar que la Señora Neried Escobar, acepta y hasta firma una declaración sobre los hechos.
Adicionalmente pongo en su conocimiento, que en los primeros días de este mes, la Gerencia de Participación Ciudadana y Acción Comunal de la Gobernación del Meta, suspendió al Presidente de la JAC del cargo, por esta situación
</t>
  </si>
  <si>
    <t xml:space="preserve">Teniendo en cuenta que la comunicación remitida por el señor Jaime Méndez está relacionada con una denuncia realizada a la fiscalía  por posible fraude en la asignación de cupos laborales en la operación que Pacific desarrolla en Puerto Triunfo, solo debemos acusar recibo para integrarlo a nuestro expediente de seguimiento.
Adicionalmente, se remitirá esta documentación a Pacific a fin de que cuente con esta información y nos indique los avances en el proceso.
</t>
  </si>
  <si>
    <t>LENA TATIANA ACOSTA ROMERO. EXPERTO</t>
  </si>
  <si>
    <t>R-641-2016-001640</t>
  </si>
  <si>
    <t>RESPUESTA A OFICIO  ANH-PBC-20154310287201-2016 - 2-2016-057-510 - CONVENIO DE EXPLOTACION  BLOQUE CUBARRAL - RESPUESTA A  TERMINOS  Y CONDICIONES  DE LOS PROGRAMAS  EN BENEFICIO A LAS COMUNIDADES  PBC. RESPUESTA A RADICADO N° 20154310287201  DE 2016.</t>
  </si>
  <si>
    <t>ANA MILENA ESTUPUÑAN  PINTO: ENTORNO ORINOQUIA Telefono: Dirección: ECOPETROL Email: ANA.ESTUPIÑAN@ECOPETROL.COM.CO</t>
  </si>
  <si>
    <t xml:space="preserve">Se da acuse de recibido de la presente información </t>
  </si>
  <si>
    <t>R-641-2016-001641</t>
  </si>
  <si>
    <t>SOLICITUD DE INFORMACION</t>
  </si>
  <si>
    <t>JUAN SEBASTIAN  CIFUENTES: DIRECTOR - BISINESS DEVELOPER POWER PLANTS</t>
  </si>
  <si>
    <t>En atención al oficio radicado el 22 de diciembre de 2015 bajo el número 1-2015-063-22132, nos permitimos remitir respuesta formal por parte de Ecopetrol S.A., a la solicitud del Asunto.</t>
  </si>
  <si>
    <t>1</t>
  </si>
  <si>
    <t xml:space="preserve">En primer lugar queremos agradecer su interés en invertir e impulsar la industria del petróleo de nuestro país. En relación con los temas de su interés descritos en el correo precedente, le informamos lo siguiente:
1. Procedimientos de selección para adjudicación de áreas en el año 2016
En la actualidad no se ha efectuado el lanzamiento oficial de ningún procedimiento de selección competitivo. En los planes de la ANH para el presente año está contemplado llevar a cabo un proceso competitivo, razón por la que lo invitamos a consultar nuestra página web en donde su publicará el cronograma respectivo y todos los requisitos y condiciones que regirán su desarrollo.
2.  En relación con su interrogante relacionado con los requisitos y condiciones para “inscribir la empresa como proveedor”, debemos señalar que conforme a la normatividad vigente la posibilidad de habilitación previa de compañías para ser operadores o titulares de contratos de exploración y producción o de evaluación técnica no está regulada. Sin embargo este trámite está contemplado en el proyecto de Acuerdo que esta publicado en nuestra página web para comentarios de los interesados. 
El tema puntual por usted consultado está desarrollado en el Capítulo Sexto “Habilitación Permanente de Proponentes”, artículos 25 y 26. Allí se describe el procedimiento que deberán surtir las compañías interesadas. Adicionalmente en el texto de dicho reglamento se establecen las condiciones generales en materia de capacidades, que deberán acreditar las compañías interesadas y que en todo caso se establecerán en función del tipo de área que se ofertará.
El link en donde puede consultar el proyecto de acuerdo en mención es el siguiente: http://www.anh.gov.co/Sala-de-Prensa/Lists/Anuncios/Noticias.aspx?ID=207
</t>
  </si>
  <si>
    <t>R-641-2016-001670</t>
  </si>
  <si>
    <t>SOLICITUD INFORMACION PARA DICTAMEN PERITAL</t>
  </si>
  <si>
    <t xml:space="preserve">JAIRO ERNESTO USAQUEN LOPEZ: ENCARGADO Telefono: Dirección: CRA 7 A 51 - 08 OF 207 Email: </t>
  </si>
  <si>
    <t xml:space="preserve">LAIRO ERNESTO USAQUEN LOPEZ: ENCARGADO Telefono: Dirección: CRA 7 A 51 - 08 OF 207 Email: </t>
  </si>
  <si>
    <t xml:space="preserve">Solicito amablemente información acerca de los procesos de contratación que están por adjudicar para el 2016. He intentado buscar en la página de internet pero los procesos que aparecen en trámite ya tienen empresa asignada para su desarrollo, por otra parte estoy interesado en saber cómo puedo inscribir la empresa como proveedores de Uds. y ser una opción a la hora del desarrollo de algún contrato. 
</t>
  </si>
  <si>
    <t xml:space="preserve"> E-521-2016-003128</t>
  </si>
  <si>
    <t>JOSE DE FRANCISCO LAGOS CABALLERO. EXPERTO</t>
  </si>
  <si>
    <t>ID:7865</t>
  </si>
  <si>
    <t>R-641-2016-001771</t>
  </si>
  <si>
    <t>ADIEL GUZMAN:  - VEEDURIAS</t>
  </si>
  <si>
    <t>Atentamente nos dirigimos Como Veeduría Rural de la vereda alto manacacias del municipio de Puerto Gaitàn para solicitar la presencia de la estrategia territorial de hidrocarburos en un DIALOGO SOCIAL; establecido en el Articulo 111 de la ley 1757  con el objeto de socializar los derechos y obligaciones previstos en el CONTRATO DE HIDROCARBUROS; del bloque caracara, pero igualmente aquí operan ODL, PEL, y ECOPETROL ,,, y dentro de esta perspectiva de provenir conflictos, y lograr observancia de los derechos humanos y el desarrollo rural integral,, extendemos esta respetuosa invitación, para adelantar  la reruniòn y DIALOGO SOCIAL ojalA en febrero de 2016</t>
  </si>
  <si>
    <t xml:space="preserve">De conformidad con la solicitud por ustedes realizada, debemos señalar que la ANH a través de la Estrategia Territorial de Hidrocarburos (ETH) ha realizado las gestiones tendientes a programar la reunión por ustedes requerida para el mes de febrero.
Sobre el particular, debemos indicar que ha sido considerado de suma importancia contar con el acompañamiento de la Procuraduría General de la Nación como garante de la misma, por ello, hemos realizado labores de concertación de agendas con esa Entidad y nos encontramos a la espera de la confirmación de la fecha y hora en la que la Procuraduría puede proporcionar el acompañamiento. 
Una vez contemos con la programación definitiva, lo comunicaremos por este medio.”
</t>
  </si>
  <si>
    <t>R-641-2016-001789</t>
  </si>
  <si>
    <t>RECURSO DE REPOSICION  ANH-CORREO ELECTRONICO  CERTIFICADO 201514000027431 - NOTIFICACION POR AVISO</t>
  </si>
  <si>
    <t>MARIA LUCIA CHAVERRA: SECRETARIA DE HA CIENDA - ALCADIA DE PUERTO BOYACA</t>
  </si>
  <si>
    <t xml:space="preserve">Adjunto se envía RECURSO DE REPOSICIÓN del Municipio de Turbo - Antioquia, ante un ajuste a las regalías portuarias que ha notificado la ANH (CORREO ELECTRÓNICO CERTIFICADO RADICADO 20151400027431 : NOTIFICACION POR AVISO RESOLUCION 821 DEL 7 DE OCTUBRE DE 2015)
</t>
  </si>
  <si>
    <t xml:space="preserve">Según su solicitud, consistente en la notificación de la resolución 821 de 2015 realizada a la alcaldía de Cúcuta, me permito informarle lo siguiente:
El 29  de octubre de 2015 a través de radicado 20151400021401, se envió citación para notificación personal de la resolución, sin que ellos asistieran a la diligencia; por tal razón se envió el acto administrativo mediante aviso con fecha de 01 de diciembre de 2015 mediante radicado 20151400028391, que fue devuelto por la empresa de correo certificado por no encontrar la dirección señalada en el oficio.
Por las razones anteriores, finalmente se envió nuevo aviso del acto administrativo, el día 21 de diciembre de 2015 al correo electrónico  juridica@cucuta-nortedesantander.gov.co, el cual fue entregado correctamente el mismo día, (anexo comprobante); entendiéndose entonces notificados al día siguiente al de la entrega de dicha resolución.
Sin perjuicio de lo anterior, ante la manifestación realizada por la Secretaría de Hacienda de Cúcuta, consistente en el no recibo de la resolución 821 de 2015, nos permitimos enviar nuevamente dicho acto para su revisión y fines pertinentes.
</t>
  </si>
  <si>
    <t>DONALDO ENRIQUE MEZA BOHORQUEZ. EXPERTO</t>
  </si>
  <si>
    <t>R-641-2016-001791</t>
  </si>
  <si>
    <t>SOLICITUD DE INFORMACION  CONTRATOS OPERADOS  POR ECOPETROL S.A</t>
  </si>
  <si>
    <t>CARLOS DAVID BELTRÁN QUINTERO: DIRECTOR DE HIDROCARBUROS - MINISTERIO DE MINAS Y ENERGIA</t>
  </si>
  <si>
    <t xml:space="preserve">Solicita información de contratos operados por Ecopetrol Puli 109 y Tolima B de prouducción básica </t>
  </si>
  <si>
    <t>E-421-2016-001764</t>
  </si>
  <si>
    <t>JUAN CARLOS BARON CAMACHO. CONTRATISTA</t>
  </si>
  <si>
    <t>ID:4605</t>
  </si>
  <si>
    <t>R-641-2016-001839</t>
  </si>
  <si>
    <t>SOLICITUD DE INFORMACION  SOBRE RENOVACION DE FORMA 4CR POZO KYRIOS</t>
  </si>
  <si>
    <t>NATALIA VEGA VEGA: 3167433892 - GEO TECHNOLOGY LA</t>
  </si>
  <si>
    <t xml:space="preserve">De manera atenta me dirijo a ustedes para pedir información sobre el estado del trámite de renovación de la forma 4CR Pozo Kyrios, solicitado mediante comunicaión del 28 de diciembre de 2015, radicada en esa Agencia bajo el No. 20156240349482.
La forma 4CR antes citada, fue aprobada por la ANH mediante comunicación del 27 de octubre de 2015 radicada bajo el No. 20155110237201.
No obtante lo anterior, por un error de digitación, en la solicitud de renovación, se digitó la radicación No. 20155110237211, pero se adjuntaron todas las fotocopias del trámite.
</t>
  </si>
  <si>
    <t>LUZ MIREYA RAYMOND ANGEL. EXPERTO</t>
  </si>
  <si>
    <t>R-641-2016-001851</t>
  </si>
  <si>
    <t>APLAZAMIENTO DE  AUDIENCIA PRUEBAS 00151</t>
  </si>
  <si>
    <t>WILSON  ELIESER  TORRES  MARTINEZ: SECRETARIO - JUZGADO SEGUNDO  ADMINISTRATIVO  DEL CIRCUITO  SISTEMA ORAL</t>
  </si>
  <si>
    <t xml:space="preserve">De conformidad con lo ordenado en auto de fecha Enero Quince (15) de Dos Mil Dieciséis (2016), me permito COMUNICARLES que se ha dejado sin efecto la decisión de fecha y hora para la realización de audiencia de pruebas. </t>
  </si>
  <si>
    <t xml:space="preserve">De acuerdo a información de Jose Panesso registrada en Control Doc esta solicitud no requiere de respuesta en fisico es solo informativa </t>
  </si>
  <si>
    <t>R-641-2016-001919</t>
  </si>
  <si>
    <t>DERECHO DE PETICION DE INFORMACION</t>
  </si>
  <si>
    <t>JOSE HIPOLITO  VILLAMIZAR  GARCIA:  Telefono: Dirección: CALLE 135 N° 7-72 APTO 1202 TORRE 2 CONJUNTO ALCALA Email: HPOLITO26@YAHOO.COM</t>
  </si>
  <si>
    <t>Presenta queja formal para que se investigue y nos digan los procedimientos de supervisión frente a la ejecución de la interventoria adjudicada al concurso se meritos ANH No.11 de 2015</t>
  </si>
  <si>
    <t>De acuerdo a información del abogado se entrego impresión del documento tan pronto se recibio la solicitud. (Carlos Alberto Osorio)</t>
  </si>
  <si>
    <t>ID:18531</t>
  </si>
  <si>
    <t>R-641-2016-001941</t>
  </si>
  <si>
    <t>SOLICITUD DE INFORMACION CONTRATOS VIGENTES</t>
  </si>
  <si>
    <t>LUZ HELENA FLORES: PROFESIONAL DE MERCADO - ADRIALPETROL PETROLEUM SERVICES COLOMBIA  S.A.S</t>
  </si>
  <si>
    <t xml:space="preserve">El presente correo es con el objeto de solicitar su colaboración me indiquen en que lugar de la página de la ANH puedo encontrar el informe de los contratos vigentes de E&amp;P / Obligaciones de las Operadoras. 
</t>
  </si>
  <si>
    <t xml:space="preserve">De acuerdo con su correo, le informamos, que en la página web de la ANH se encuentra publicada la información en la pestaña Contratos y Reglamentación / Relación de Contratos. Envío link:
http://www.anh.gov.co/Seguimiento-a-contratos/Exploracion/Paginas/Relacion-de-Contratos.aspx 
No obstante, referente a la obligaciones del operadoras estas se hayan en la minuta de cada Contrato, por lo que es preciso nos indique un contrato en específico y solicite copia del mismo, es de indicar, que estas copias tienen un costo.      
</t>
  </si>
  <si>
    <t>R-641-2016-001942</t>
  </si>
  <si>
    <t>SOLICITUD CERTIFICACION DE MUNICIPIOS DE ARAUCA</t>
  </si>
  <si>
    <t>LUISA FERNANDA  GALLEGO: ESTUDIANTE Telefono: Dirección: ARAUCA Email: CONTABILIDAD@ARAUCA.GOV.CO</t>
  </si>
  <si>
    <t xml:space="preserve">Con el propósito de actualizar nuestros registros, solicito muy
amablemente Certificación del saldo de los aportes del Municipio de
Arauca en el FAEP a Diciembre de 2015.
</t>
  </si>
  <si>
    <t>521-2016-001780</t>
  </si>
  <si>
    <t>ID:4652</t>
  </si>
  <si>
    <t>R-641-2016-001961</t>
  </si>
  <si>
    <t xml:space="preserve">JAIRO USAQUEN LOPEZ:  Telefono: Dirección: BOGOTA Email: </t>
  </si>
  <si>
    <t>• La producción mensual oficial reportada por la(s) empresa(s) operadora(s) mediante forma oficial del Ministerio de Minas (Forma 9 SH) correspondiente al contrato de Asociación Santiago de las Atalayas, ubicado en el departamento de Casanare desde el mes de Junio de 2010 a la fecha.</t>
  </si>
  <si>
    <t xml:space="preserve">En atención a su solicitud recibida en la Agencia mediante la comunicación del asunto, de manera atenta le informamos que con relación a su inquietud: 
• Produccion mensual oficial reportada por las empresas operadoras mediante forma oficial del Ministerio de Minas (Forma 9 SH) correspondiente al contrato de Asociación Santiago de las Atalayas, ubicado en el departamento del Casanare desde el mes de junio de 2010 a la fecha. 
Al respecto le informamos que esta respuesta es competencia del Ministerio de Minas y Energía, a quien copio este correo para que por favor suministren la información pertinente al señor Usaquén.
</t>
  </si>
  <si>
    <t>IVAN MAURICIO SUAZA ESPINOSA. CONTRATISTA</t>
  </si>
  <si>
    <t>R-641-2016-002000</t>
  </si>
  <si>
    <t>SU PETICION RECIBIDA POR TRASLADO DE LA ANH A ECOPETROL CORREO ELECTONICO EL 31 DE DICIEMBRE DE 2015.</t>
  </si>
  <si>
    <t>FRANCY EDITH RAMIREZ: GERENTE INTEGRAL - ECOPETROL S.A - SEDE EDIFICIO SAN MARTIN</t>
  </si>
  <si>
    <t xml:space="preserve">Ecopetrol envia comunicación a la señora Mata de Vaquero respondiendo la petición que la ANH dio de traslado y copia a la ANH </t>
  </si>
  <si>
    <t xml:space="preserve">Lena envia correo a la señora  informando que la operación que desarrolla la Empresa Perenco en el Municipio de Trinidad es potestativo de Ecopetrol </t>
  </si>
  <si>
    <t>R-641-2016-002103</t>
  </si>
  <si>
    <t>HENRY EDUARDO CASTRO NUÑEZ: GERENTE GENERAL - ANTEK SOLUCIONES ANALITICAS PARA LA INDUSTRIA</t>
  </si>
  <si>
    <t>Solicita de manera detallada cual fue la muestra representantiva seleccionada y cuales fueron los criterios definidos para esta selección escogidos por la entidad para el desarrollo del objeto. Cual fue el equipo de trabajo y que experiencia en procesamiento digital tiene el personal que trabajo en el desarrollo del proyecto 208-2015</t>
  </si>
  <si>
    <t xml:space="preserve"> E-130-2016-003254</t>
  </si>
  <si>
    <t>ID:8374</t>
  </si>
  <si>
    <t>R-641-2016-002106</t>
  </si>
  <si>
    <t>DERECHO DE PETICION  DE INFORMACION</t>
  </si>
  <si>
    <t>LUIS FERNANDO VELAZCO: SENADOR - CONGRESO DE LA REPUBLICA</t>
  </si>
  <si>
    <t xml:space="preserve">Las tendencias calculadas diarias por el MME utilizadas para calcular el ingreso al productor de gasolina motor corriente de los meses entre enero y diciembre de los años 2014 y 2015 </t>
  </si>
  <si>
    <t>641-2016-003416</t>
  </si>
  <si>
    <t>R-641-2016-002109</t>
  </si>
  <si>
    <t>SOLICITUD DE CERTIFICAICON</t>
  </si>
  <si>
    <t>LUIS FELIPE GUZMAN: TECNICO - INSTITUTO COLOMBIANO DE DESARROLLO  RURAL EN LIQUIDACION</t>
  </si>
  <si>
    <t xml:space="preserve">Respetuosamente les solicito expedir certificación de si el siguiente Bloque de Producción de hidrocarburos se encuentra activo y en producción:
SEGÚN LA GEORREFERENCIACION PRESENTADA, EL PREDIO SE TRASLAPA CON:
MOD_ESTADO PRODUCCIÓN EN ASOCIACIÓN CON ECP FECHA_FIRM 30/12/2002 TI ERRAS JD 2067 CONTRATO_N COSECHA OPR_ABR OCCIDENTAL
OPERADORA OCCIDENTAL DE COLOMBIA INC
TIPO_AREA ÁREA EN PRODUCCIÓN
Lo anterior en razón a que la Dirección Técnica de Baldíos del INCODER nos recomienda solicitar la respectiva certificación a la ANH en razón a tener certeza sobre el Bloque de Producción de Hidrocarburos y poder definir un proceso de titulación de Baldíos que se encuentra en Incidente de Desacato ante el Juzgado Primero Penal del Circuito para Adolescentes con funciones Mixtas de Arauca.
Anexo Solicitud formal y FormatoF118-OA-TB-05 Cruce de Información Geográfica Análisis geoespacial - cruce de capas geodatabase INCODER EN LIQUIDACIÓN.
</t>
  </si>
  <si>
    <t xml:space="preserve">De manera atenta doy  respuesta a su solicitud. El contrato Cosecha se encuentra en explotación y producción. Sin embargo se hace necesario nos alleguen las coordenadas del predio “Los Guires”, con el fin de establecer si alrededor (2.5 Kilómetros a la redonda) de este, se ubican pozos de hidrocarburos. 
</t>
  </si>
  <si>
    <t>R-641-2016-002136</t>
  </si>
  <si>
    <t>TRASLADO DE SOLICITUD RADICADO N° 20165510008252</t>
  </si>
  <si>
    <t>OSCAR GONZALES  VALENCIA: GERENTE DE CATRASTO - EMPRESA NACIONAL MINERA LTDA</t>
  </si>
  <si>
    <t xml:space="preserve">Informa que han recibido la solicitud del Kappa Resources relacionada con un título minero y el mismo solicita información de servidumbre petrolera </t>
  </si>
  <si>
    <t>De acuerdo a la Ley 685 de 2001, las servidumbres mineras o energéticas son servidumbres de carácter legal que se establecen con el fin de impulsar la explotación y demás actividades conexas en la industria minera que facultan para construir, conservar las obras y equipos necesarios para el desarrollo de la industria minera. En cuanto a la duración de la servidumbre, el artículo 176 de la Ley 685 de 2001 indica: “Salvo que con el dueño o poseedor del predio sirviente se hubiera acordado otra cosa, el uso y disfrute de las servidumbres tendrá una duración igual a la del título minero, sus prorrogas y de las labores necesarias para realizar las obras y labores de readecuación o sustitución de terrenos</t>
  </si>
  <si>
    <t>ANDREA DEL PILAR SANABRIA DEL RIO. CONTRATISTA</t>
  </si>
  <si>
    <t>R-641-2016-002186</t>
  </si>
  <si>
    <t>INVESTIGACION EMANACION DE HIDROCARBUROS REZUMADERO LORICA</t>
  </si>
  <si>
    <t>DAVID PEINADO BABILONIA:  Telefono: Dirección: BOGOTA Email: DAVIDPEINADOC64HOTMAIL.COM</t>
  </si>
  <si>
    <t xml:space="preserve">Buenos Días Doctor Mauricio Mora Presidente de la Agencia de Hidrocarburo, por favor envié nuevamente al emisario para que se verifique la emanación que se produce en ese sitio .la persona que envió la primera vez no pudo llegar al rezumadero. le recuerdo muy comedidamente que usted me prometió que enviaría a una persona allá en la rendiciencion de cuenta que se realizó en Bogotá en en el hotel radison. Dios con su infabilidad lo bendiga hoy y siempre .
El poder y la autoridad deben estar instituido para servir(El Papa Francisco).Cordial Saludo Dr Peinado Asesor Juridico.
 informe Cels 3106766918 - 3157497440 y el señor Ruben Lopez 3146894252.correos davidfpeinado@hotmail.com - felipepeinadobabilonia@hotmail.com
Para llegar Allí  hay que ir en avión hasta Montería, luego se llega a Lorica, posteriormente deben llamar a esos tel Cels, pues para allá es un carretera terciaria sin balasto(Trocha )a una distancia mas o menos de 25 Kilometros en la vereda las Nubes perteneciente al Corregimiento de Manantial Arriba. jurisdicción del Municipio de santa Cruz de Lorica Córdoba
</t>
  </si>
  <si>
    <t xml:space="preserve"> , , Hacemos referencia a la comunicación del asunto mediante la cual solicita a la Agencia Nacional
de Hidrocarburos nuevamente la visita al predio. Al respecto se llama al señor por telefono y se informa que la respuesta ya fue atendida en días pasados y que por temas de auteridad en el momento no se puede hacer desplazamientos. </t>
  </si>
  <si>
    <t>R-641-2016-002198</t>
  </si>
  <si>
    <t>MARITZA DEL SOCORRO QUINTERO: ABOGADA - GAS ENERGY OIL</t>
  </si>
  <si>
    <t xml:space="preserve">Solicta el trámite de la reliquidación de regalías impetradas por GAS Energy por mandato de la Gobernacion del Meta </t>
  </si>
  <si>
    <t>521-2016-3429</t>
  </si>
  <si>
    <t>ALONSO M CARDONA DELGADO. CONTRATISTA</t>
  </si>
  <si>
    <t>ID:9000</t>
  </si>
  <si>
    <t>R-641-2016-002245</t>
  </si>
  <si>
    <t>LUIS EDUARDO MARTINEZ: SUPLENTE - CONFIVAL</t>
  </si>
  <si>
    <t>Solicita se le informe si la entidad aplica asignación de turnos para el pago de sentencias judiciales, se tiene  en cuenta la eventuales adiciones presupuestales y se tiene presupuesto vigente para el pago de la vigencia del año en curso</t>
  </si>
  <si>
    <t>De acuerdo con información de José Luis Panesso esta información se ofrecio personalmente al peticionario aquí en la Entidad</t>
  </si>
  <si>
    <t>R-641-2016-002260</t>
  </si>
  <si>
    <t>JOHN MARISCAL: GERENTE COMERCIAL - HIGH QUALITY ENGINEERING</t>
  </si>
  <si>
    <t>Necesita información como compañía operadora, nivel de producción, cuenca, gravedad API tipo de sistema de levantamiento artificial, estado actual de los pozos petroleros y su actividad</t>
  </si>
  <si>
    <t>Estamos enviando la información solicitada con radicado R-641-2016-002260_id:5458.  Se adjunta un cuadro en Excel con los diferentes itmes</t>
  </si>
  <si>
    <t>R-641-2016-002271</t>
  </si>
  <si>
    <t>RESOLUCIÓN 821 DEL 07 DE OCTUBRE DE 2015</t>
  </si>
  <si>
    <t>WILLIAM JAVIER PABON MONCADA:  Telefono: Dirección: CUCUTA Email: williampabon60@gmail.com</t>
  </si>
  <si>
    <t xml:space="preserve">Mediante oficio 2015400028391 fue remitido via correo electronico el Acto Administrativo Resolución 821 de 2015 junto con el anexo número 14 de la misma.
Soy Asesor Financiero de la Secretaría de Hacienda del Municipio de Cúcuta y me han solicitado se sirva comentar el Acto Administrativo, entregandome documento escrito sobre el ajuste de las asignaciones de participación directa en regalías,en virtud de los ajustes efectuados mediante la resolucion 473 de 2015.
Desconozco el contenido del anexo 14 de la resolución 821 de 2015 y la resolución 473 de 2015 y su anexo, por lo que le solicito respetuosamente si es posible remitirme a este correo las resoluciones 821 y 473 de 2015 y sus anexos.
</t>
  </si>
  <si>
    <t xml:space="preserve">Maria Alejandra remite correo confirmando el recibido y notificando por este medio al peticionario </t>
  </si>
  <si>
    <t>MARIA ALEJANDRA NARVAEZ ESTUPIÑAN. CONTRATISTA</t>
  </si>
  <si>
    <t>R-641-2016-002275</t>
  </si>
  <si>
    <t>SOLICITUD DATOS GAS NATURAL Y PETROLEO</t>
  </si>
  <si>
    <t>XIOMARA PULIDO RAMIREZ:  Telefono: Dirección: BOGOTA Email: x.pulido2365@uniandes.edu.co</t>
  </si>
  <si>
    <t xml:space="preserve">Buenas tardes, mi nombre es Xiomara Pulido y soy estudiante de la Maestría en Economía de la Universidad de los Andes. En este momento me encuentro desarrollando mi tesis cuyo tema es la extracción de recursos naturales no renovables que comparten yacimiento, como es el caso del gas natural y el petróleo.
Les escribo porque estoy en el proceso de la búsqueda de datos y me gustaría saber si ustedes en la ANH cuentan con esta información. En general estoy necesitando lo siguiente:
 1. Precios en boca de pozo del gas natural y del crudo. (Datos históricos)
2. Información acerca de los pozos en Colombia que son asociados o aquellos que solo tienen gas o petróleo. Uso que se le da al gas en estos pozos.
3. Costos de exploración de gas y petróleo ( o también la inversión que se realiza en este rubro en el país)
4. Costos de levantamiento de gas natural y petróleo (podrían ser los datos históricos promedio del país)
</t>
  </si>
  <si>
    <t xml:space="preserve">En atención a su comunicación con radicado R 641-2016 002275 Id 5503 de enero 25 del presente año, se adjunta formato en Excel con  referencia a los precios en boca de pozo del gas natural y del crudo. (Datos históricos)
</t>
  </si>
  <si>
    <t>R-641-2016-002277</t>
  </si>
  <si>
    <t>RESPUESTA DERECHO DE PETICIÓN</t>
  </si>
  <si>
    <t>INGRID PAOLA HURTADO SÁNCHEZ:  Telefono: Dirección: BOGOTA Email: paolahurtado@codhes.org</t>
  </si>
  <si>
    <t xml:space="preserve">Mediante la presente solicito muy amablemente su colaboración para  obtener la información de los años de reservas de petroleo (restantes) según proyectos de exploración y explotación para el año de referencia en todos los municipios del departamento del Meta.
</t>
  </si>
  <si>
    <t>501-2016-002260</t>
  </si>
  <si>
    <t>JUAN SEBASTIAN LIZCANO. CONTRATISTA</t>
  </si>
  <si>
    <t>ID:5829</t>
  </si>
  <si>
    <t>R-641-2016-002281</t>
  </si>
  <si>
    <t>QUEJA-VEREDA CRISTO REY-SAN LUIS DE PALENQUE-CASANARA</t>
  </si>
  <si>
    <t>MARIA ISABEL VARGAS:  Telefono: Dirección: VEREDA CRISTO REY Email: marivargas169274@gmail.com</t>
  </si>
  <si>
    <t xml:space="preserve">Es para dar a conocer el incumplimiento de la empresa CNE ante la comunidad de la vereda Cristo Rey, municipio de San Luis de Palenque-Casanare, donde mencionada empresa opera con el bloque llano 23.
el incumplimiento se origina que en Octubre de 2014 dicha empresa se comprometió en un proyecto para mitigar el impacto de la sequía donde consistía realizar posos profundos y bebederos en las 23 fincas de la Vereda. A la fecha nada mas han cumplido con los bebederos y en cuanto a los posos profundos, ellos manifiestan que no los ejecutaran.
La comunidad, vereda Cristo Rey agradece de ante mano una pronta solución a esta problemática.
</t>
  </si>
  <si>
    <t xml:space="preserve">Nos referimos a la comunicación del asunto, mediante la cual pone en conocimiento de la Agencia Nacional de Hidrocarburos (en adelante “ANH” o la “Entidad”) una situación que se está presentando con ocasión del presunto incumplimiento de la Compañía CNE-OIL &amp; GAS S.A.S. con la comunidad de la vereda Cristo Rey del municipio de San Luis de Palenque, en los siguientes términos:
“(…) Es para dar a conocer el incumplimiento de la empresa CNE ante la comunidad de la vereda Cristo Rey, municipio de San Luis de Palenque – Casanare, donde mencionada empresa opera con el Bloque LLA-23.
El incumplimiento se origina que en octubre de 2014 dicha empresa se comprometió en un proyecto para mitigar el impacto de la sequía donde consistía realizar posos profundos y bebederos en las 23 fincas de las veredas. A la fecha nada más han cumplido con los bebederos y en cuanto a los posos profundos ellos manifiestan que no los ejecutarán (…)”.
De acuerdo con lo manifestado en su petición y la información que reposa en esta Entidad, se observó que la misma versa sobre el Contrato de Exploración y Producción de Hidrocarburos No. 31 Bloque LLA-23 celebrado el 13 de marzo de 2009, cuyo Operador es la Compañía CNE OIL &amp; GAS S.A.S.
Al respecto, nos permitimos comunicarle que de conformidad con las competencias otorgadas mediante el Decreto 1760 de 2003, modificado por el Decreto 4137 de 2011, que a su vez fue modificado por el Decreto 714 de 2012, la ANH tiene a su cargo, entre otras funciones, la administración integral de la reserva hidrocarburífera de propiedad de la Nación y el seguimiento al cumplimiento de las obligaciones que se derivan de los Contratos de Evaluación Técnica Especial TEA, los contratos de Exploración y Producción E&amp;P, Convenios de Explotación[1].
</t>
  </si>
  <si>
    <t>R-641-2016-002283</t>
  </si>
  <si>
    <t>CERTIFICACIÓN MUNICIPIO DE ARAUCA</t>
  </si>
  <si>
    <t xml:space="preserve">Con el propósito de actualizar nuestros registros, solicito muy
amablemente Certificación del saldo de los aportes del Municipio de
Arauca en el FAEP a Diciembre de 2015.
</t>
  </si>
  <si>
    <t>521-2016-000936</t>
  </si>
  <si>
    <t>ID:2902</t>
  </si>
  <si>
    <t>R-641-2016-002284</t>
  </si>
  <si>
    <t>DERECHO DE PETICIÓN</t>
  </si>
  <si>
    <t xml:space="preserve">Comedidamente solicitamos en Derecho de Petición el Envío de los Tres Contratos de las operadoras Petrobras, Pacific Rubiales, y ONG, india, - que operan en el Municipio de Cabuyaro - Departamento del Meta.  
2) Solicitamos amablemente  el envío de las relación de proyectos de inversiòn social o PBCS; reportados por dichas operadoras desde su entrada en la regiòn 
3) Solicitamos conocer como han aplicado la obligaciòn de REFORESTACION del 1% del valor del proyecto, cada operadora existente en CABUYARO, departamento del Meta
4) Favor informar que EVALUCION  o Auditorias SOCIAL y AMBIENTAL ha realizado la ANH;  a las operadoras ubicadas en Cabuyaro ??
</t>
  </si>
  <si>
    <t>Respuesta ANH: Al respecto, nos permitimos informarle que con base en el mapa de tierras manejado por la ANH, en el municipio de Cabuyaro del departamento de Meta, se evidencia únicamente el contrato de Exploración y Producción CPO-5 operado por la Compañía ONGC VIDESH LIMITED –SUCURSAL COLOMBIA (en adelante la “Compañía”):</t>
  </si>
  <si>
    <t>R-641-2016-002285</t>
  </si>
  <si>
    <t>SOLICITUD DE INFORMACIÓN ADICIONAL</t>
  </si>
  <si>
    <t>JUAN CAMILO ALBA BELTRAN: INGENIERO DE OPERACIONES Telefono: 6279510Dirección: CALLE 110 NO. 9 – 25 TORRE PACIFIC - OFICINA 1001 Email: jalba@petronorte.com</t>
  </si>
  <si>
    <t xml:space="preserve">Por medio de la presente solicito amablemente información adicional con respecto a la instrucción No 5 de la Circular ANH No 18 del 21 de Agosto de 2014, donde dice "La ANH cuenta con una base de datos de las autorizaciones de quema otorgadas y su vigencia y dentro de los primeros siete (7) días calendarios de cada mes, la enviara a los ingenieros de zona a efectos de que cuenten con la información actualizada de quema de gas autorizadas vigentes para el mes inmediatamente menor".
Agradezco si pudieran compartirme por este medio el ultimo informe mensual que tengan (Algún mes 2015) y si no fuera posible; quisiera al menos conocer en cifras, cual es la máxima autorización que pudiera lograr una operadora o lo que ha otorgado la ANH en cuanto a Volumen/tiempo de quema de gas.. No requiero histórico, sino algún dato actual (2015).
Nota. Entiendo claramente el principio que lo ideal es el aprovechamiento optimo del gas como recurso y que estas autorizaciones son limitadas y deben estar técnica y económicamente justificadas por las operadoras, ademas que en parte son gravadas para regalías.
</t>
  </si>
  <si>
    <t xml:space="preserve">En atención a su comunicación con radicado R-641-2016-002285 Id: 5517 donde manifiesta CUAL ES LA MÁXIMA autorización que pudiera tener una operadora para quemar gas.
En teoría debería ser nada, pero por cuestiones técnicas y operaciones se deben tener varias consideraciones:
1. Tamaño del campo y el tipo de yacimiento 
2. Producción de gas y sus facilidades
Para campos como Cusiana y Cupiagua donde producen cantidades grandes de gas; igualmente se utilizan compresores para inyectar gas y mantener las presiones de yacimiento, se requiere un conocimiento adquirido con la experiencia  y manejo operación del campo es decir a mayor cantidad de manejo de gas mas quema. Lo anterior es a través de tiempo y estabilización de la producción se calcula un promedio por día de quema de gas para que los equipos de seguridad puedan ser utilizados en todo momento (TEAS).
Campos pequeños que está lejos de los gasoductos se requiere mirar la cantidad de gas, la rentabilidad y otros factores.
Siempre se considera el aprovechamiento optimo del gas y los permisos son técnicamente con soporte técnico de los ingenieros de zona. 
</t>
  </si>
  <si>
    <t>R-641-2016-002357</t>
  </si>
  <si>
    <t>SOLICITUD  N° 0832586799</t>
  </si>
  <si>
    <t>DANIEL URIBE CORREA:  Telefono: Dirección: BOGOTA Email: ADMISHAEPOINT@ANH.GOV.CO</t>
  </si>
  <si>
    <t xml:space="preserve">Remitir listado de Contratos de Exploración y Producción en los que Meta Petroleum y/o Pacific Rubiales (Pacfic Stratus) son contratistas y/o operadores. </t>
  </si>
  <si>
    <t xml:space="preserve">Hacemos referencia a la petición del asunto mediante la cual solicita a la Agencia Nacional de Hidrocarburos – ANH, Listado de Contratos en Exploración y Producción en los que META PETRLEUM y/o PACIFIC RUBIALES son Contratistas y/o Operadores.
Al respecto nos permitimos manifestarle que dicha información la puede encontrar en la Página Web  de la http://www.anh.gov.co/Atencion-al-ciudadano/Documents/Contratos%20EyP%20TEA%20%20Vigentes%20-27-Ene-16.pdf
</t>
  </si>
  <si>
    <t>R-641-2016-002378</t>
  </si>
  <si>
    <t>TRASALDO POR COMPETENCIA</t>
  </si>
  <si>
    <t>CARLOS ENRIQUE FIERRP: GERENTE  DE PROCESOS - CONSEJO NA CIONAL DE JUEGOS DE SUERTE Y AZAR</t>
  </si>
  <si>
    <t xml:space="preserve">Solicita cuales son los requisitos de Coljuegos para que las empresas Contratistas de mano de obra del sector petrolero puedan sortear cupos laborales y que ley la establece. </t>
  </si>
  <si>
    <t xml:space="preserve">Se da traslado a la empresa Consejo Nacional de Coljuegos </t>
  </si>
  <si>
    <t>STEFANIA JIMENEZ CANIZALES. CONTRATISTA</t>
  </si>
  <si>
    <t>R-641-2016-002447</t>
  </si>
  <si>
    <t>SOLICITUD DE REGALIAS  DEPARTAMENTO  PUTUMAYO 2012-2015</t>
  </si>
  <si>
    <t xml:space="preserve">BRISNA MANTILLA:  Telefono: Dirección: BOGOTA Email: </t>
  </si>
  <si>
    <t xml:space="preserve">Amablemente solicito la siguiente información del Putumayo:
1. Regalías asignadas Gobernación del Putumayo (2012, 2013, 2014 y 2015).
2. Regalías asignadas por municipios (2012, 2013, 2014 y 2015).
3. Producción de hidrocarburos (crudo y gas) del Departamento del Putumayo (2012, 2013, 2014 y 2015).
4. Producción de hidrocarburos (crudo y gas) de los municipios (2012, 2013, 2014 y 2015).
</t>
  </si>
  <si>
    <t xml:space="preserve"> E-521-2016-002642</t>
  </si>
  <si>
    <t>ID:6656</t>
  </si>
  <si>
    <t>R-641-2016-002449</t>
  </si>
  <si>
    <t>SOLICITUD DE INFROMACION</t>
  </si>
  <si>
    <t xml:space="preserve">DAVID ESTEBAN COLLAZOS:  Telefono: Dirección: BOGOTA Email: </t>
  </si>
  <si>
    <t>Aproximado total de las personas que hayan sido despedidas por el sector petrolero para el año 2015 en el Departamento del Casanare.</t>
  </si>
  <si>
    <t>521-2016-002764</t>
  </si>
  <si>
    <t>ID:6889</t>
  </si>
  <si>
    <t>R-641-2016-002460</t>
  </si>
  <si>
    <t xml:space="preserve">Impacto ambiental a traves de empleo en la industria petrolera </t>
  </si>
  <si>
    <t>Se cierra por ser informativa sin embargo se envia a Omar Aguilera</t>
  </si>
  <si>
    <t>R-641-2016-002461</t>
  </si>
  <si>
    <t xml:space="preserve">Favor enviar el ACUERDO NO 02- de la ANH , para acelera la Inversiòn de bloques y la entrega de unos y el recibo por otros operadores.
</t>
  </si>
  <si>
    <t xml:space="preserve">Comedidamente, remitimos acuerdo No. 2 Requerido en el oficio adjunto. </t>
  </si>
  <si>
    <t>R-641-2016-002462</t>
  </si>
  <si>
    <t xml:space="preserve">SEBASTIAN GOMEZ:  Telefono: Dirección: BOGOTA Email: </t>
  </si>
  <si>
    <t xml:space="preserve">Teniendo en cuenta lo contenido en el Articulo 16: Contenido de las peticiones, me permito remitir la información que se requiere:
Información del solicitante: 
Nombre y apellidos del solicitante: Sebastián Alejandro Gómez Alba
D.I: c.c 1.020.719.973 de Bogota
Dirección de correspondencia: Cra 74 A Nº 168 A 85 Int 9 Apto 102. Urb Del Monte I. Bogotá, D.C
Dirección electrónica: sagomezalb@unal.edu.co
Objeto de la petición/Razones que fundamentan la petición:
La información solicitada es información esencial para el desarrollo de la tesis de doctorado titulada "Estimación de imágenes de anomalías de velocidad, dispersores y campos de esfuerzos locales a partir del análisis de sismicidad generada en yacimientos de hidrocarburos en Colombia". Dicha tesis es avalada por el Departamento de Geociencias y Facultad de Ciencias de la Universidad Nacional de Colombia. La tesis igualmente es financiada por el programa de Becas Doctorales de Colciencias - Convocatoria 617. 
Una vez se entregue la tesis se enviará una copia a la Agencia Nacional de Hidrocarburos con el contenido de los datos complementarios y análisis respectivos y de la misma manera con los reconocimientos respectivos como facilitadores del acceso a la información. 
</t>
  </si>
  <si>
    <t>En atención a su solicitud, de manera atenta me permito informarle que de conformidad con la Ley 1755 de 30 de junio de 2015, Articulo 16 Contenido de las Peticiones “numeral 4, solicitamos muy amablemente nos suministre las razones en las que fundamenta la petición, una vez se obtenga la respuesta de la misma, las Gerencias encargadas de la misma dará trámite a su solicitud.</t>
  </si>
  <si>
    <t>R-641-2016-002466</t>
  </si>
  <si>
    <t>REMISION DE  ASOEMPRESARIOS</t>
  </si>
  <si>
    <t>WILLIAM BARBOSA  ORTIZ:  Telefono: Dirección: CALLE N°1-15/17 PALACIO MUNICIPIO Email: ASOEMPRESARIOSBARRANCADEUPIA@GMAIL.COM</t>
  </si>
  <si>
    <t>Adjunto al presente la remisión del oficio enviado por la Asociación de empresarios "asoempresarios del Upia" a la empresa Pacific Stratus, donde se solicita Pago de las cuentas pendientes a  las empresas del municipio de Barranca de Upia,</t>
  </si>
  <si>
    <t xml:space="preserve">Al respecto, advertimos que de conformidad con la información suministrada en la petición, esta versa sobre los siguientes Contratos: 
•         Contrato de Exploración y Producción No. 21 de 2007 Bloque Guatiquía, suscrito el 29 de agosto de 2007 entre la ANH y PETROMINERALES COLOMBIA LTDA SUCURSAL COLOMBIA (en adelante “PETROMINERALES” o la “Compañía Operadora”). 
•         Contrato de Exploración y Producción No. 00 de 2005 Bloque Corcel, suscrito el 02 de junio de 2005, entre la ANH y PETROMINERALES.
En el marco del seguimiento que la ANH adelanta al cumplimiento de las obligaciones que en materia social se deriva de las clausulas 11.1[1] y 11.2[2] de los Contratos antes citados, y teniendo en cuenta que la misma versa sobre presuntos incumplimientos emanados de vínculos contractuales existentes entre ASOEMPRESARIOS DEL UPÍA y PETROMINERALES, solicitamos a la Compañía que usted preside, pronunciarse frente al peticionario con respecto a los hechos objeto de la solicitud. 
Agradecemos enviarnos copia de la respuesta emitida al peticionario con el fin de realizar el respectivo seguimiento.
</t>
  </si>
  <si>
    <t>R-641-2016-002467</t>
  </si>
  <si>
    <t>INFORMACION</t>
  </si>
  <si>
    <t>JUAN FRANCISCO BARRIOS MEDINA: SECRETARIO DE AMBIENTE - SECRETARIA DE AMBIENTE  Y DESARROLLO RURAL</t>
  </si>
  <si>
    <t xml:space="preserve">De manera más respetuosa, me dirijo a ustedes con el animo de conocer de manera oficial las áreas licenciadas en el municipio de Florencia y los tipos de estudio y/o trabajos que se desarrollan en dichas areas y probables fechas de inicio, así como mas información que ustedes consideren pertinentes.
Lo anterior debido a una información no oficial que circula en el municipio la cual a causado inquietudes y malentendidos dentro de la ciudadanía.
</t>
  </si>
  <si>
    <t xml:space="preserve">Buenos días 
Respetados Señor Juan Francisco 
Secretario de Ambiente y Desarrollo Rural del Municipio de Florencia
Reciba un cordial saludo,
A continuación adjuntamos respuesta a la solicitud presentada por usted como Secretario de Ambiente y Desarrollo Rural del Municipio de Florencia – Caquetá, para los fines pertinentes.
</t>
  </si>
  <si>
    <t>R-641-2016-002468</t>
  </si>
  <si>
    <t>RUTH EDITH GUTIERREZ: SECRETARIA DE HACIENDA - SECRETARIA DE HACIENDA</t>
  </si>
  <si>
    <t xml:space="preserve">Adjunto oficio de solicitud de información para el desembolso de los recursos del FAEP para el municipio de Tauramena Casanare, correspondiente a la vigencia fiscal 2016.
Por su orientación y colaboración al respecto, quedo altamente agradecida
</t>
  </si>
  <si>
    <t xml:space="preserve"> E-521-2016-002806</t>
  </si>
  <si>
    <t>ID:6971</t>
  </si>
  <si>
    <t>R-641-2016-002559</t>
  </si>
  <si>
    <t>SOLICITUD DE INFORMACION  SOBRE PROYECTOS  DE INTERES  NACIONAL  ESTRATEGICOS DE  HIDROCARBUROS</t>
  </si>
  <si>
    <t>MONICA RODRIGUEZ: COORDINADORA - UNIDAD DE RESTITUCION DE TIERRAS  SEDE CENTRAL</t>
  </si>
  <si>
    <t>Solicita se remitan los poligonos en formato Shape File de los proyectos hidrocarburiferos que se enlista</t>
  </si>
  <si>
    <t>Se cierra esta solicitud por estar enmarcada dentro del Convenio de Restitución de Tierras atendido por Jose Luis Panesso</t>
  </si>
  <si>
    <t>R-641-2016-002593</t>
  </si>
  <si>
    <t>MARTHA CONSUEGRA SOLORZANO: RESPONSABLE DE AUDITORIA - CONTRALORIA GENERAL  DE LA REPUBLICA</t>
  </si>
  <si>
    <t xml:space="preserve">Relación de los funcionarios que elaboran en los cargos de vicepresidentes, presidente y gerente de oficinas </t>
  </si>
  <si>
    <t xml:space="preserve"> E-130-2016-003331, E-130-2016-003350</t>
  </si>
  <si>
    <t>ID:8764</t>
  </si>
  <si>
    <t>R-641-2016-002632</t>
  </si>
  <si>
    <t>CERTIFICACION CONTRATO CSI- SAS</t>
  </si>
  <si>
    <t xml:space="preserve">JAIME ALEJANDRO DURAN:  Telefono: 3384608Dirección: BOGOTA Email: </t>
  </si>
  <si>
    <t xml:space="preserve">Agradezco su valiosa colaboración para obtener los certificados de ejecución a nombre de la empresa CSI. CONSULTORÍAS Y SERVICIOS INTEGRADOS DE INGENIERÍA SAS (antes LTDA) para dar constancia de su experiencia como contratista de los siguientes contratos que ya se encuentran liquidados: 
&gt;&gt;Contrato 150 de 2013.- Objeto:  “CONTRATAR EL INVENTARIO, VERIFICACIÓN Y ACTUALIZACIÓN DE LA INFORMACIÓN DEL MAPA DE PUNTOS DEL EPIS (EXPLORATION AND PRODUCTION INFORMATION SERVICE)” Fecha de suscripción: 12 de julio de 2013 Fecha de inicio: 19 de julio de 2013  Acta de Liquidación: 3 de marzo de 2015.
&gt;&gt;Contrato 205 de 2013.- Objeto:  "LA INTEGRACIÓN E INTERPRETACIÓN DE INFORMACIÓN E&amp;P Y LA GENERACIÓN DE PAQUETES DE INFORMACIÓN TÉCNICA ANH PARA  LA REGIÓN CARIBE” Fecha de suscripción: 10 de octubre de 2013 Fecha de inicio: 17 de octubre de 2013. 
</t>
  </si>
  <si>
    <t xml:space="preserve">Se envia certificación expedida por la OAJ </t>
  </si>
  <si>
    <t>R-641-2016-002648</t>
  </si>
  <si>
    <t>SOLICTUD  APLICACION  RETEGARANTIA CONTRATISTAS PRE Y METAPETROLEUM CORP</t>
  </si>
  <si>
    <t>SANDRA PATRICIA QUINTERO:  - TRANSPORTE ESPECIAL  J.S</t>
  </si>
  <si>
    <t xml:space="preserve">Expone una preocupante situación que reiteradamente se ha expuesto sin que a la fecha hayamos obtenido colaboración alguna para la resolución de la misma. </t>
  </si>
  <si>
    <t>Significa lo anterior que, la Compañía operadora goza de una facultad discrecional para el desarrollo de las operaciones hidrocarburiferas, en cuanto a la planeación, preparación, y control de las mismas, bien sea realizándolas de manera directa o a través de subcontratistas. Debe precisarse en todo caso que, la relación contractual que surge de los contratos hidrocarburíferos es directamente vinculante entre la Compañía Operadora y la ANH.
No obstante lo anterior, esta discrecionalidad se encuentra limitada, en la medida en que las operaciones deben llevarse a cabo de manera diligente, responsable, eficiente y adecuada técnica y económicamente con la cual se busca la salvaguarda del cumplimiento de las obligaciones adquiridas en beneficio del Estado. En tal sentido, en las minutas de los contratos suscritos con la Entidad, en el marco de la responsabilidad, la ANH ha establecido lo siguiente</t>
  </si>
  <si>
    <t>R-641-2016-002688</t>
  </si>
  <si>
    <t xml:space="preserve">ERNESTO JARAMILLO  SAAKAN:  Telefono: 6729797Dirección: CALLE 38 N° 32-09 PISO 3  BANCO DE LA REPUBLICA Email: </t>
  </si>
  <si>
    <t xml:space="preserve">Para generar un comparativo por áreas o bloques de explotación ¿cómo estructura este comparativo la Agencia Nacional de Hidrocarburos, como tiene estructurado las áreas o bloques?. 
Lo anterior por cuanto en el cuadro publicado a septiembre 2015 con la producción de barriles encontramos varios campos con el mismo nombre o terminados con SW o con una letra A, B, D.
Lo anterior con el fin incluir en nuestro Boletín Económico Regional un comparativo con los estándares utilizados por la ANH.
Les agradezco su orientación y a apoyo para con nuestro Centro Regional de Estudios Económicos del Banco de la República Sucursal Villavicencio.
</t>
  </si>
  <si>
    <t xml:space="preserve">La comunicación con radicado R-641-2016-002688 id: 6913 de 29 de enero de 2016 y recibida en la ANH por correo electrónico, donde solicita la orientación  del cuadro publicado en septiembre de 2015 con producción de barriles encontró varios campos con el mismo  nombre o terminados  con SW o con una letra A,B,D.
Respecto a su comunicación  le comentamos  lo siguiente:
•         Un Contrato con el mismo nombre y tiene  varios campos como por ejemplo: El contrato Cubarral  tiene los campos Castilla, Castilla Norte y Castilla Este.
•         En el ejemplo anterior igualmente el contrato Cubarral en el campo Castilla se puede encontrar el mismo campo pero con la modalidad de crudo incremental  es decir Contrato Cubarral Incremental.
•         Otro caso es como por ejemplo el contrato Corcel que tiene varios campos: Corcel C, Corcel D y Corcel E. Esto se debe a la geología y a los fluidos (API)que tiene dichos campos, igualmente a las presiones etc.
•         El contrato Cubarral los campos Chichimene y Chichimene SW. Son el mismo contrato pero campos diferente debido a la Geología y la calidad de los crudos (API) y las presiones de los yacimientos. Igualmente puede sucede que tenga el mismo fluido (API) pero este divido en dos zonas la del campo Chichimene y la otra Chichimene SW  (sur oeste).
</t>
  </si>
  <si>
    <t>R-641-2016-002689</t>
  </si>
  <si>
    <t>SOLICITUD DE INFORMACION  -</t>
  </si>
  <si>
    <t xml:space="preserve">JUAN ANTONIO PRETEL:  Telefono: Dirección: CALLE 70A N° 10A-54 Email: </t>
  </si>
  <si>
    <t>139-2016-003247</t>
  </si>
  <si>
    <t>ESTHER DAVILA. CONTRATISTA</t>
  </si>
  <si>
    <t>ID:8357</t>
  </si>
  <si>
    <t>R-641-2016-002690</t>
  </si>
  <si>
    <t>TRASLADO DERECHO DE PETICION</t>
  </si>
  <si>
    <t xml:space="preserve">Da traslado de la solicitud de la señora Marcela Rodriguez Miembro del Consejo Colectivo de Abogados mediante la cual solicita la suspensiónde las actividades de reinyección de aguas </t>
  </si>
  <si>
    <t xml:space="preserve"> E-511-2016-004595, E-511-2016-005222</t>
  </si>
  <si>
    <t>MIGUEL ANGEL GALVIS M. CONTRATISTA</t>
  </si>
  <si>
    <t>ID:5222</t>
  </si>
  <si>
    <t>R-641-2016-002691</t>
  </si>
  <si>
    <t>SOLICITUD ENTREGA DE DOCUMENTOS FALTANTES</t>
  </si>
  <si>
    <t>EILEEN TATIANA  GONZALES  BERDUGO: ABOGADO - RINCON REYES ABOGADOS</t>
  </si>
  <si>
    <t xml:space="preserve">En atención a la última conversación telefónica sostenida, quiero confirmar si en algún momento existió una cesión de un porcentaje del contrato a la sociedad comercial EAGLE TRANSPORT S.A.S., por parte del contratista PETROPULI LTDA. 
Lo anterior, por cuanto de ello no reposa ninguna evidencia en las copias del contrato que nos fueron entregadas. 
Mil gracias y quedo muy atenta a su respuesta e indicaciones de entrega de la documentación faltante y reembolso de dinero. 
</t>
  </si>
  <si>
    <t xml:space="preserve"> , Hacemos referencia a la comunicación del asunto mediante la cual solicita a la Agencia Nacional de Hidrocarburos – ANH, resuelva nuevamente los 4 puntos expuestos en su oficio, en tal sentido, informamos lo siguiente:
1.    “ En atención a la última conversación telefónica sostenida, quiero confirmar si en algún momento existió una cesión de un porcentaje del Contrato a la sociedad comercial EAGLE TRANSPORT S.A.S. por parte del Contratista PETROPULI LTD.” 
Respuesta: Sobre el particular, me permito informarle que a la fecha la ANH no ha autorizado ninguna cesión de intereses, derechos y obligaciones de PETROPULI LTD ( hoy DCX S.A.S) en el Contrato de Exploración y Explotación de Hidrocarburos Morichito, a favor de EAGLE TRANSPORT S.A.S. El Contrato Morichito tiene una duración de seis (6) años en Periodo de Exploración y 24 años en Periodo de Producción. Se adjunta Cuadro con la Producción 2015.
</t>
  </si>
  <si>
    <t>MARIA DEL PILAR URIBE PONTON. EXPERTO</t>
  </si>
  <si>
    <t>R-641-2016-002699</t>
  </si>
  <si>
    <t>SOLICITUD N° 3954899561</t>
  </si>
  <si>
    <t>LUIS ALFONSO ARENAS  CASTIBLANCO:  Telefono: Dirección: BOGOTA Email: ADMISHAREPOINT@ANH.GOV.CO</t>
  </si>
  <si>
    <t>solicito información referente a la historia y descripción geológica de la cuenca de los llanos orientales de colombia, tambien solicito información referente a la historia de produccion y numero de pozos existentes dentro de la cuenca, por motivo de investigacion para trabajo de grado</t>
  </si>
  <si>
    <t xml:space="preserve">De manera atenta, damos contestación a su solicitud enviada el 27 de enero de 2016, así las cosas, adjuntamos soportes para la misma. </t>
  </si>
  <si>
    <t>FEBRERO</t>
  </si>
  <si>
    <t>R-641-2016-002843</t>
  </si>
  <si>
    <t xml:space="preserve">La Consultoría de los Derechos Humanos y el Desplazamiento  CODHES, es una organización no gubernamental que desarrolla una tarea permanente de monitoreo sobre la situación del desplazamiento forzado, con el propósito de contribuir a la realización de los derechos de las personas afectadas por la crisis humanitaria. Actualmente por el trabajo histórico de CODHES, por la coyuntura que presenta el proceso de restitución de tierras a las víctimas del conflicto armado, estamos desarrollando un proceso de apoyo documental y sistematización con información de las sentencias llevadas a cabo en el contexto de la Restitución y formalización de Tierras.
En función de estas tareas y en atención a los conductos regulares establecidos y amparados en el Derecho Fundamental de petición consagrado en el artículo 23 de la Constitución Política de Colombia, respetuosamente me permito solicitar a Usted, los siguientes datos del Municipio de Valle del Guamuez:
1. Producción: Que contenga información referente a el uso de la tierra y que se produce.
2. Modo de Producción: Que contenga información referente a que tanto se produjo y como se produjo.
3. ¿Quien Produce?:  Que contenga información referente a que tipo de persona produce(natural o juridica).
Desde el año 1991 hasta 2014.
</t>
  </si>
  <si>
    <t xml:space="preserve">En atención a su solicitud recibida en la ANH en días pasados de acuerdo con la comunicación del adjunto, de manera atenta le informamos:
1. La producción del año 2014 (ANH), se encuentra en la página web de la entidad en el siguiente link: http://www.anh.gov.co/Operaciones-Regalias-y-Participaciones/Sistema-Integrado-de-Operaciones/Paginas/Estadisticas-de-Produccion.aspx
Allí se encontrará la producción de hidrocarburos discriminado por el tipo. 
2. En el  link mencionado anteriormente, se encuentran los volúmenes producidos publicados por municipio, departamento y operadora. 
3. En el link mencionado en el ítem 1, se encontrará la compañía operadora de cada campo.  
Para la producción referente al periodo 1991 -2013, a través de este mismo correo electrónico estamos dando traslado al Ministerio de Minas y Energía para lo pertinente.
De igual forma copiamos a la Agencia Nacional de Minería para lo de su competencia. 
Cualquier inquietud adicional con gusto será atendida a través de este mismo correo electrónico. 
</t>
  </si>
  <si>
    <t>R-641-2016-002844</t>
  </si>
  <si>
    <t>SOLICUTUD DE INFORMACION</t>
  </si>
  <si>
    <t xml:space="preserve">MERCEDES MEJIA:  Telefono: Dirección: FLORENCIA CAQUETA Email: </t>
  </si>
  <si>
    <t xml:space="preserve">Solicitan informacion acerca del bloque petrolero el Nogal : Solicitud de licencia ambiental, en que parte del  proceso exploratorio se encuentra. </t>
  </si>
  <si>
    <t xml:space="preserve">correo electronico </t>
  </si>
  <si>
    <t>PATRICIA LONDOÑO RIVERA. GERENCIA DE PROYECTOS O FUNCIONAL</t>
  </si>
  <si>
    <t>R-641-2016-002845</t>
  </si>
  <si>
    <t>SOLICUTUD DE INFORMACION A ESTUDIANTE</t>
  </si>
  <si>
    <t xml:space="preserve">VIVIANA BERNAL:  Telefono: Dirección: BOGOTA Email: </t>
  </si>
  <si>
    <t xml:space="preserve">solicitan información referente a la ubicación de las cuencas sedimentarias actuales, cuales estan produciendo petroleo    </t>
  </si>
  <si>
    <t xml:space="preserve">Señorita Viviana Bernal 
Buenas tardes, 
De acuerdo con su solicitud de manera atenta remito adjunto información que le será de utilidad para su investigación.
Cordialmente, 
Dorys Gómez S. 
Experto | Atencion al Ciudadano y Comunicaciones  
</t>
  </si>
  <si>
    <t>R-641-2016-002846</t>
  </si>
  <si>
    <t>PROPUESTA PARA EL AHORRO  DE COSTOS  OPERATIVOS Y PROYECTOS DE INVENRSION .</t>
  </si>
  <si>
    <t>DIDIER PEDRAZA MARIN: CHIEF PROCUREMENT OFFICER - EQUION ENERGY LIMITED</t>
  </si>
  <si>
    <t xml:space="preserve">presentan plan de accion llevado a cabo al interior de  EQUION ENERGIA LIMITED. para afrontar la crisis economica producto de la caida del precio del petroleo </t>
  </si>
  <si>
    <t xml:space="preserve">Se cierra por ser informativa sin </t>
  </si>
  <si>
    <t>JOSE WILLIAM GARZON SOLIS. VICEPRESIDENTE DE AGENCIA</t>
  </si>
  <si>
    <t>INTERNO</t>
  </si>
  <si>
    <t>R-641-2016-002892</t>
  </si>
  <si>
    <t>SOLICITUD INFORMACION</t>
  </si>
  <si>
    <t>CAMILO ALBERTO  ENCISO VANEGAS: SECRETARIO - PRESIDENCIA DE LA REPUBLICA</t>
  </si>
  <si>
    <t xml:space="preserve">se solicita informacion referente a las medidas tomadas por parte de la ANH ante el resultado de la auditoria externa efectuada para la verificación de la calidad tecnica del producto recibido en el marco del contrato 208 de 2013, </t>
  </si>
  <si>
    <t>radicado de respuesta No.11567</t>
  </si>
  <si>
    <t>CAROLINA LADINO CORTES. CONTRATISTA</t>
  </si>
  <si>
    <t>id 11567</t>
  </si>
  <si>
    <t>R-641-2016-002894</t>
  </si>
  <si>
    <t>SOLICITUD  DE INFORMACION  -  IDS-178224-178665</t>
  </si>
  <si>
    <t xml:space="preserve">UNIDAD ADMINISTRATIVA ESPECIAL DE RESTITUCIÓN DE TIERRAS DESPOJADAS / DIRECCIÓN DE ASUNTOS ÉTNICOS:  Telefono: 3770300Dirección: CARRERA 12 NO. 71-99 Email: </t>
  </si>
  <si>
    <t xml:space="preserve">solicitan informacin referente a si sobre predios descritos existen solicitudes o contratos de concesion y/o adjudicacion para la explotacion de hidrocarburos, </t>
  </si>
  <si>
    <t>se redirecciona a la regional solicitando coordenadas</t>
  </si>
  <si>
    <t>R-641-2016-003092</t>
  </si>
  <si>
    <t>MARYURI VARGAS CUCAITA: PERIODISTA - OIL CHANNEL</t>
  </si>
  <si>
    <t>solicitan informacion referente al estado de cumplimiento o de ejecucion  de los compromisos adquiridos  contratos  vigentes suscritos entre las compañias y la ANH derivados de los procesos Ronda 2009, 2012 y 2014,</t>
  </si>
  <si>
    <t>|se dio respuesta con radicado No,11436  de fecha 16 de febrero 2016,</t>
  </si>
  <si>
    <t>NOHEVIA JIMENEZ MEDELLIN. CONTRATISTA</t>
  </si>
  <si>
    <t>id 11436</t>
  </si>
  <si>
    <t>R-641-2016-003104</t>
  </si>
  <si>
    <t xml:space="preserve">HILDEBRANDO  MARTINEZ  CHAPARRO:  Telefono: Dirección: CALL 3 N° 11-36 Email: </t>
  </si>
  <si>
    <t xml:space="preserve">solicitan presencia de representantes de PETROMINERALES Y PACIFIC para dirimir conflicto laboral de 35 trabajadores del bloque llano 25,veredas DELICIAS , GUICHIRE Y CHITAMENA ALTO </t>
  </si>
  <si>
    <t>se contesta con el radicado 14483  del 29 de febrero 2016</t>
  </si>
  <si>
    <t>id 14483</t>
  </si>
  <si>
    <t>R-641-2016-003129</t>
  </si>
  <si>
    <t>SOLICITUD DE INFORMACION GASTOS PUBLICIDAD MME Y ENTIDADES DEL SECTOR-TELESFORO PEDRAZA</t>
  </si>
  <si>
    <t>LUIS VILLANUEVA PEREZ:  - MINISTERIO DE MINAS Y ENERGIA</t>
  </si>
  <si>
    <t xml:space="preserve">solicitan informacion referente  montos de erogaciones presupuestales para los rubros de publicidad, impresiones  , separatas y boletines.  </t>
  </si>
  <si>
    <t xml:space="preserve">se darespuesta con correo del 3 de febrero a minminas </t>
  </si>
  <si>
    <t>R-641-2016-003134</t>
  </si>
  <si>
    <t>JAIRO FERNANDO  VARGAS CRUZ:  Telefono: Dirección: BOGOTA Email: JFERVARGASCR@GMAIL.COM</t>
  </si>
  <si>
    <t xml:space="preserve">solictan se informe si la ANH es la entidad competente del estado para conocer sobre reservas y proyectos de gas asociados a carbon en titulos de concesion minera </t>
  </si>
  <si>
    <t xml:space="preserve">Estimado Ingeniero Vargas, 
Buenas tardes, 
En atención a su solicitud recibida en la ANH en días pasados, de manera atenta remitimos adjunto las respuestas a la misma: 
En razón a establecido en los hechos solicito se me informe: 
1. Si la ANH, es la entidad competente del Estado para conocer sobre reservas y proyectos de gas asociado a carbón en títulos de concesión minera, otorgados por la Agencia Nacional de Minería para carbón y demás concesibles. 
Respuesta 1.  A la primera parte solicitada : “se me informe si la ANH, es la entidad competente del Estado para conocer sobre reservas”
Se informa que la ANH  es la competente para dar a conocer los volúmenes de hidrocarburos del país de acuerdo con los Decretos 727 de 2007 y 324 de 2010. La metodología de valoración se adoptó en el Acuerdo 11 de 2008 y el desarrollo del Acuerdo se actualizó con la Resolución 159 de 2014 de la ANH.  
2. En caso de ser afirmativa la respuesta existe información de reservas de gas asociado a carbón en los Municipios de Ventaquemada y Umbita en Boyacá.
Respuesta 2. @ 31.dic.2014, en la información de reservas que reposa en la ANH, no hay reservas de gas asociado al carbón para ningún campo del país.
3. En caso de ser afirmativa la respuesta del numeral 2, que tipo de estudios y estos son de carácter público. 
Respuesta 3. De acuerdo con la respuesta del numeral 2 no se responde la No.3
4. Cuál es la forma de adjudicación de contratos de gas asociado a carbón.
Respuesta: 
En la actualidad la ANH no está adjudicado áreas para la exploración y producción de gas asociado al carbón, en virtud de lo dispuesto en el Acuerdo 42 del 29 de noviembre de 2006.
5. Existe en la actualidad estudios de mercado, prefactibilidad o factibilidad realizados por la ANH, conducentes a otorgar contratos a particulares de gas asociado a carbón en alguna región del país. 
Respuesta: 
En relación con esta clase de contratos en la Agencia no existen este tipo de estudios.
Cordialmente, 
Atencion al Ciudadano y Comunicaciones  
</t>
  </si>
  <si>
    <t>VICTOR MANUEL  SEPULVEDA CASTAÑENDA. GESTOR</t>
  </si>
  <si>
    <t>R-641-2016-003135</t>
  </si>
  <si>
    <t xml:space="preserve">ALEJANDRO PAVIA:  Telefono: Dirección: CALLE 4 N° 16-164 Email: </t>
  </si>
  <si>
    <t xml:space="preserve">peticionario pone en cinocimiento que Pacific no ha dado cumplimiento a los compromisos de inversion social para la vereda el Palmito Municipio de Orocue </t>
  </si>
  <si>
    <t xml:space="preserve">se dio respuesta con el radicado 18606 de 11 de marzo  </t>
  </si>
  <si>
    <t>ID:18606</t>
  </si>
  <si>
    <t>R-641-2016-003136</t>
  </si>
  <si>
    <t xml:space="preserve">DAVID MEJIA:  Telefono: Dirección: BOGOTA Email: </t>
  </si>
  <si>
    <t xml:space="preserve">solictan  se confirme si el Indice de Precion Productor para el  2015 de 1,24% </t>
  </si>
  <si>
    <t>se dio respuesta con correo del  3 de febrero , anexo a ControlDoc</t>
  </si>
  <si>
    <t>R-641-2016-003139</t>
  </si>
  <si>
    <t>SOLICITUD DE INFORMACION  - SENADOR ALFREDO  RAMOS MAYA</t>
  </si>
  <si>
    <t>solicitan  informacion acerca de las actividades litigiosas de la ANH año 2010, Numero de Demandas  Nacionales e Internacionales , Preetenciones y Apoderados.</t>
  </si>
  <si>
    <t>se dio respuesta con radicado 10132 del 10 de febrero 2016</t>
  </si>
  <si>
    <t>id 10132</t>
  </si>
  <si>
    <t>R-641-2016-003141</t>
  </si>
  <si>
    <t>R-641-2016-003149</t>
  </si>
  <si>
    <t xml:space="preserve">EDWIN GUSTAVO NIÑO:  Telefono: Dirección: BOGOTA Email: </t>
  </si>
  <si>
    <t xml:space="preserve">solicitan informacion acerca de lña dinamica y el prosedimiento de inversion  en el campo de  los hidrocarburos en colombia. </t>
  </si>
  <si>
    <t>se cierra la solicitud teniendo en cuenta el correo adjunto  en controldoc</t>
  </si>
  <si>
    <t>R-641-2016-003349</t>
  </si>
  <si>
    <t>RICARDO  HUMBERTO  RAMIREZ  CARRERO: SUBDIRECTOR - UNIDAD DE PLANEACION MINERO ENERGETICA  (UPME)</t>
  </si>
  <si>
    <t xml:space="preserve">solicitan informacion acerca de volumenes de produccion , reservas. Datos operacionales entre otros </t>
  </si>
  <si>
    <t xml:space="preserve">se dio respuesta con el radicado 8817 de 05 de febrero de 2016 </t>
  </si>
  <si>
    <t>id 8817</t>
  </si>
  <si>
    <t>R-641-2016-003417</t>
  </si>
  <si>
    <t>DERECHO DE PETICIO</t>
  </si>
  <si>
    <t xml:space="preserve">ADOLFO GOMEZ RUSINKE:  Telefono: Dirección: CALLE 12 N° 7-32 Email: </t>
  </si>
  <si>
    <t xml:space="preserve">solicitan copias del contrato Morochito , para ser enviadas al señor Juez Veinte Civil </t>
  </si>
  <si>
    <t>radicado de salida No12572</t>
  </si>
  <si>
    <t>id 12572</t>
  </si>
  <si>
    <t>R-641-2016-003423</t>
  </si>
  <si>
    <t>CARLOS WILSON  TRUJILLO  FAJARDO: TECNICO INVESTIGADOR - FISCALIA GENERAL DE NACION</t>
  </si>
  <si>
    <t xml:space="preserve">solicitan informacion por parte de la fiscalia 18 especializada de proteccion  a los recursos naturales </t>
  </si>
  <si>
    <t>respuesta con radicado 15279  del 01 de marzo 2016</t>
  </si>
  <si>
    <t>MARIO HERNANDEZ. CONTRATISTA</t>
  </si>
  <si>
    <t>id 15279</t>
  </si>
  <si>
    <t>R-641-2016-003438</t>
  </si>
  <si>
    <t>COPIA TRASLADO DERECHO DE PETICION.</t>
  </si>
  <si>
    <t>ALFONSO MORALES LADINO: REPRESENTANTE LEGAL - DCX SAS</t>
  </si>
  <si>
    <t xml:space="preserve">informan de proceso entre la empresa transportadora de las americas  JYL LTDA. Y DCX S.AS </t>
  </si>
  <si>
    <t xml:space="preserve">Se da por atendida teniendo en cuenta  que es de carácter informativo. </t>
  </si>
  <si>
    <t>R-641-2016-003617</t>
  </si>
  <si>
    <t>SHAPE CON LA UBICACION  DE LAS AREAS  DE YNC OTORGADAS  HASTA LA FECHA EN EL PAIS</t>
  </si>
  <si>
    <t>JUAN PABLO MALAGON: DIRECCION  DE ASUNTOS AMBIENTALES - SECRETARIA DE AMBIENTE  Y DESARROLLO RURAL</t>
  </si>
  <si>
    <t xml:space="preserve">Ubicación y delimitacion de los bloques otorgados para el desarrollo de YNC en todo el pais. </t>
  </si>
  <si>
    <t>se atendio con correo electronico adjunto  del 5 de febrero de 2016</t>
  </si>
  <si>
    <t>R-641-2016-003732</t>
  </si>
  <si>
    <t>MARY LUZ MOLANO:  Telefono: 4443100Dirección: BOGOTA Email: MARY.MOLANO@MINJUSTICIA.GOV.CO</t>
  </si>
  <si>
    <t xml:space="preserve">solicitan informacion acerca de si existe alguna designacion de algunos porcentajes de sus utilidades para proyectos de inversion social  por parte de los operadores </t>
  </si>
  <si>
    <t xml:space="preserve"> Señora 
MARY LUZ MOLANO MURCIA 
e-mail: Mary.molano@minjusticia.gov.co
Asunto: Respuesta al derecho de petición con radicado No. 641-2016-003732 Id: 9216 del 8 de febrero de 2016
Respetada señora Molano,
Nos referimos a la comunicación del asunto, mediante la cual, solicitó a la Agencia Nacional de Hidrocarburos (en adelante ANH) remitir la documentación y normatividad relacionada con el porcentaje de utilidades para proyectos de inversión social, en los siguientes términos: 
“Hay alguna exigencia para los ejecutores en el sentido de destinar algún porcentaje de sus utilidades para proyectos de inversión social? De ser así, agradecemos suministrarnos la documentación o normatividad específica sobre este tema”.
Al respecto nos permitimos informarle que en el marco de la política de responsabilidad social corporativa, las compañías operadoras pueden realizar inversión social voluntaria de manera autónoma en las áreas donde se adelantan actividades de exploración y producción de hidrocarburos, con el fin de armonizar las relaciones con los grupos de interés. No obstante lo anterior, la ANH ha impuesto la obligación a las Compañías, de definir, implementar y ejecutar los Programas en Beneficio de las Comunidades en los Contratos E&amp;P, Contratos TEA, Convenios de Explotación y Convenios E&amp;P, incluidos los compromisos que adquiere la Compañía operadora con las comunidades del área de influencia  de sus proyectos, para contribuir al fortalecimiento del entorno social, cultural y económico de la región involucrada, y de esta manera generar programas y proyectos en beneficio de las comunidades. 
Ahora bien, en desarrollo de la normativa precitada, la ANH en los Contratos suscritos entre los años 2004 y 2008 y los Convenios E&amp;P y Convenios de Explotación, dispuso que las Compañías Operadoras deben implementar un PBC únicamente para la etapa de producción. Sin embargo, dichos contratos no impusieron la obligatoriedad para fijar un monto específico de inversión social en el marco de PBC ni población beneficiaria[1].
En ese orden de ideas, para los contratos suscritos entre los años 2008 y 2011, la ANH dispuso además de la cláusula 7 anterior, la Cláusula 34 de los contratos E&amp;P[2], los Términos y Condiciones para la ejecución de los PBC así como la indicación de aplicación para la etapa de Exploración y Producción. 
Así las cosas, el contratista debería incluir en el Plan de Exploración, en el Plan de Desarrollo y en cada Programa Anual de Operaciones un capítulo con los programas que adelantará en beneficio de las comunidades ubicadas en el área de influencia del proyecto.
Posteriormente, la ANH mediante el Acuerdo No. 05 de 2011, definió los términos y condiciones que las compañías operadoras deben acoger para la realización de los PBC, que en términos generales nos permitimos enunciar a continuación:
i)              Asegurar la participación ciudadana.
ii)            Definiendo y planeando los PBC,
iii)           Buscando que los PBC estén enmarcados bajo criterios de transparencia y respeto por los Derechos humanos y 
iv)           Buscando que los PBC estén en armonía con los Planes de Desarrollo Locales, POT y con el concepto del desarrollo sostenible frente a la utilización de los recursos naturales.
Así las cosas, la ANH desde el año 2012, en la minuta de los Contratos Hidrocarburíferos integró el Anexo F, el cual contiene los Términos y Condiciones mediante los cuales las compañías operadoras deben adelantar los PBC, dónde el contratista deberá incluir en el Plan de Exploración, en el Plan de Desarrollo y en cada Programa Anual de Operaciones un capítulo con los programas que adelantará en beneficio de las comunidades ubicadas en las áreas de influencia del proyecto[3].
Cabe mencionar que los parámetros para la realización de los PBC, en líneas generales comprenden:
  El aseguramiento de la participación ciudadana, conforme a los preceptos constitucionales.
  La consideración de la caracterización integral del entorno social, cultural y económico de las áreas de influencia de los proyectos.
  Criterios de transparencia y respeto por los derechos humanos y los de las minorías reconocidas en las leyes y tratados internacionales, sobre la base de información clara y comunicación efectiva.
  Armonía con los Panes de Desarrollo Municipal, Departamental, Planes de Vida o Planes de Ordenamiento Territorial y dentro del concepto de desarrollo sostenible frente a la utilización de recursos naturales.
Dichos parámetros propician que, las compañías operadoras adopten buenas prácticas sociales, impulsando altos estándares, así como la relación armónica entre los intereses de las empresas y los objetivos de desarrollo de las regiones donde operan.
El valor a invertir dentro de los PBC a los cuales les aplica el Anexo F corresponde a mínimo el uno por ciento (1%) del valor total de la inversión contenida en el Programa Exploratorio y en el Programa Exploratorio Posterior. Sea del caso indicar que este valor es neto, es decir, no puede incluir costos de personal, auditoría, logísticos, administrativos, u otros costos indirectos incurridos por el contratista. Por otro lado, los valores invertidos por la empresa en virtud de la ejecución del Anexo F, son independientes a los que deba invertir la empresa tanto en el proceso de consulta previa, como por los compromisos adquiridos dentro del proceso de licenciamiento ambiental.
Corolario de lo anterior y como desarrollo del Acuerdo antes mencionado, es necesario advertir que el conjunto de actividades definidas por el Contratista para la conformación del PBC (con la posterior revisión y aprobación de la ANH) se enmarcan, como se indicó en los términos y condiciones establecidos en los respectivos Contratos E&amp;P y TEA, particularmente, en el Anexo F de los referidos Contratos. Valga decir que este anexo aplica actualmente a los contratos firmados a partir del año 2012.
Cordialmente, 
STEFANIA JIMÉNEZ CANIZALES
</t>
  </si>
  <si>
    <t>R-641-2016-003738</t>
  </si>
  <si>
    <t>SOLICITUD BORRADOR</t>
  </si>
  <si>
    <t>ANGIE LISETH REYES GUERRERO: AUXILIAR - VARICHEM DE COLOMBIA GEPS</t>
  </si>
  <si>
    <t xml:space="preserve">solicitan infotrmacion referente al borrador de la regulacion Costa Afuera </t>
  </si>
  <si>
    <t xml:space="preserve">se dio respuesta a traves de correo electronico del 17 de febrero </t>
  </si>
  <si>
    <t>R-641-2016-003742</t>
  </si>
  <si>
    <t>INFORMACION DE PROYECTOS</t>
  </si>
  <si>
    <t xml:space="preserve">JUAN SEBASTIAN SEVERICHE:  Telefono: Dirección: BOGOTA Email: </t>
  </si>
  <si>
    <t xml:space="preserve">Proyectos de Upstream </t>
  </si>
  <si>
    <t xml:space="preserve"> Señor:
JUAN SEBASTIAN SEVERICHE ORTEGON
Ciudad
Asunto:          Comunicación con radicado No. R-641-2016-0003742  ID 9244 del 8 de febrero de 2016
Cordial saludo, 
Hacemos referencia a la comunicación del asunto, mediante la cual solicitó a la Agencia Nacional de Hidrocarburos (en adelante la ANH), lo siguiente:
1. Informacion sobre los proyectos Upstream que se estan realizando, cuales empresas estan encargadas de cada proyecto y donde se realizan estos proyectos
Rta ANH: Al respecto, nos permitimos informar que en el link de la página de la Entidad http://www.anh.gov.co/, en la sección Mapa de Tierras podrá encontrar el Folleto de Actualización y su representación geográfica, con el listado de los proyectos, las operadoras encargadas y su ubicación.
Cordialmente,
Atencion al Ciudadano y Comunicaciones  
</t>
  </si>
  <si>
    <t>R-641-2016-003743</t>
  </si>
  <si>
    <t>HERNANDO RODRIGUEZ OTALORA: SERVICIO CIUDADANO - MINISTERIO DE MINAS Y ENERGIA</t>
  </si>
  <si>
    <t xml:space="preserve">por traslado del minminas , comunidad de pinar del rio solicita  informacion referente a  </t>
  </si>
  <si>
    <t xml:space="preserve">se dio respuesta a traves de correo electronico del 24 de febrero </t>
  </si>
  <si>
    <t>ADRIANA DAZA CAMACHO. CONTRATISTA</t>
  </si>
  <si>
    <t>R-641-2016-003744</t>
  </si>
  <si>
    <t>SOLICITUD DE INFORMACION  CONTRATO LLA-69</t>
  </si>
  <si>
    <t>JOE BONILLA:  Telefono: Dirección: BOGOTA Email: VALJOS175@OUTLOOK.COM</t>
  </si>
  <si>
    <t>referente al Contrato de Exploración y Producción de Hidrocarburos LLANOS 69</t>
  </si>
  <si>
    <t xml:space="preserve"> Señor
JOSE BONILLA 
Valjos175@outlook.com
Asunto:          Respuesta a su Derecho de Petición recibido mediante correo electrónico de fecha 04 de febrero de 2016.
Respetado señor Bonilla,
Hacemos referencia a la comunicación del asunto, mediante la cual, solicitó información a la Agencia Nacional de Hidrocarburos (en adelante “ANH” o la “Entidad”), referente al Contrato de Exploración y Producción de Hidrocarburos LLANOS 69, requiriendo específicamente lo siguiente:
“(…) solicitar información sobre si actualmente el contrato con la Empresa MANSAROVAR ENERGY COLOMBIA LTD. ESTA VIGENTE Y SI CUMARAL ESTA DENTRO DEL RADIO DE OPERACIÓN DE LLANOS 69.
Además quisiera se nos informara como ciudadanos colombianos donde nos pueden prestar asesoría para evitar este procedimiento, NOS OPONEMOS ROTUNDAMENTE a la exploración en nuestro terreno (…)”.
Advertimos que de conformidad con la información suministrada y la que reposa en esta Entidad, su solicitud versa sobre el Contrato de Exploración y Producción de Hidrocarburos No. 009 de 2012, Bloque LLANOS 69 (en adelante el Contrato “E&amp;P Bloque LLA - 69”), suscrito el 29 de noviembre de 2012, entre la ANH y MANSAROVAR ENERGY COLOMBIA LTD (en adelante “MANSAROVAR”), quien en la actualidad ostenta la calidad de operador.
Teniendo en cuenta el contenido de su solicitud, esta Entidad se permite señalar que el Contrato E&amp;P Bloque LLA-69 se encuentra vigente en la Fase 1 del Periodo de Exploración y que de conformidad con lo previsto en el plano que se adjunta a la presente respuesta, se evidencia que el área de exploración del Bloque LLA-69 está ubicada en parte del municipio de Cumaral – Meta, en la cual se incluye el perímetro urbano.
Ahora bien, frente a lo manifestado en su petición respecto a dónde puede encontrar asesoría para oponerse a la actividad de exploración, resulta necesario resaltar que la industria de los hidrocarburos está declarada en el país como de utilidad pública en sus ramos de exploración, producción, transporte, refinación y distribución, lo cual implica que el interés general debe prevalecer sobre el particular para cumplir los fines esenciales del Estado, lo anterior de conformidad a lo establecido en la carta política.
En ese orden de ideas, la ANH se permite indicar que MANSAROVAR como titular del Contrato E&amp;P No. 009 de 2012, Bloque LLA-69 tiene el derecho a explorar, evaluar, desarrollar y producir hidrocarburos en el área contratada, lo que a su vez conlleva a que la Compañía dirija y conduzca sus Operaciones de manera responsable y cumpla con las obligaciones emanadas del contrato suscrito, dentro de las cuales se encuentra el deber de dar especial atención a la protección del medio ambiente y a la normatividad aplicable en esta materia.
Sobre el particular, las cláusulas 51 y 51.3 del contrato señalan lo siguiente:
“(…) 51. RESPONSABILIDADES DEL CONTRATISTA: Además de las responsabilidades señaladas en la ley, el resto del contrato y en los Términos de Referencia, EL CONTRATISTA asumirá, por su propia cuenta y riesgo, entre otras, las siguientes responsabilidades:
“51.3. Responsabilidad Ambiental: EL CONTRATISTA dará especial atención a la protección del medio ambiente y al cumplimiento de la normatividad aplicable en estas materias y a las Buenas Prácticas de la Industria del Petróleo. Igualmente, adoptará y ejecutará planes de contingencia específicos para atender las emergencias, mitigar, prevenir y reparar los daños, de la manera más eficiente y oportuna (…)”.
En concordancia con lo anterior,  la ANH como administradora del recurso hidrocarburífero de la Nación, conforme a las funciones otorgadas a través del Decreto 1760 de 2003, modificado por el Decreto 4137 de 2011, que a su vez fue modificado por el Decreto 714 de 2012, tiene a su cargo, entre otras funciones, la administración integral de la reserva hidrocarburífera de propiedad de la Nación y el seguimiento al cumplimiento de las obligaciones que se derivan de los contratos de Evaluación Técnica Especial TEA, y los contratos de Exploración y Producción E&amp;P que se suscriben dentro de las competencias de Ley.
En el ejercicio de la función de seguimiento al cumplimiento de obligaciones que se derivan de los contratos de Exploración y Producción de Hidrocarburos, la ANH estará atenta a las situaciones particulares que se llegaren a presentar en relación con el desarrollo y la ejecución del Contrato E&amp;P Bloque LLA-69. 
Sin perjuicio de lo anterior, esta Entidad se permite indicar que en caso de llegarse a presentar algún tipo de afectación ambiental, le corresponderá a las autoridades ambientales en el marco de sus competencias, evaluar el grado de afectación ambiental que se llegare a derivar de una actividad o determinar la existencia de una infracción ambiental.
Finalmente, de conformidad con lo expuesto en su solicitud, resulta necesario resaltar que la ANH cuenta con diferentes canales para brindar atención a las inquietudes, peticiones, quejas y reclamos de los grupos de interés en el marco de proyectos hidrocarburíferos, entre los cuales se encuentra la dirección de correo participacionciudadana@anh.gov.co. Todas las comunicaciones recibidas en esta Entidad son atendidas bajo la figura de derecho de petición, dándose respuesta de fondo dentro del término legal previsto para ello.
Cordialmente,
STEFANIA JIMÉNEZ CANIZALES
</t>
  </si>
  <si>
    <t>R-641-2016-003779</t>
  </si>
  <si>
    <t>SOLICITUD DE DOCUMENTOS Y SOPORTES DE PAGO DE SENTENCIAS Y CONCILIACIONES</t>
  </si>
  <si>
    <t>DIANA FAJAJARDO RIVERA: DIRECTORA - AGENCIA NACIONAL DE DEFENSA  JURIDICA DEL ESTADO</t>
  </si>
  <si>
    <t xml:space="preserve">solicitan copia del pago de las sentencias y conciliaciones de la agencia </t>
  </si>
  <si>
    <t>se envia respuesta a traves de correo electronico el 11 de febrero.</t>
  </si>
  <si>
    <t>RODRIGO ALZATE BEDOYA. EXPERTO</t>
  </si>
  <si>
    <t>R-641-2016-003782</t>
  </si>
  <si>
    <t>ALBERTO CASTILLA SALAZAR: SENADOR - SENADO DE LA REPUBLICA DE COLOMBIA</t>
  </si>
  <si>
    <t xml:space="preserve">solicitan copia de los contratos de explotacion delos pozos Ariare, Sabanero,Rubiales, Quifa,, CPe6 y Pitirri </t>
  </si>
  <si>
    <t>se atendio con correo electronico adjunto  del 17 de febrero de 2016</t>
  </si>
  <si>
    <t>R-641-2016-003803</t>
  </si>
  <si>
    <t>PROPUESTA DE PARTICIPACION  EN ESTUDIOS TITULADOS  - OPTIMIZACION  DE LA GESTION  DEL RECURSOS  DEL RECURSO  HIDRICO  DISPONIBLE EN EL SUELO MEDIANTE TELEDETENCCION EN COLOMBIA</t>
  </si>
  <si>
    <t xml:space="preserve">FEDERACION COLOMBIANA DE  MUNICIPIOS: BOGOTA Telefono: Dirección: CRA  7 N° 74-56 Email: </t>
  </si>
  <si>
    <t>se recibe propuesta de participacion en estudios optimizacion de la gestion del recurso hidrico</t>
  </si>
  <si>
    <t>se encvia correo de respuesta con fecha 10 de febrero de 2016</t>
  </si>
  <si>
    <t>R-641-2016-003804</t>
  </si>
  <si>
    <t>NELSON CASTELLANOS  AYAALA: REPRESENTANTE  LEGAL - SMPS-LEGAL SAS</t>
  </si>
  <si>
    <t>solicitan informacion referente a contrato de exploracion y explotacion  de llanos 16</t>
  </si>
  <si>
    <t>se atendio con correo electronico del  25 de febrero de 2016</t>
  </si>
  <si>
    <t>R-641-2016-003843</t>
  </si>
  <si>
    <t xml:space="preserve">JUANA VALENTINA MICAN GARCIA: . Telefono: 3462011Dirección: CLL 70 A 4-41 Email: </t>
  </si>
  <si>
    <t>solicitan informacion referente a estado del contrato de asociacion tapir y produccion de crudo 2015</t>
  </si>
  <si>
    <t>se dio respuesta con el  radicado 13148 de 25 de febrero de 2016</t>
  </si>
  <si>
    <t>MARY LUZ FLORIAN HERNANDEZ. CONTRATISTA</t>
  </si>
  <si>
    <t>ID:13148</t>
  </si>
  <si>
    <t>R-641-2016-003882</t>
  </si>
  <si>
    <t>JOSE MATEO PORRAS OCAMPO: PRACTICANTE - ANDI COLOMBIA</t>
  </si>
  <si>
    <t xml:space="preserve">Información actualizada a 2015, acerca de sísmica y pozos específicamente para exploración Offshore. </t>
  </si>
  <si>
    <t>se envio respuesta a traves de correo electronico de fecha 24 de febrero de 2016</t>
  </si>
  <si>
    <t>R-641-2016-003883</t>
  </si>
  <si>
    <t>ALEJANDRO BUENAVENTURA: ANALISTA - BANCAPITAL</t>
  </si>
  <si>
    <t xml:space="preserve">solicitan informción referente a los contratos celebrados entre Meta Petroleum y Ecopetrol  </t>
  </si>
  <si>
    <t xml:space="preserve">se dio traslado a Ecopetrol con fecha 22 de febrero y se cierra con fecha 24 de febrero 2016  </t>
  </si>
  <si>
    <t>R-641-2016-003886</t>
  </si>
  <si>
    <t>RESPUESTA TRASLADO DERECHO DE PETICION</t>
  </si>
  <si>
    <t>respuesta por traslado de oficio del 18 de enero de 2016 emitida por el ministerio de minas se cierra por ser de carácter informativo</t>
  </si>
  <si>
    <t xml:space="preserve">se cierra por ser de carácter informativo </t>
  </si>
  <si>
    <t>JUAN CARLOS BAZAN ACHURY. GERENCIA DE PROYECTOS O FUNCIONAL</t>
  </si>
  <si>
    <t>R-641-2016-003887</t>
  </si>
  <si>
    <t xml:space="preserve">respuesta de solicitud 2016002558  solictan informacion referente a informacion estadistica produccion de petroleo numero de barriles anuales en los municipos  del Dpto de Putumayo. </t>
  </si>
  <si>
    <t>Se cierra teniendo en cuenta que el comunicado es de carácter informativo.</t>
  </si>
  <si>
    <t>R-641-2016-003938</t>
  </si>
  <si>
    <t xml:space="preserve">DIOMEDES DE JESUS VERGARA: . Telefono: 6527467Dirección: CARA 3 22-32 Email: </t>
  </si>
  <si>
    <t xml:space="preserve">presentan inconformidad del manejo del contrato de exploracion y explotacion del operador ControlColombia operadora del bloque el remanso </t>
  </si>
  <si>
    <t xml:space="preserve"> E-130-2016-003816</t>
  </si>
  <si>
    <t>ID:003816</t>
  </si>
  <si>
    <t>R-641-2016-003955</t>
  </si>
  <si>
    <t>JUAN CARLOS PUERTO  ACOSTA: ASESOR OFICINA   JURIDICA - MINISTERIO DE HACIENDA Y CREDITO PUBLICO</t>
  </si>
  <si>
    <t xml:space="preserve">Representante Juan Carlos Abril solicita  informacion referernte a presupuesto de regalias 2015 vs 2016, teniendo en cuenta la caida del precio del petroleo. </t>
  </si>
  <si>
    <t>se diio respuesta con el radicado 16083 del 03/03/2016</t>
  </si>
  <si>
    <t>id 16083</t>
  </si>
  <si>
    <t>R-641-2016-003964</t>
  </si>
  <si>
    <t>MARTHA CONSUEGRA SOLORZANO: LIDER EQUIPO AUDITORIA - CONTRALORIA GENERAL DE LA REPUBLICA~MARTHA CONSUEGRA SOLORZANO: LIDER EQUIPO AUDITORIA - CONTRALORIA GENERAL DE LA REPUBLICA</t>
  </si>
  <si>
    <t xml:space="preserve">contraloria solicita informacion referente a detalle ejecucion  2015 que recursos se comprometieron de los de las vigencias futiras de los años 2012 a 2014. </t>
  </si>
  <si>
    <t xml:space="preserve">se atencio con el radicado  No.11584 </t>
  </si>
  <si>
    <t>ID:11584</t>
  </si>
  <si>
    <t>R-641-2016-003965</t>
  </si>
  <si>
    <t>contralorioa solicita informacion referente  a los procesos judiciales vigentes que se adelantan tanto a favor como en cintra de la entidad.</t>
  </si>
  <si>
    <t xml:space="preserve">se dio respuesta con el radicado No.11668 del 16/02/2016 </t>
  </si>
  <si>
    <t>ID:11668</t>
  </si>
  <si>
    <t>R-641-2016-003966</t>
  </si>
  <si>
    <t>STELLA FIGUEROA: REPRESENTANTE - TRANSPORTES TRES FRONTERAS LTDA</t>
  </si>
  <si>
    <t xml:space="preserve">transportadora de crudo presenta comunicado informando el no pago de servicios por parte de santa maria petroleum  inc sucursal colombia </t>
  </si>
  <si>
    <t xml:space="preserve">tramitado el cierre por Jorge Alirio Ortiz </t>
  </si>
  <si>
    <t>JORGE ALIRIO ORTIZ TOVAR. GERENCIA DE PROYECTOS O FUNCIONAL</t>
  </si>
  <si>
    <t>R-641-2016-003995</t>
  </si>
  <si>
    <t xml:space="preserve">ADOLFO ARGUMEDO  VARGAS:  Telefono: Dirección: CALLE 47 N° 21-36 Email: </t>
  </si>
  <si>
    <t>solicitan informacion referente a cumplimiento del pago de las regalias para el municipio de Yondo , teniendo en cuenta que la ley 619/2000 fue declarada inexequible en su totalidad.</t>
  </si>
  <si>
    <t xml:space="preserve">pendiente de tramite a cargo de Donaldo Enrique Meza  </t>
  </si>
  <si>
    <t xml:space="preserve">pendiente </t>
  </si>
  <si>
    <t>R-641-2016-004041</t>
  </si>
  <si>
    <t>JOSE JOAQUIN MOJICA: DVF MEDIO AMBIENTE - CONTRALORIA GENERAL  DE LA REPUBLICA</t>
  </si>
  <si>
    <t xml:space="preserve">solicitan informacion referente a contrato de exploracion del bloque CPE -6  a cargo d e la empresa Meta Petroleum </t>
  </si>
  <si>
    <t>se dio respuesta a traves de correo electronico de fecha 12 de febrero de 2016</t>
  </si>
  <si>
    <t>R-641-2016-004056</t>
  </si>
  <si>
    <t>DERECHO DE  PETICION</t>
  </si>
  <si>
    <t xml:space="preserve">ROSA ESTEFANIA PEÑA:  Telefono: 3099884Dirección: CALLE 3 N° 18-27 Email: </t>
  </si>
  <si>
    <t xml:space="preserve">Solicitan Informacion referente a cuantos contratos de fracturacion Hidraulica para la explotacion de hidrocarburos convencionales y no convencionales existen en el depto del Cesar.  </t>
  </si>
  <si>
    <t>se dio respuesta con el Radicado No.11987 de fecha 17/02/2016</t>
  </si>
  <si>
    <t>ID:11987</t>
  </si>
  <si>
    <t>R-641-2016-004066</t>
  </si>
  <si>
    <t>SOLICITUD CONFIRMACION  INFORMACION</t>
  </si>
  <si>
    <t>HUANG ZHEN: FINANCIAL - EMERALD ENERGY</t>
  </si>
  <si>
    <t>confirmacion de saldos al 31/12/2015 de lacua ta de saldo de abandono y demas cuantas en que este registradoel tercero.</t>
  </si>
  <si>
    <t>se dio respuesta con el radicado No.11603 de fecha 16/02/2016</t>
  </si>
  <si>
    <t>ID:11603</t>
  </si>
  <si>
    <t>R-641-2016-004081</t>
  </si>
  <si>
    <t>IMPLEMENTACION  ESTRATEGIAS  DE MEJORAMIENTO  DE CALIDAD  DE LOS SERVICIOS</t>
  </si>
  <si>
    <t xml:space="preserve">DEPARTAMENTO NACIONAL DE PLANEACION:  Telefono: 3815000Dirección: CALLE 26 N° 13-19 Email: </t>
  </si>
  <si>
    <t xml:space="preserve">el DPN informa que la ANH ha sido seleccionada para la implementacion de la estrategia de mejoramiento de la calidad del servicio al ciudadano </t>
  </si>
  <si>
    <t>radicado de respuesta No.10244</t>
  </si>
  <si>
    <t>ID:10244</t>
  </si>
  <si>
    <t>R-641-2016-004115</t>
  </si>
  <si>
    <t>INFORMACION PRIORITARIA  VEREDA CAÑO CHIQUITO  - PAZ DEARIPORO  - AID ACTIVIDADES BLOQUE LLA -53</t>
  </si>
  <si>
    <t xml:space="preserve">BETHSY GUTIERREZ:  Telefono: Dirección: PAZ DE ARIPORO Email: </t>
  </si>
  <si>
    <t>la comunidad de caño chiquito presenta inconformidad por el manejo ambiental que ha dado petronorte en el sector mencionado.</t>
  </si>
  <si>
    <t>se dio respuesta a traves de correo electronico de fecha 24 de febrero de 2016</t>
  </si>
  <si>
    <t>R-641-2016-004162</t>
  </si>
  <si>
    <t>INFORMACION PROCESO EJECITIVO  SINGULAR  A FAVOR DE GAIA - CONSULTORES  AMBIENTALES  SAS CONTRAT PROYECT AND INVESTMENTS S.A</t>
  </si>
  <si>
    <t>ANDTRID JOHANA SANDOVAL: REPRESENTANTE LEGAL - GAIA CONSULTORES  AMBIENTALES  SAS</t>
  </si>
  <si>
    <t xml:space="preserve">solicitan informacion referentre al proceso que se lleva en contra de project and investement  s.a por parte de GAIA CONSULTORES.  </t>
  </si>
  <si>
    <t>se dio respuesta  a traves de correo electronico de fecha 24 de febrero 2016</t>
  </si>
  <si>
    <t>R-641-2016-004168</t>
  </si>
  <si>
    <t>ADOLFO ARGUMEDO VARGAS: . - FUNDACION PARA EL DESARROLLO Y LA PROSPERIDAD DEL MAGDALENA MEDIO</t>
  </si>
  <si>
    <t>solicitan informacion referente a la liquidacion de regalias para los campos de san vicente de chucuri.</t>
  </si>
  <si>
    <t>se dior erspuesta con el radicado No.12239</t>
  </si>
  <si>
    <t>ID:12239</t>
  </si>
  <si>
    <t>R-641-2016-004169</t>
  </si>
  <si>
    <t xml:space="preserve">solicitan informacion referente a la liquidacion de regalias para los campos de san Martin cesar </t>
  </si>
  <si>
    <t>se dio respuesta con el radicado No.13520</t>
  </si>
  <si>
    <t>LAURA VALENTINA  SAAVEDRA. CONTRATISTA</t>
  </si>
  <si>
    <t>ID:13520</t>
  </si>
  <si>
    <t>R-641-2016-004170</t>
  </si>
  <si>
    <t xml:space="preserve">solicitan informacion referente a la liquidacion de regalias de los campos de puerto boyaca </t>
  </si>
  <si>
    <t>se dio respuesta con elradicado No.13520</t>
  </si>
  <si>
    <t>R-641-2016-004171</t>
  </si>
  <si>
    <t xml:space="preserve">solicitan informacion referente a la liquidacion de regalias de los campos de Yondo Antioquia  </t>
  </si>
  <si>
    <t xml:space="preserve">se dio respuesta con elradicado No.12239 </t>
  </si>
  <si>
    <t>R-641-2016-004176</t>
  </si>
  <si>
    <t xml:space="preserve">GONZALO DUQUE:  Telefono: Dirección: CALLE 117 D N° 57-96 INT 11 APTO 716 Email: </t>
  </si>
  <si>
    <t xml:space="preserve">solicitan informacion referente a loscotratos existentes entre ANH y Santa Marua Petroleum </t>
  </si>
  <si>
    <t>se dio respuesta con elradicado No.14493</t>
  </si>
  <si>
    <t>ID:14493</t>
  </si>
  <si>
    <t>R-641-2016-004210</t>
  </si>
  <si>
    <t>SOLICITUD AMPLIACION DE INFORMACION</t>
  </si>
  <si>
    <t>ARTURO FERNANDEZ:  Telefono: Dirección: BOGOTA Email: ARFERGI@GMAIL.COM</t>
  </si>
  <si>
    <t xml:space="preserve">solicitan informacion referente a si se cumplen o no las compensaciones ambientales en el municipio de trinidad Casanare , quien hace control de si se cumple o no  </t>
  </si>
  <si>
    <t>se dio respuesta con correo electronico  del  26 de febrero 2016,</t>
  </si>
  <si>
    <t>R-641-2016-004212</t>
  </si>
  <si>
    <t>RESPUEST A DERECHO DE PETICIO</t>
  </si>
  <si>
    <t>NALSY TORRES BERNAL: COORDINADORA DE AREA DE CONTRABILIDAD - SISTEMA DE MEDIOS PUBLICOS</t>
  </si>
  <si>
    <t>solicitan aclaracion de utilizacion de presupuesto ´por parte de la ANH en el rubro de publicidad.</t>
  </si>
  <si>
    <t xml:space="preserve">se dio respuesta con el radicado  No.13029   </t>
  </si>
  <si>
    <t>ID:13029</t>
  </si>
  <si>
    <t>R-641-2016-004241</t>
  </si>
  <si>
    <t xml:space="preserve">por traslado de Minminas  solicitan informacion referente a los proyectos de fracturacion Hidraulica para la explotacion d e los hidrocarburos  </t>
  </si>
  <si>
    <t>se dior erspuesta con el radicado No.11987</t>
  </si>
  <si>
    <t>R-641-2016-004243</t>
  </si>
  <si>
    <t>JOSE LUIS VILLOTA: GERENTE - ECOPETROL</t>
  </si>
  <si>
    <t>por traslado de Ecopetrol  el senador Alberto Castilla Solicita informacion referente a costos de produccion  de los campos Ariare, Sabanero y CPE-6</t>
  </si>
  <si>
    <t>se dior erspuesta con el radicado No.11703</t>
  </si>
  <si>
    <t>ID:11703</t>
  </si>
  <si>
    <t>R-641-2016-004244</t>
  </si>
  <si>
    <t>JOSE LUIS VILLOTA: GERENTE - ECOPETROL~JOSE LUIS VILLOTA: GERENTE - ECOPETROL</t>
  </si>
  <si>
    <t>por traslado de Ecopetrol solicitan informacion referente a cuanto recibio ecopetrol de regalias durante los años 1994 a 2016,</t>
  </si>
  <si>
    <t>se dio respuesta con el Radicado No.15091</t>
  </si>
  <si>
    <t>DIEGO FELIPE GOMEZ DUARTE. CONTRATISTA</t>
  </si>
  <si>
    <t>ID:15091</t>
  </si>
  <si>
    <t>R-641-2016-004282</t>
  </si>
  <si>
    <t>FREDY EDUARDO MARTINEZ VALDERRAMA: ALCALDE ESPECIAL CUBARA - ALCALDIA ESPECIAL DE CUBARA</t>
  </si>
  <si>
    <t xml:space="preserve">solicitan informacion referente a total de los recursos retenidos , capital liquidacion y rendimiento financieros del anterior sistema general de regalias , cuando se girararn los recursos </t>
  </si>
  <si>
    <t>se dio respuesta con el Radicado No.15083</t>
  </si>
  <si>
    <t>id 15083</t>
  </si>
  <si>
    <t>R-641-2016-004313</t>
  </si>
  <si>
    <t>COMISION A FUNCIONARIOS - AUTO COMISORIO - 0000122</t>
  </si>
  <si>
    <t>HECTOR JULIO SUAREZ: AUDITOR ESPECIALIZADO - CONSORCIO MERIDIAN - APPLUS</t>
  </si>
  <si>
    <t>solicitan informacion referente al contrato de exploracion y explotacion del bloque Cubiro</t>
  </si>
  <si>
    <t>se atendio a traves de correo electronico de fecha 11 de febrero de 2016</t>
  </si>
  <si>
    <t>R-641-2016-004529</t>
  </si>
  <si>
    <t>solicitan  informacion referente a si esxiste obligacion de meta petroleum para contratatr personal de la region.</t>
  </si>
  <si>
    <t>se dio respuesta a traves de correo electronico el dia 12 de febrero de 2016</t>
  </si>
  <si>
    <t>R-641-2016-004530</t>
  </si>
  <si>
    <t>JHONNY MORA  GODOY:  - VEEDURIAS</t>
  </si>
  <si>
    <t xml:space="preserve">informan de situacion de desconocimiento por parte de Tecpetrol con la comunidad asentamiento humano cuerna vaca , puerto gaitan meta. </t>
  </si>
  <si>
    <t xml:space="preserve">se dio respuesta con el radicado No.17488 </t>
  </si>
  <si>
    <t>ID:17488</t>
  </si>
  <si>
    <t>R-641-2016-004532</t>
  </si>
  <si>
    <t>ESTADISTICAS  DE PRODUCCION DE CRUDO</t>
  </si>
  <si>
    <t xml:space="preserve">REPSOL EXPLORACION COLOMBIA S.A:  Telefono: 7051999Dirección: CRA 7 NO. 77-07 PISO 13 Email: </t>
  </si>
  <si>
    <t>solicitan informacion referente a las estadisticas de produccion de los años 2010 a 2012</t>
  </si>
  <si>
    <t xml:space="preserve">se dio respuesta con correo del dia 12 de febrero de 2016 </t>
  </si>
  <si>
    <t>R-641-2016-004538</t>
  </si>
  <si>
    <t>SOLICITUD CERTIFICACION DE RETENCION  2015</t>
  </si>
  <si>
    <t>YUELY URREA:  - CSI SAS</t>
  </si>
  <si>
    <t xml:space="preserve">solicitan certidicados de retenciones año 2015 </t>
  </si>
  <si>
    <t>se dio respuesta a traves de correo de fecha 12 de febrero 2016 y se entrego certificacon fisica.</t>
  </si>
  <si>
    <t>R-641-2016-004545</t>
  </si>
  <si>
    <t>TRASLADO DE SOLICITUD DE INFORMACION  DNP N° 2016663004662 CONGRESO  S2016-032</t>
  </si>
  <si>
    <t>SILVIA LILIANA  CALDERON DIAZ: SUBDIRECTORA DE DESARROLLO AMBIENTAL - DEPARTAMENTO NACIONAL DE PLANEACIÓN</t>
  </si>
  <si>
    <t xml:space="preserve">senadora  claudia lopez solicita informacion referente a asignacion y control de licencias año 2014 a 2015, declaratoria de caducidad a licencias </t>
  </si>
  <si>
    <t>se dio respuesta con el radicado No12546</t>
  </si>
  <si>
    <t>ID:12546</t>
  </si>
  <si>
    <t>R-641-2016-004546</t>
  </si>
  <si>
    <t>EJERCICIO DERECHO DE PETICION DE CONSULTA , REGALIA APLICABLE CONTRATO DE PARTICIPACION EN RIESGO.</t>
  </si>
  <si>
    <t>CARLOS MATIN RAMIREZ ESTEBAN: EJECUTIVO INTEGRAL DE ACTIVOS CON SOCIOS CENTRO NORTE - ECOPETROL S.A - SEDE EDIFICIO SAN MARTIN~CARLOS MATIN RAMIREZ ESTEBAN: EJECUTIVO INTEGRAL DE ACTIVOS CON SOCIOS CENTRO NORTE - ECOPETROL S.A - SEDE EDIFICIO SAN MARTIN</t>
  </si>
  <si>
    <t>solicitan informacion referente a contrato de participacion de riesgo.</t>
  </si>
  <si>
    <t>R-641-2016-004645</t>
  </si>
  <si>
    <t>DERECHO PETICION</t>
  </si>
  <si>
    <t xml:space="preserve">EDGAR PIÑEROS RUBIO: ABOGADO Telefono: 3417011Dirección: CRA 8 NO 15-49 Email: </t>
  </si>
  <si>
    <t>solicitan informacion referente a si la empresa Emerald Energy PLC presento plan de manejo ambiental para los trabajos de exploracion sismica y estratigrafica.</t>
  </si>
  <si>
    <t>se dio respuesta con correo del dia 9 de marzo 2016</t>
  </si>
  <si>
    <t>R-641-2016-004662</t>
  </si>
  <si>
    <t>JOSE MARIA  NEIRA PINTO: JEFE DE PARTICIPACION CIUDADANA - ECOPETROL S.A - SEDE EDIFICIO SAN MARTIN</t>
  </si>
  <si>
    <t xml:space="preserve">solicitan autorización  para exploracion privada o semiprivada de petroleo con colaboracion de empresas multinacionales.  </t>
  </si>
  <si>
    <t>se dio respuesta con el radicado 17528</t>
  </si>
  <si>
    <t>ID:17528</t>
  </si>
  <si>
    <t>R-641-2016-004670</t>
  </si>
  <si>
    <t>ANDRES DAVID HERRERA:  - COMTROL COLOMBIA SA</t>
  </si>
  <si>
    <t>solicitan informacion referente a la manera de diligenciar el formulario 4CR</t>
  </si>
  <si>
    <t>se dio respuesta correo electronico del 18/02/2016</t>
  </si>
  <si>
    <t>JORGE ALBERTO VALBUENA MADERO. CONTRATISTA</t>
  </si>
  <si>
    <t>R-641-2016-004674</t>
  </si>
  <si>
    <t>JAVIER ANGEL DURAN:  - ASOCIACION DE CITRICULTORES  DE BANCO DE ARENA</t>
  </si>
  <si>
    <t>solicitan informacion referente a procesos beneficios a la comunidad Ronda 2012,</t>
  </si>
  <si>
    <t>De: Participacion Ciudadana ANH Colombia Enviado el: martes, 01 de marzo de 2016 05:15 p.m. Para: jonamafe_999@hotmail.com CC: Participacion Ciudadana ANH Colombia Asunto: Respuesta DP Javier Ángel Durán. 11387
Señor
JAVIER ÁNGEL DURÁN SANCHEZ
Presidente Asociación de Citricultores de Banco de Arena “Ascitribanc”
E-mail: jonamafe_999@hotmail.com
Asunto: Respuesta a su Derecho de Petición recibido mediante correo electrónico de fecha 16 de febrero de 2016 Id: 11387.
Respetado señor Durán,
Hacemos referencia a la comunicación del asunto, mediante la cual, solicitó información a la Agencia Nacional de Hidrocarburos (en adelante “ANH” o la “Entidad”), referente a los Programas en Beneficio de las Comunidades (en adelante “PBC”) adelantados en los Contratos de Exploración y Producción de Hidrocarburos (en adelante “Contratos E&amp;P”) suscritos en el marco de la Ronda Colombia 2012, requiriendo específicamente lo siguiente:
“me permito muy respetuosamente solicitar de una manera respetuosa me facilite información y avances sobre el proceso de los PBC que están en el marco de la campaña de exploración y producción de la ANH ronda 2012, de los proyectos priorizados que son validados y aprobados por la ANH, y los proyectos de CAT 3, que fueron validados y aprobados en el mes de enero del 2015 que actualmente continúa en proceso y formulados desde ECOPETROL, del proyecto que consiste en Productores dedicados a la producción de cítricos que buscan incrementar el nivel productivo mediante la adecuación y dotación de un centro de acopio que les permita mejorar las prácticas agrícolas y ofrecer productos de excelente calidad (…) información sobre el proyecto que lideramos ante ECOPETROL, “Mejoramiento del centro de acopio para la línea productiva citrícola en la vereda la Jarra del correimiento (sic) de Aguaclara del municipio de Cúcuta” y del cual esperamos una respuesta concreta para la continuidad del mismo”
Al respecto nos permitimos informarle que en los Contratos E&amp;P suscritos desde el año 2012, la ANH integró el Anexo F, el cual contiene los Términos y Condiciones mediante los cuales las compañías operadoras deben adelantar los PBC, dónde el contratista deberá incluir en el Plan de Exploración, en el Plan de Desarrollo y en cada Programa Anual de Operaciones un capítulo con los programas que adelantará en beneficio de las comunidades ubicadas en las áreas de influencia del proyecto[1].
[1] Cláusula 7- Plan de Exploración. El contratista se obliga a presentar a la ANH el Plan de Exploración para la fase que inicia, en dónde describa la forma como dará cumplimiento a sus obligaciones, incluyendo los términos y condiciones
El valor a invertir dentro de los PBC a los cuales les aplica el Anexo F corresponde a mínimo el uno por ciento (1%) del valor total de la inversión contenida en el Programa Exploratorio y en el Programa Exploratorio Posterior. Sea del caso indicar que este valor es neto, es decir, no puede incluir costos de personal, auditoría, logísticos, administrativos, u otros costos indirectos incurridos por el contratista. Por otro lado, los valores invertidos por la empresa en virtud de la ejecución del Anexo F, son independientes a los que deba invertir la empresa tanto en el proceso de consulta previa, como por los compromisos adquiridos dentro del proceso de licenciamiento ambiental.
En efecto, para el cumplimiento de las anteriores disposiciones legales y reglamentarias, la ANH evidenció la necesidad de establecer los parámetros que las compañías operadoras deben acoger para la implementación de los PBC, y que la Entidad debe convenir con los contratistas, los cuales cabe mencionar, deben ser coherentes con la naturaleza y duración de la respectiva fase o etapa del proyecto.
Tales parámetros propician que las compañías operadoras adopten buenas prácticas sociales, impulsando altos estándares, así como la relación armónica entre los intereses de las empresas y los objetivos de desarrollo de las regiones donde operan.
Ahora bien, de acuerdo con su solicitud a continuación se relacionan los contratos E&amp;P ronda 2012 respecto de los cuales la ANH aprobó los PBC que adelantarían las Compañías contratistas durante el desarrollo de los correspondientes contratos:
NOMBRE CONTRATO
TIPO
OPERADOR
FECHA APROBACIÓN
DEPTOS
MUNICIPIOS
conforme a los cuales desarrollará los programas en beneficio de las comunidades en las áreas de influencia de los trabajos exploratorios, con antelación no inferior a 8 días calendario respecto al inicio de cada fase del periodo de exploración. Para la primera fase, el contratista deberá entregar el Plan de exploración en término de treinta (30) días calendario contados a partir de la fecha efectiva.
Cláusula 18-Plan de Desarrollo: Dentro de los tres (3) meses siguientes a la presentación de la declaración de comercialidad de que trata la cláusula 15, EL CONTRATISTA entregará a la ANH el Plan de Desarrollo inicial el cual contendrá, como mínimo, la siguiente información: e) La identificación de los factores críticos para la ejecución del Plan de Desarrollo, tales como aspectos ambientales, sociales, económicos, logísticos y las opciones para su manejo. f) Los términos y condiciones conforme a los cuales desarrollará los programas en beneficio de las comunidades en las áreas de influencia del Área de Producción.
Cláusula 21- Programa Anual de Operaciones: Dentro de los tres (3) meses siguientes a la fecha de la declaración de comercialidad, y dentro de los tres (3) primeros meses de cada año calendario EL CONTRATISTA presentará a la ANH un Programa Anual de Operaciones que deberá cumplir con los siguientes requisitos.
Cláusula 21.1- Contenido: El Programa Anual de Operaciones para cada área de producción contendrá Los términos y condiciones conforme a los cuales desarrollará los programas en beneficio de las comunidades en las áreas de influencia del área de producción.
Cláusula 34- Programas en Beneficio de las Comunidades: EL CONTRATISTA deberá incluir en el Plan de Exploración, en el Plan de Desarrollo y en cada Programa Anual de Operaciones un capítulo con los programas que adelantará en beneficio de las comunidades ubicadas en las áreas de influencia del proyecto. Este plan deberá ajustarse a los términos y condiciones que determine la ANH, de acuerdo con lo estipulado en el numeral 5.7 del artículo 5º del Decreto Ley 1760 de 2003. Mientras la ANH determina los términos y condiciones aplicables a estos programas EL CONTRATISTA someterá estos últimos a la ANH para su aprobación. Estas actividades se entenderán por convenidas una vez la ANH se pronuncie en este sentido dentro de los tres (3) meses siguientes al recibo del respectivo plan o programa a que se refiere la presente cláusula. De ser el caso, EL CONTRATISTA atenderá las sugerencias razonables comunicadas por la ANH, las cuales deberán ser incluidas en sus planes y programas. Una vez la ANH verifique la inclusión de sus sugerencias, dará por convenidas las actividades respectivas. De no pronunciarse la ANH dentro del término estipulado anteriormente, EL CONTRATISTA podrá adelantar los programas en beneficio de las comunidades incluidos en su propuesta inicial.
CARDON
E&amp;P
EMERALD ENERGY
15-sep-15 Caquetá
El Doncello, El Paujil, Montañita y Puerto Rico
CAT 3
E&amp;P
ECOPETROL S.A
23-ene-15
Norte de Santander
Bochalema, Chinácota, Cúcuta, Durania, El Zulia, Gramalote, Herrán, Los Patios, Pamplonita, Ragonvalia, Salazar, San Cayetano, Santiago, Sardinata y Villa del Rosario
COR 62
E&amp;P
ECOPETROL S.A
31-jul.-14 Tolima Cunday, Villarica, Purificación, Melgar, Icononzo, Carmen de Apicala, Dolores y Prado
GUAJIRA OFF SHORE 2
E&amp;P
ONGC VIDESH
24-oct.-13 Aguas Territoriales Mar Caribe
OFF SHORE
LLA 12
E&amp;P
CONSORCIO ANDES ENERGÍA
16-oct.-14
Arauca, Casanare
Puerto Rondón y Hato Corozal - Paz de Ariporo
LLA 2
E&amp;P
CONSORCIO ANDES ENERGÍA
21-nov-14 Meta Puerto Gaitán
LLA 28
E&amp;P
INTEGRA OIL &amp; GAS S.A.S
18-oct-14
Meta
Puerto Gaitán
LLA 43
E&amp;P
BC EXPLORACIÓN Y PRODUCCIÓN
4-mar.-14
Arauca
ARAUQUITA Y ARAUCA
LLA 49
E&amp;P
CONSORCIO ANDES ENERGÍA
27-oct.-14
Casanare Hato Corozal y Paz de Ariporo
LLA 53
E&amp;P
PETROLEOS DEL NORTE S.A.
6-nov.-13
Casanare
Paz de ariporo
LLA 64
E&amp;P
VETRA
29/01/2015
Casanare
Maní-Orocué-Yopal
LLA 65
E&amp;P
HOCOL S.A.
6-nov.-13
Meta
San Martín
LLA 66
E&amp;P
BC EXPLORACIÓN Y PRODUCCIÓN
4-mar.-14 Meta Puerto López y San Carlos de Guaroa
LLA 69
E&amp;P
MANSAROVAR ENERGY
16-dic-14
Cundinamarca, Meta
Cumaral, El Calvario, Restrepo, Villavicencio, Medina
LLA 79
E&amp;P
CONSORCIO ANDES ENERGÍA
9-sep.-14
Casanare
San Luis de Palenque
MANZANO
E&amp;P
EMERALD ENERGY
25-jul.-14
Caquetá, Meta
Puerto Rico, San Vicente del Caguan y La Macarena
NOGAL
E&amp;P
EMERALD ENERGY
9-sep-14 Caquetá
Albania, Belen de los Andaquies, Paujil, Florencia, Milan, Montañita, Morelia y Valparaiso.
PURPLE ANGEL
E&amp;P
ANADARKO
27-may.-14
Aguas Territoriales Mar Caribe
OFFSHORE
SN 3
E&amp;P
GRAN TIERRA ENERGY
5-ago.-14 Antioquia, Córdoba San Pedro de Urabá, Arboletes, Valencia, Montería y Tierralta
URA 4
E&amp;P
ANADARKO
27-may.-14
Aguas Territoriales Mar Caribe
OFF SHORE
VIM 15
E&amp;P
HOCOL S.A.
28-ene.-14
Antioquia, Bolívar, Córdoba, Sucre
San Benito de Abad, Majagual, Guaranda, San Jacinto del cauca, Nechí, Caucacia y Ayapel
VIM 21
E&amp;P
GEOPRODUCTION OIL GAS
19-sep-14 Córdoba, Sucre
Pueblo Nuevo, Sahagún y San Marcos
VMM 16
E&amp;P
ECOPETROL S.A
25-jul.-14
Antioquia, Caldas, Tolima
Norcacia, La victoria, La Dorada, Puerto Salgar,
Mariquita, Lerida, Armero, Honda, Flandes.
VMM 29
E&amp;P
ECOPETROL S.A
23-may.-14
Cundinamarca, Tolima
Agua de Dios, Anapoima, Anolaima, Apulo, Arbeláez, Beltrán, Cachipay, Fusagasugá, Guataquí, Jerusalén, La Mesa, Nilo, Puli, Quilipe, San Juan de Rioseco, Tibacuy, Tocaima, Viota, Alvarado, Ambalema, Armero (Guayabal), Coello, Icononzo, Lérida, Melgar, Piedras y Venadillo
VMM 8
E&amp;P
CONSORCIO ANDES ENERGÍA
9-sep.-14
Bolívar
Cantagallo, San Pablo
Respecto al contrato E&amp;P No. 48 de 2012 Bloque CAT 3, suscrito entre la ANH y ECOPETROL S.A. el 12 de diciembre de 2012, la Compañía presentó los siguientes proyectos que fueron seleccionados como prioritarios para ser parte del PBC, dentro de los cuales se encuentra el proyecto de “Mejoramiento del centro de acopio para la línea productiva citrícola en la vereda La Jarra del corregimiento de Aguaclara del municipio de Cúcuta” con sus respectivos objetivos:
Nombre del proyecto
Municipio
Objetivo
Dotación de maquinaria y equipos para el Centro de Acopio Campesino en el municipio de Bochalma
Bochalema
Favorecer el desarrollo económico de la población campesina del municipio de Bochalema, mediante la dotación del Centro de Acopio para la recepción comercializadora de productos agrícolas.
Proyecto de Equipamiento Apertura y funcionamiento de los Centros de Salud de las veredas Nueva Don Juana e Iscala del municipio de Chinácota
Chinacota
Promover la calidad en los servicios de salud de la población rural y urbana del municipio de Chinácota, mediante la dotación de implementos médicos y odontológicos en los Centros de Salud de las veredas Nueva Don Juana e Iscala Centro, para brindar respuesta efectiva a sus necesidades.
Mejoramiento del centro de acopio para la línea productiva citrícola en la vereda La Jarra del Corregimiento de Aguaclara del municipio de Cúcuta
Cúcuta
Contribuir efectivamente al mejoramiento productivo, económico, social y medio ambiental de la Asociación Ascitribanc, a través de la adecuación y mejoramiento del centro de acopio, que aporte a la implementación de un sistema de manejo integral (producción, transformación, comercialización, infraestructura y equipamiento) de la cadena productiva de cítricos.
Proyecto de restauración y adecuación física de la Casa Campesina
Durania
Apoyar el fortalecimiento del desarrollo económico de la población campesina para la recepción y comercialización de productos agrícolas.
Proyecto de culminación del centro cultural ubicado en la “Ye” municipio de El Zulia
El Zulia
Aportar al desarrollo cultural, formativo, recreativo, de organización comunitaria en el municipio de El Zulia, mediante la culminación de obras y dotación del Centro Cultural y Biblioteca de la “Ye”.
Construcción de salón cultural para la organización y encuentro comunitario en el municipio de Herrán
Herrán
Contribuir al desarrollo cultural, formativo y organización social a través de la construcción de un salón cultural, que permita el encuentro e interacción comunitaria.
Adecuación del parque principal del corregimiento La Garita
Los Patios
Fomentar la integración comunitaria mediante la adecuación del Parque Principal del Corregimiento La Garita, que permita el desarrollo turístico, la cultura, la recreación y el deporte en el ámbito municipal y regional
Proyecto Seguridad Alimentaria y Mejoramiento de la actividad agrícola en el municipio de Pamplonita
Pamplonita
Contribuir al mejoramiento de la calidad de vida de los habitantes de Pamplonita a través de la disposición y mejoramiento de las líneas de semillas y técnicas agrícolas respectivamente, para incrementar el desarrollo económico del municipio.
Construcción y apertura de la Casa Campesina
Ragonvalia
Apoyar el fortalecimiento del desarrollo económico de la población campesina perteneciente al municipio de Ragonvalia, mediante la adecuación de la Casa Campesina para la recepción y comercialización de productos agrícolas
Proyecto de restauración del Puente Colgante de la vereda Juna Esteban, municipio de Salazar de las Palmas
Salazar de las Palmas
Contribuir al mejoramiento de las condiciones de vida en la vereda Juan Esteban, municipio Salazar de las Palmas; mediante la restauración del puente Colgante en aras de favorecer la movilidad de sus habitantes.
Proyecto de construcción de “Placa-huellas” en la vereda La Patilla, municipio Salazar de las Palmas para el mejoramiento del flujo vehicular y movilidad de su comunidad.
San Cayetano
Contribuir al mejoramiento de las condiciones de vida de la comunidad de la vereda La Patilla, municipio Salazar de las Palmas, a través de la construcción de “Placa-Huellas” que mejore el flujo vehicular y movilidad de sus habitantes.
Proyecto de adecuación física y dotación equipos médicos del Centro de Salud del municipio San Cayetano, para el fortalecimiento de la capacidad de respuesta en la atención de urgencias y consulta externa
San Cayetano
Contribuir a la calidad, eficiencia y servicio oportuno de salud a la población rural y urbana del municipio de San Cayetano, mediante la dotación en implementos médicos, para brindar respuesta efectiva a las necesidades de la comunidad.
Proyecto de construcción del Salón Comunitario del municipio de Santiago
Santiago
Apoyar el fortalecimiento de los procesos organizativos de la comunidad del municipio de Santiago a través de la construcción de infraestructura comunitaria que permitan la convergencia, y el desarrollo de actividades culturales, de generación de ingresos, y de capacitaciones.
Proyecto de adecuación de la infraestructura de las sedes educativas y comedores escolares de los corregimientos de Palogordo
Villa del Rosario
Contribuir a la calidad en la educación y en el servicio de apoyo nutricional en el municipio de Villa del Rosario, mediante el mejoramiento de la infraestructura de los Centros
Norte y Palogordo Sur, municipio de Villa del Rosario.
Educativos y sus respectivos comedores escolares, de los corregimientos de Palogordo Norte y Palogordo Sur; en aras de brindar las condiciones locativas que favorezcan el aprendizaje en la población estudiantil, y su desarrollo nutricional.
Sea del caso señalar que el PBC propuesto por ECOPETROL S.A. para el Contrato E&amp;P Bloque CAT 3, fue aprobado por la ANH mediante comunicación con radicado No. 20154310006601 del 23 de enero de 2015, al considerar que el mismo cumplía con los requisitos exigidos en el numeral 8 del Anexo F. Dicho PBC incluye el proyecto relacionado en su solicitud, denominado “Mejoramiento del centro de acopio para la línea productiva citrícola en la vereda La Jarra del Corregimiento de Aguaclara del municipio de Cúcuta”.
Finalmente, vale la pena aclarar que la Compañía podrá ejecutar las actividades propuestas en su PBC hasta el 26 de diciembre de 2016, fecha en la cual vence la fase 1 del periodo exploratorio del mencionado contrato.
Cordialmente,
Atencion al Ciudadano y Comunicaciones</t>
  </si>
  <si>
    <t>R-641-2016-004675</t>
  </si>
  <si>
    <t>INVITACION A ASAMBLEA EN  SANTANDER</t>
  </si>
  <si>
    <t xml:space="preserve">MINISTERIO DE MINAS Y ENERGIA:  Telefono: 2200300Dirección: CALLE 43 N° 57-31 Email: </t>
  </si>
  <si>
    <t xml:space="preserve">invitacion a asamblea de santander </t>
  </si>
  <si>
    <t>se dio respuesta con radicado No.18516</t>
  </si>
  <si>
    <t>LAURA PAOLA GONZALEZ IRIARTE. EXPERTO</t>
  </si>
  <si>
    <t>ID:18516</t>
  </si>
  <si>
    <t>R-641-2016-004681</t>
  </si>
  <si>
    <t xml:space="preserve">CARLOS ANDRES PILONIETA:  Telefono: Dirección: BOGOTA Email: </t>
  </si>
  <si>
    <t>informacion referente a cuantas han sido las reservas de petroleo y gas descubiertas en el 2016.</t>
  </si>
  <si>
    <t xml:space="preserve">Buenos días señor Pilonieta,
En respuesta a su  solicitud de información le comunicamos:
La información de reservas de petróleo y gas al igual que las incorporaciones anuales están en página web de la ANH desde el año 2000 hasta 2014.
http://www.anh.gov.co/Operaciones-Regalias-y-Participaciones/Paginas/Sistema-Integrado-de-Reservas.aspx
Como bien se indica en la información se realiza con corte @ 31 de diciembre de cada año.
Para el corte de@31.dic.2015, se estarán publicando entre mayo y junio próximos.
Un saludo,
Holman Darío Bustos Coral
Experto G3-06
Gerencia de Reservas y Operaciones
</t>
  </si>
  <si>
    <t>HOLMAN DARIO BUSTOS CORAL. EXPERTO</t>
  </si>
  <si>
    <t>R-641-2016-004682</t>
  </si>
  <si>
    <t>RESPUESTA A CARTA EMITIDA  POR SERVICIAL</t>
  </si>
  <si>
    <t>CARLOS ARTURO HERNANDEZ:  - CHE &amp; SAR  SERVICES  SAS</t>
  </si>
  <si>
    <t xml:space="preserve">documento informativo en el que se relaciona posible campaña de desprestigio de la empresa che&amp;sar servis </t>
  </si>
  <si>
    <t xml:space="preserve">Señor:
JOAQUÍN GONZÁLEZ
Representante Legal GEO TECHNOLOGY LA C.A.
Correo electrónico: joaquin.gonzalez@geotechnology.com.co
Referencia: Traslado petición. Correo electrónico del 15 de febrero de 2016. Id.11408.
Cordial saludo,
En virtud de las funciones de seguimiento a los contratos de hidrocarburos que tiene a su cargo la Agencia Nacional de Hidrocarburos -ANH-, damos traslado de la petición de la referencia, mediante la cual el señor Carlos Arturo Hernández, en calidad de gerente de la empresa Che&amp;Sar Services S.A., expone y solicita la intervención de esta Entidad en situaciones relacionadas con la empresa SERVICIAL, involucrando a la empresa GEO TECHNOLOGY LA C.A. (Contrato LLA-71).
En efecto, el peticionario requiere que la ANH “…estudie los documentos enviados; para que de esta manera se determine la posible escalada de campañas de desprestigio hacia… Che&amp;Sar Services S.A.S., empresa local del municipio de maní (sic) departamento de Casanare -y sostiene que- [c]omo posible estrategia de opacar el gremio empresarial de dicho municipio y propiciar la entrada de la empresa contratista SERVICIAL…” observa con preocupación que la correspondencia de dicha empresa sea remitida desde las oficinas de las oficinas de GEOTECHNOLOGY. 
Así las cosas, solicitamos a la Compañía que usted preside, dar respuesta al peticionario pronunciándose sobre los hechos objeto de la solicitud, a efectos de que se obtenga claridad sobre los mismos. 
Agradecemos enviarnos copia de la respuesta emitida al peticionario con el fin de realizar el respectivo seguimiento.
Finalmente, el presente correo fue enviado en la mañana del día de hoy al señor Carlos Arturo Hernandez con copia a ustedes, pero en el mismo iba un anexo el cual solicitamos amablemente hacer caso omiso. 
Cordialmente, 
Atencion al Ciudadano y Comunicaciones  
</t>
  </si>
  <si>
    <t>ID:18412</t>
  </si>
  <si>
    <t>R-641-2016-004745</t>
  </si>
  <si>
    <t>MARIA JUANA HERRERA: REPRESENTANTE LEGAL - SEGUREXPO-BANCOLDEX</t>
  </si>
  <si>
    <t xml:space="preserve">informacion sobre expedicion de polizas </t>
  </si>
  <si>
    <t>se da por atendido teniendo en cuenta que es a titulo informativo</t>
  </si>
  <si>
    <t>ID:20730</t>
  </si>
  <si>
    <t>R-641-2016-004748</t>
  </si>
  <si>
    <t>solicitan informacion referente a contrato No71  3 de mayo de 11</t>
  </si>
  <si>
    <t xml:space="preserve">radicado de respuesta No.14500 </t>
  </si>
  <si>
    <t>ID:14540</t>
  </si>
  <si>
    <t>R-641-2016-004764</t>
  </si>
  <si>
    <t xml:space="preserve">Buenos días Señores  Ecopetrol De acuerdo con el articulo No. 21 de la Ley 1755 de 2015, damos traslado el presente adjunto por ser un tema de su competencia. Favor responder directamente a los interesados. </t>
  </si>
  <si>
    <t xml:space="preserve"> Buenos días 
Señores  Ecopetrol 
De acuerdo con el articulo No. 21 de la Ley 1755 de 2015, damos traslado el presente adjunto por ser un tema de su competencia. 
Favor responder directamente a los interesados. 
Cordialmente, 
Jose Elias Escorcia P.
Atencion al Ciudadano y Comunicaciones  
</t>
  </si>
  <si>
    <t>R-641-2016-004765</t>
  </si>
  <si>
    <t>RESPUESTA A SOLICITUD DE INFORMACION</t>
  </si>
  <si>
    <t>MARIA ISABEL ULLOA: VECEMINISTRA DE MINAS - MINISTERIO DE MINAS Y ENERGIA</t>
  </si>
  <si>
    <t>copia de respuesta por traslado al ministerio de minas solicitud 2016001827</t>
  </si>
  <si>
    <t>ID:17101</t>
  </si>
  <si>
    <t>R-641-2016-004774</t>
  </si>
  <si>
    <t>SOLICITUD DEL REPRESENTANTE JORGE CAMILO ABRIL</t>
  </si>
  <si>
    <t xml:space="preserve">solictud de informacion por parte del rpte Jorge Camilo Abril politicas de la ANH para enfrentar la crisis petrolera </t>
  </si>
  <si>
    <t xml:space="preserve">Doctora 
MARTHA LUCIA RODRIGUEZ
COORDINADOR GRUPO DE ENLACE
Ministerio de Minas y Energía 
Calle 43 N° 57-31
Ciudad
Asunto: Traslado solicitud Radicado MME No.2016010181 del 15 de febrero de 2016
Radicado ANH No.2016-004774 ID:11745
Respetada doctora Martha Lucia, 
Hacemos referencia a la comunicación del asunto mediante la cual remite a la Agencia Nacional de Hidrocarburos - ANH la solicitud del representante Jorge Camilo Abril, sobre la crisis económica que golpea a toda la población Colombiana en especial el Departamento de Casanare, al respecto le informamos que una vez validado con la Vicepresidencia de Operaciones, Regalías y Derechos Económicos de la ANH se concluye que es un tema directo del regulador razón por la cual devolvemos la presente solicitud por considerarlo competencia de la entidad a su cargo. 
Cordialmente, 
Nadia Plazas Fajardo 
Experto Oficina Asesora Jurídica 
</t>
  </si>
  <si>
    <t>ID:16916</t>
  </si>
  <si>
    <t>R-641-2016-004776</t>
  </si>
  <si>
    <t>SOLICITUD DE INFORMACION  PARA TRAMITE DE TITULACION DE BALDIOS  - RADICADO ANH-2015624071952 - RADICADO INCODER  20161100913</t>
  </si>
  <si>
    <t xml:space="preserve">INCODER:  Telefono: 3830444Dirección: AVENIDA EL DORADO  CAN CALLE 43 N° 57-41 Email: </t>
  </si>
  <si>
    <t>solicitan informacion referente a titulacion de baldios  radicado 20156242071952 de 2015</t>
  </si>
  <si>
    <t>radicado de respuesta No.14274</t>
  </si>
  <si>
    <t>ID:14274</t>
  </si>
  <si>
    <t>R-641-2016-004779</t>
  </si>
  <si>
    <t>SOLICITUD DE INFORMACION  PARA TRAMITE DE TITULACION DE BALDIOS  - RADICADO ANH-20156240348942  - RADICADO INCODER  20161100915</t>
  </si>
  <si>
    <t xml:space="preserve">solicitan informacion referente a titulacion de baldios  radicado 20156240348942 de 2015 </t>
  </si>
  <si>
    <t>radicado de respuesta No.14244</t>
  </si>
  <si>
    <t>ID:14244</t>
  </si>
  <si>
    <t>R-641-2016-004780</t>
  </si>
  <si>
    <t>TANIA VICTORIA OROZCO: DEFENSORA - DEFENSORIA DEL PUEBLO REGINAL BOYACA</t>
  </si>
  <si>
    <t xml:space="preserve">solicitan informacion referentre a la actividad de explotacion de la empresa LUKOIL OVERSEAS COLOMBIA </t>
  </si>
  <si>
    <t>respuesta con radicado No.18340</t>
  </si>
  <si>
    <t>ID:18340</t>
  </si>
  <si>
    <t>R-641-2016-004784</t>
  </si>
  <si>
    <t>E-521-2016-001036 ID TRASLADO DERECHO DE PETICION.</t>
  </si>
  <si>
    <t>ALFREDO MARTINEZ GUTIERREZ: SUBDIRECTOR - CORPORACION AUTONOMA REGIONAL DEL MAGDALENA</t>
  </si>
  <si>
    <t>documento a titulo informativo por ser respuesta a traslado de oficio Corpamag</t>
  </si>
  <si>
    <t xml:space="preserve">se dio por atendido teniendo en cuenta que es a titulo informativo </t>
  </si>
  <si>
    <t>R-641-2016-004790</t>
  </si>
  <si>
    <t>SOLICITUD DE  INFORMACION</t>
  </si>
  <si>
    <t xml:space="preserve">solicitan informacion referente  a la produccion de petroleo y gas por los periodos 2013 a 2015 .   </t>
  </si>
  <si>
    <t>se dio respuesta a traves de correo electronico</t>
  </si>
  <si>
    <t>R-641-2016-005055</t>
  </si>
  <si>
    <t xml:space="preserve">SENADO DE LA REPUBLICA DE COLOMBIA:  Telefono: 3824237Dirección: CRA 7 N° 8-68 OFICINA 235 Email: </t>
  </si>
  <si>
    <t xml:space="preserve">solicitan informacion referente a las salidas migratorial del señor Mauricio de la Mora entre el 17 de marzo y el 22 de febrero de 2016 </t>
  </si>
  <si>
    <t xml:space="preserve">radicado de respuesta No.16200 </t>
  </si>
  <si>
    <t>SANDRA MILENA RODRIGUEZ RAMIREZ. EXPERTO</t>
  </si>
  <si>
    <t>id 16200</t>
  </si>
  <si>
    <t>R-641-2016-005056</t>
  </si>
  <si>
    <t xml:space="preserve">solicitan informacion referente a expediente del proceso disciplinario de Elizabet Bolivar Garcia </t>
  </si>
  <si>
    <t xml:space="preserve">se dio respuesta por parte de la gerencia de asuntos legales </t>
  </si>
  <si>
    <t>R-641-2016-005065</t>
  </si>
  <si>
    <t xml:space="preserve">GINETH DANIELA GARZON: . Telefono: Dirección: CRA 69 B NO 66 24 Email: </t>
  </si>
  <si>
    <t xml:space="preserve">Buenos días  Señores Ministerio de Minas y Energía Cordial saludo, Dando alcance al traslado de ayer, informamos que toda la solicitud del peticionario y teniendo en cuenta el articulo No. 21 de la 1755 del 2015, es competencia del MME. </t>
  </si>
  <si>
    <t xml:space="preserve">Estimada Gineth, 
Buenos días
En atención a su solicitud, de manera atenta le informamos que el día de ayer fue trasladado al Ministerio de Minas y Energía su solicitud por tratarse de un tema de su competencia. Copiamos el referido traslado. 
Cordialmente, 
Atencion al Ciudadano y Comunicaciones  
</t>
  </si>
  <si>
    <t>R-641-2016-005071</t>
  </si>
  <si>
    <t xml:space="preserve">Informe de empalme y rendicion de cuentas en Puerto Gaitán Meta, devolución del área de contrato Rubiales y Piriri </t>
  </si>
  <si>
    <t>radicado de respuesta No.17622</t>
  </si>
  <si>
    <t>FERNANDO BARRERA ACERO. CONTRATISTA</t>
  </si>
  <si>
    <t>ID:17622</t>
  </si>
  <si>
    <t>R-641-2016-005219</t>
  </si>
  <si>
    <t>RUBEN DARIO MATERON: DIRECTOR - CORPORACION AUTONOMA REGIONAL DEL VALLE DEL CAUCA</t>
  </si>
  <si>
    <t>solicitan informacion referente  a proyectos de exploracion y explotacion o transporte de hidrocarburos dentro del poligono del embalse guacas</t>
  </si>
  <si>
    <t>radicado de respuesta  No. 15834</t>
  </si>
  <si>
    <t>EDGAR EMILIO RODRIGUEZ BASTIDAS. EXPERTO</t>
  </si>
  <si>
    <t>ID:15834</t>
  </si>
  <si>
    <t>R-641-2016-005317</t>
  </si>
  <si>
    <t xml:space="preserve">MINISTERIO DE MINAS:  Telefono: Dirección: CALLE 43 N. 57-31 Email: </t>
  </si>
  <si>
    <t xml:space="preserve">Empresas que tienen oleoductos que atraviesan el municipio de san jose de Cucuta  </t>
  </si>
  <si>
    <t xml:space="preserve"> Buenos días 
Señores Ministerio de Minas y Energía 
Conforme al artículo No. 21 de la Ley 1755 de 2015, remito a ustedes la presente solicitud por ser de su competencia. 
Agradezco responder directamente al peticionario. 
Cordialmente, 
Jose Elias Escorcia P.
Atencion al Ciudadano y Comunicaciones  
</t>
  </si>
  <si>
    <t>R-641-2016-005319</t>
  </si>
  <si>
    <t xml:space="preserve">Historias laborales </t>
  </si>
  <si>
    <t>radicado de respuesta No.15392</t>
  </si>
  <si>
    <t>ID:15392</t>
  </si>
  <si>
    <t>R-641-2016-005321</t>
  </si>
  <si>
    <t xml:space="preserve">Invitación en Puerto Gaitán. tema estandarización de Hidrocarburos </t>
  </si>
  <si>
    <t xml:space="preserve">se dio respuesta  atraves de correo electronico Señores:
ALEXANDER MARTÍNEZ DÍAZ
ORBINSON SÁNCHEZ DUQUE
Veeduría Laboral de Puerto Gaitán - Meta
Correo electrónico: veedurialaboralpuertogaitan@gmail.com
Asunto: Petición radicado No. R-641-2016-5321 Id 13190 del 23 de febrero de 2016.
Cordial saludo,
Nos referimos a su comunicación de la referencia, mediante la cual solicitó a la Agencia Nacional de Hidrocarburos (en adelante ANH o La Agencia), “la programación de una reunión importante en el Municipio Puerto Gaitán, en el cual se abordará temas relacionados con la estandarización de los perfiles para el sector de los Hidrocarburos con el acompañamiento de la ACIPET Y ACP entidades a las cuales se les hará la respectiva invitación proceso que se hará participativo de acuerdo al artículo 111 de la Ley 1757 de 2015. Lo anterior debido a que se viene adelantando una estandarización para los perfiles, sin la participación de asociaciones de trabajadores y grupos de interés” 
Al respecto, sea lo primero manifestar que la AHN fue instituida mediante el Decreto 4137 de 2011, como Unidad Administrativa Especial del orden nacional, a la que corresponde la administración integral de las reservas y recursos hidrocarburíferos de la nación, la promoción de su aprovechamiento óptimo y sostenible, así como contribuir a la seguridad energética nacional. 
Para la consecución de estos objetivos, entre otras funciones, la ANH tiene a cargo las de diseño, promoción, negociación, celebración, evaluación y seguimiento de los Contratos de Evaluación Técnica, así como de los Contratos y Convenios de Exploración y Producción de Hidrocarburos, conforme a lo establecido en el artículo 4° del mencionado decreto.
Por otra parte, el artículo 111 de la Ley 1757 de 2015, estableció que “[e]l diálogo social es un mecanismo democrático para la participación ciudadana y el fortalecimiento de las organizaciones de la sociedad civil, con el objetivo de promover la interacción, comunicación, consulta y seguimiento de políticas públicas a nivel nacional y territorial.”
La generación del diálogo social es realizada por la ANH a través de la Estrategia Territorial de Hidrocarburos, y especialmente mediante el programa AVANZA, que tiene por objeto promover la participación ciudadana generando procesos de diálogo democrático entre la comunidad, la industria y el gobierno, con miras a que se concreten acciones para el fortalecimiento y desarrollo territorial.
En el departamento de Meta, para el caso del Municipio de Puerto Gaitán, está programada una sesión para el día 10 de marzo de 2016, en asocio con el Ministerio del Trabajo, la Caja de Compensación Familiar del Meta (COFEM) y las Compañías Operadoras de la región, cuyo objetivo es establecer los lineamientos para la contratación de mano de obra. 
Dentro de los temas a tratar, está prevista la programación de la socialización de los lineamientos acordados y la formulación de planes de trabajo con las alcaldías y demás personas interesadas. En este orden de ideas, al realizarse la respectiva socialización, es generado un espacio participativo y serán tenidas en cuenta las personas y organismos interesados de la región.
En los anteriores términos damos por resuelta su solicitud.
Cordialmente, 
Atencion al Ciudadano y Comunicaciones  
</t>
  </si>
  <si>
    <t>R-641-2016-005322</t>
  </si>
  <si>
    <t xml:space="preserve">Buenos días Respetados Señores Ecopetrol Cordial saludo, Conforme con el articulo No. 21 de la Ley 1755 del 2015, y por tratarse de un tema de su competencia, a continuación no permitimos dar la traslado de las solicitudes adjuntas para su respectiva gestión. Favor responder directamente al peticionario. </t>
  </si>
  <si>
    <t xml:space="preserve"> Buenos días 
Respetados Señores Ecopetrol 
Cordial saludo, 
Conforme con el articulo No. 21 de la Ley 1755 del 2015, y por tratarse de un tema de su competencia, a continuación no permitimos dar la traslado de las solicitudes adjuntas para su respectiva gestión. 
Favor responder directamente al peticionario. 
Cordialmente,
Jose Elias Escorcia P.
Atencion al Ciudadano y Comunicaciones  
</t>
  </si>
  <si>
    <t>R-641-2016-005328</t>
  </si>
  <si>
    <t>TRASLADO DE SOLICITUD</t>
  </si>
  <si>
    <t>solicitan datos historicos de produccion fizcalizada  de crupo por los años 2013 a 2015.</t>
  </si>
  <si>
    <t>se dio respuesta  a traves de correo electronico de fecha 02 de Marzo  2016</t>
  </si>
  <si>
    <t>R-641-2016-005329</t>
  </si>
  <si>
    <t>LUIS EDUARDO  GONZALEZ SUAREZ:  Telefono: Dirección: CARRERA 10 NO. 2-29 Email: lucho-luis11@hotmail.com</t>
  </si>
  <si>
    <t>solicitan participacion en las socializaciones ante Ecopetrol</t>
  </si>
  <si>
    <t xml:space="preserve">se dio respuesta a traves de correo electronico del 15 de marzo de 2016 </t>
  </si>
  <si>
    <t>R-641-2016-005330</t>
  </si>
  <si>
    <t>R-641-2016-005331</t>
  </si>
  <si>
    <t xml:space="preserve">DIEGO ALEJANDRO CASTRO:  Telefono: Dirección: BOGOTA Email: </t>
  </si>
  <si>
    <t xml:space="preserve">solicitan informacion referente a si la ANH tiene pozos de gas para arrendar o en venta en el,dpto del meta </t>
  </si>
  <si>
    <t>radicado de respuesta  No. 16929</t>
  </si>
  <si>
    <t>ID:16929</t>
  </si>
  <si>
    <t>R-641-2016-005332</t>
  </si>
  <si>
    <t>TRASLADO DE COMUNICACION</t>
  </si>
  <si>
    <t>MARIBEL TORRES: SECRETARIA - PERSONERIA  MUNICIPAL  ( MANI )</t>
  </si>
  <si>
    <t xml:space="preserve">presentan inconformidad por el  no pago de los servicios prestados a la empresa Sanra Maria Petroleum e Ingecoleos. </t>
  </si>
  <si>
    <t>se dio respuesta a traves de correo electronico.</t>
  </si>
  <si>
    <t>R-641-2016-005333</t>
  </si>
  <si>
    <t>YESID CALVACHE SAAVEDRA: PRESIDENTE - SINTRAPETROPUTUMAYO</t>
  </si>
  <si>
    <t xml:space="preserve">informan de situacion de desconocimiento por parte de los operadore de la region para contratar los servicios de Yesid Cakvache </t>
  </si>
  <si>
    <t>se dio respuesta a traves de correo electronico del 09 de marzo de 2016</t>
  </si>
  <si>
    <t>R-641-2016-005334</t>
  </si>
  <si>
    <t>INVITACION</t>
  </si>
  <si>
    <t xml:space="preserve">MINISTERIO DE HACIENDA Y CREDITO PUBLICO:  Telefono: 3811700Dirección: CRA 8 N° 6C-38 Email: </t>
  </si>
  <si>
    <t xml:space="preserve">Invitación a taller APP aspectos conceptuales, financieros y contables </t>
  </si>
  <si>
    <t>R-641-2016-005335</t>
  </si>
  <si>
    <t>CAROLINA FLOREZ:  - ANDI COLOMBIA</t>
  </si>
  <si>
    <t>envia comentarios a cerca de borrador de la reglamentacion  de costa afuera</t>
  </si>
  <si>
    <t xml:space="preserve">se dio respuesta a traves de correo electronico </t>
  </si>
  <si>
    <t>R-641-2016-005395</t>
  </si>
  <si>
    <t>RICARDO RODRIGUEZ YEE: CONTRALOR DELEGADO - CONTRALORIA GENERAL  DE LA REPUBLICA</t>
  </si>
  <si>
    <t xml:space="preserve">Contraloria revisión de Garantias </t>
  </si>
  <si>
    <t xml:space="preserve"> E-139-2016-005623</t>
  </si>
  <si>
    <t>ID:5623</t>
  </si>
  <si>
    <t>R-641-2016-005396</t>
  </si>
  <si>
    <t xml:space="preserve">FERNANDO SIERRA RAMOS: . Telefono: 3823656Dirección: CRA 7 NO 8-68 Email: </t>
  </si>
  <si>
    <t>Actividad hidrocarburifera en e País</t>
  </si>
  <si>
    <t>radicado de respuesta No.15782</t>
  </si>
  <si>
    <t>id 15782</t>
  </si>
  <si>
    <t>R-641-2016-005403</t>
  </si>
  <si>
    <t>SOLICITUD DE INFORMACION SOBRE ACTIVIDADES DE EXPLORACION Y EXPLOTACION HIDROCARBURIFERA.</t>
  </si>
  <si>
    <t>IVAN CEPEDA CASTRO: SENADOR - CONGRESO DE LA REPUBLICA</t>
  </si>
  <si>
    <t>Solicitan Informacion referente a la actividad hidrocarburifera en zonas de paramo</t>
  </si>
  <si>
    <t>se dio respuesta con el radicado 14795 del 29 de febrero 2016</t>
  </si>
  <si>
    <t>id 14795</t>
  </si>
  <si>
    <t>R-641-2016-005478</t>
  </si>
  <si>
    <t>SOLICITUD DE INFORMACION SOLICITUD</t>
  </si>
  <si>
    <t xml:space="preserve">HECTOR BARRERA:  Telefono: Dirección: BOGOTA Email: </t>
  </si>
  <si>
    <t>Invitación a reunión Yopal Casanare</t>
  </si>
  <si>
    <t xml:space="preserve">Doctor
JUAN GABRIEL GUARNIZO
Personero Delegado para la Vigilancia Administrativa de Yopal
Correo electrónico: hectorpersoneriayopal@gmail.com
Asunto: Comunicación con radicado No. R-641-2016-5478 Id 13586 del 24 de febrero de 2016 (su radicado PMY-0331 del 23 de febrero de 2016).
Respetado doctor Guarnizo,
Nos referimos a la comunicación del asunto, mediante la cual convocó a la Agencia Nacional de Hidrocarburos (en lo sucesivo “ANH”), a una reunión prevista para el 16 de marzo del año en curso, con el propósito de tratar temas de suministro de bienes y servicios, personal y vinculación laboral, entre otros, en relación con las actividades que se desarrollan en el Bloque Rancho Hermoso.
Sobre el particular, y de conformidad con la información suministrada y la que reposa en esta Entidad, su solicitud hace referencia al Convenio de Explotación de Hidrocarburos – ÁREA DE OPERACIÓN DIRECTA RANCHOHERMOSO suscrito entre la ANH y ECOPETROL el 11 de octubre de 2007.
A efectos de poder atender su solicitud, comenzaremos por precisar que mediante el Decreto 4137 de 2011, se instituyó a la ANH como Unidad Administrativa Especial del orden nacional, a la que corresponde la administración integral de las reservas y recursos hidrocarburíferos de la nación, la promoción de su aprovechamiento óptimo y sostenible, así como contribuir a la seguridad energética nacional.
Para la consecución de estos objetivos, entre otras funciones, la ANH tiene a su cargo las de diseño, promoción, negociación, celebración, evaluación y seguimiento de los Contratos de Evaluación Técnica (TEA), así como de los Contratos y Convenios de Exploración y Producción de hidrocarburos (E&amp;P).
Así las cosas, el Convenio de Explotación de Hidrocarburos – ÁREA DE OPERACIÓN DIRECTA RANCHOHERMOSO, estableció entre otras obligaciones a cargo de ECOPETROL lo siguiente: 
“(…)8.1. Autonomía: EL TITULAR tendrá el control de todas las operaciones y actividades que considere necesarias para una técnica, eficiente y económica Exploración del Área de Operación y para la Explotación de los Hidrocarburos que se encuentren dentro de ésta. EL TITULAR planeará, preparará, realizará y controlará todas las actividades con sus propios medios y con autonomía técnica y directiva, de conformidad con la legislación colombiana y observando las Buenas Prácticas de la Industria del Petróleo. EL TITULAR desarrollará las actividades directamente o a través de subcontratistas.
18.1. Subcontratistas: Para llevar a cabo las operaciones materia de este Convenio EL TITULAR podrá, con observancia de la legislación colombiana, celebrar contratos, a su propio costo y riesgo, para la obtención de bienes y servicios, en el país o en el exterior. En los subcontratos, EL TITULAR incluirá estipulaciones que obliguen a los subcontratistas a someterse a las estipulaciones de este Convenio.
18.2. Componente Nacional: EL TITULAR procurará dar preferencia a los oferentes nacionales de bienes y servicios de origen nacional, en igualdad de condiciones competitivas de calidad, oportunidad y precio. (…)”
Se sigue de lo expuesto, que ECOPETROL, goza de autonomía y se encuentra facultada para efectuar la contratación de personal, bienes y servicios en igualdad de condiciones de calidad, competitividad y precio, de conformidad con la normatividad vigente y teniendo en cuenta los oferentes nacionales.
En este orden de ideas, la interlocución para definir los asuntos que menciona en su solicitud, como quiera que se relacionan con la contratación de personal, bienes y servicios, debe ser adelantada primeramente con ECOPETROL y por tal razón copiamos la presente respuesta a la misma.
Por otra parte, nos permitimos informar que por compromisos previamente adquiridos por la Entidad no nos es posible acompañar la reunión, por lo que agradecemos a usted, nos brinde una retroalimentación de los principales aspectos y compromisos resultantes de la misma, con el fin de realizar un adecuado seguimiento a los mismos.
Cordialmente, 
Dorys Gómez S. 
Experto | Atencion al Ciudadano y Comunicaciones  
</t>
  </si>
  <si>
    <t>R-641-2016-005479</t>
  </si>
  <si>
    <t>SOLICITUD DE INFORMACION SOLICITUD DE INFORMACION</t>
  </si>
  <si>
    <t xml:space="preserve">Entrevista para mitigar los riesgos laborales YNC t fracking  </t>
  </si>
  <si>
    <t>radicado de respuesta No18292</t>
  </si>
  <si>
    <t>id 18292</t>
  </si>
  <si>
    <t>R-641-2016-005480</t>
  </si>
  <si>
    <t>JUAN ANTONIO PRETELT GARCIA:  Telefono: Dirección: CALLE 70A NO. 10A-54 Email: juanpretelt29@hotmail.com</t>
  </si>
  <si>
    <t>Queja por el servicio prestado de la linea telefonica 5931717</t>
  </si>
  <si>
    <t xml:space="preserve">atendido por oscar peñuela </t>
  </si>
  <si>
    <t>R-641-2016-005481</t>
  </si>
  <si>
    <t xml:space="preserve">ALIANZA EMPRESARIAL CASTILLA:  Telefono: Dirección: BOGOTA Email: </t>
  </si>
  <si>
    <t xml:space="preserve">Intervención por el no pago de servicios </t>
  </si>
  <si>
    <t xml:space="preserve">Señores:
ALEXANDER MARTÍNEZ DÍAZ
ORBINSON SÁNCHEZ DUQUE
Veeduría Laboral de Puerto Gaitán - Meta
Correo electrónico: veedurialaboralpuertogaitan@gmail.com
Asunto: Petición radicado No. R-641-2016-5321 Id 13190 del 23 de febrero de 2016.
Cordial saludo,
Nos referimos a su comunicación de la referencia, mediante la cual solicitó a la Agencia Nacional de Hidrocarburos (en adelante ANH o La Agencia), “la programación de una reunión importante en el Municipio Puerto Gaitán, en el cual se abordará temas relacionados con la estandarización de los perfiles para el sector de los Hidrocarburos con el acompañamiento de la ACIPET Y ACP entidades a las cuales se les hará la respectiva invitación proceso que se hará participativo de acuerdo al artículo 111 de la Ley 1757 de 2015. Lo anterior debido a que se viene adelantando una estandarización para los perfiles, sin la participación de asociaciones de trabajadores y grupos de interés” 
Al respecto, sea lo primero manifestar que la AHN fue instituida mediante el Decreto 4137 de 2011, como Unidad Administrativa Especial del orden nacional, a la que corresponde la administración integral de las reservas y recursos hidrocarburíferos de la nación, la promoción de su aprovechamiento óptimo y sostenible, así como contribuir a la seguridad energética nacional. 
Para la consecución de estos objetivos, entre otras funciones, la ANH tiene a cargo las de diseño, promoción, negociación, celebración, evaluación y seguimiento de los Contratos de Evaluación Técnica, así como de los Contratos y Convenios de Exploración y Producción de Hidrocarburos, conforme a lo establecido en el artículo 4° del mencionado decreto.
Por otra parte, el artículo 111 de la Ley 1757 de 2015, estableció que “[e]l diálogo social es un mecanismo democrático para la participación ciudadana y el fortalecimiento de las organizaciones de la sociedad civil, con el objetivo de promover la interacción, comunicación, consulta y seguimiento de políticas públicas a nivel nacional y territorial.”
La generación del diálogo social es realizada por la ANH a través de la Estrategia Territorial de Hidrocarburos, y especialmente mediante el programa AVANZA, que tiene por objeto promover la participación ciudadana generando procesos de diálogo democrático entre la comunidad, la industria y el gobierno, con miras a que se concreten acciones para el fortalecimiento y desarrollo territorial.
En el departamento de Meta, para el caso del Municipio de Puerto Gaitán, está programada una sesión para el día 10 de marzo de 2016, en asocio con el Ministerio del Trabajo, la Caja de Compensación Familiar del Meta (COFEM) y las Compañías Operadoras de la región, cuyo objetivo es establecer los lineamientos para la contratación de mano de obra. 
Dentro de los temas a tratar, está prevista la programación de la socialización de los lineamientos acordados y la formulación de planes de trabajo con las alcaldías y demás personas interesadas. En este orden de ideas, al realizarse la respectiva socialización, es generado un espacio participativo y serán tenidas en cuenta las personas y organismos interesados de la región.
En los anteriores términos damos por resuelta su solicitud.
Cordialmente, 
Atencion al Ciudadano y Comunicaciones  
</t>
  </si>
  <si>
    <t>R-641-2016-005482</t>
  </si>
  <si>
    <t xml:space="preserve">Proyección del Presupuesto 2016 en Regalías y producción de Barriles </t>
  </si>
  <si>
    <t xml:space="preserve">radicado de Respuesta No.16246 </t>
  </si>
  <si>
    <t>id 16246</t>
  </si>
  <si>
    <t>R-641-2016-005485</t>
  </si>
  <si>
    <t>SIAF-418089 - DERECHO DE PETICION .</t>
  </si>
  <si>
    <t>MARCELA PATRICIA REY:  - PROCURADURIA 14 JUDICIAL II AMBIENTAL AGRARIA DEL  META</t>
  </si>
  <si>
    <t xml:space="preserve">Informe sobre los compromisos ambientales y sociales de los últimos 5 años en Puerto Gaitán Inspección Kiosoko   </t>
  </si>
  <si>
    <t>radicado de respuesta No.16594</t>
  </si>
  <si>
    <t>id 16594</t>
  </si>
  <si>
    <t>R-641-2016-005491</t>
  </si>
  <si>
    <t>TRASLADO OFICIO  NO 328 RADICADO 54001-3121-2015-00182-00</t>
  </si>
  <si>
    <t>OSCAR GONZALEZ VALENCIA: GERENTE - AGENCIA NACIONAL DE MINERIA</t>
  </si>
  <si>
    <t>Restitución de Tierras</t>
  </si>
  <si>
    <t xml:space="preserve">según Jose luis Paneso no requiere respuesta </t>
  </si>
  <si>
    <t>R-641-2016-005612</t>
  </si>
  <si>
    <t>RESPUESTA A SOLICITUD</t>
  </si>
  <si>
    <t>JAVIER FERNANDO RINCON  ALBARRACIN:  - RINCON REYES ABOGADOS</t>
  </si>
  <si>
    <t xml:space="preserve">Copia de Contrato </t>
  </si>
  <si>
    <t>radicado de respuesta No.17046</t>
  </si>
  <si>
    <t>id 17046</t>
  </si>
  <si>
    <t>R-641-2016-005616</t>
  </si>
  <si>
    <t>TRASLADO DE COMUNICACION  RADICADO  EN MINMINAS RAD: EXT16-00016045</t>
  </si>
  <si>
    <t>MARTHA  CECELIA CAMACHO:  - MINISTERIO DE MINAS Y ENERGIA</t>
  </si>
  <si>
    <t xml:space="preserve">solicitan informacion referente a los nombres de los funcionarios que se desenpeñan como presidentes, vicepresidentes y gerentes  </t>
  </si>
  <si>
    <t>radicado de respuesta No 15932</t>
  </si>
  <si>
    <t>id 15932</t>
  </si>
  <si>
    <t>R-641-2016-005632</t>
  </si>
  <si>
    <t>JORGE ANDRES SACHICA: JEFE DE DEPARTAMENTO DE INGENIERIA DE MARES Telefono: Dirección: OFICINAS GENERALES DE ECOPETROL- EL CENTRO Email: JORGE.SACHICA@ECOPETROL.COM.CO</t>
  </si>
  <si>
    <t xml:space="preserve">Fracking y Offshore presente pasado y futuro </t>
  </si>
  <si>
    <t xml:space="preserve">Estimado señor Escobar, 
Buenos días, 
En atención a su solicitud recibida en la ANH en días pasados, de manera atenta me permito sugerirle consultar nuestra página web en el siguiente link donde encontrará información actualizada con Offshore y No Convencionales. http://www.anh.gov.co/Seguridad-comunidades-y-medio-ambiente/Estrategia%20Ambiental/Proyectos/Yacimientos-no-convencionales/Paginas/default.aspx 
Así mismo, enviamos una entrevista que realizamos en el Heraldo la cual se encuentra con información actualizada.
También los comunicados de prensa que hemos realizado de las diferentes actividades.
Cordialmente, 
Atencion al Ciudadano y Comunicaciones  
</t>
  </si>
  <si>
    <t>R-641-2016-005633</t>
  </si>
  <si>
    <t>DENUNCIA ANONIMA</t>
  </si>
  <si>
    <t xml:space="preserve">DEPARTAMENTO NACIONAL DE PLANEACION  (DNP):  Telefono: 3815000Dirección: CALLE 26 N° 13-19 Email: </t>
  </si>
  <si>
    <t>denuncia sobre manejos de linea 01-8000</t>
  </si>
  <si>
    <t>radicado de respuesta No.18303</t>
  </si>
  <si>
    <t>id 18303</t>
  </si>
  <si>
    <t>R-641-2016-005801</t>
  </si>
  <si>
    <t xml:space="preserve">NATALIA  ANDREA ANGULO ALVAREZ:  Telefono: Dirección: CRA 16A  N° 137-71 APTO 404 Email: </t>
  </si>
  <si>
    <t xml:space="preserve">definicion de hidrocarburos vs carbon mineral / relacion con decreto 119-2015 </t>
  </si>
  <si>
    <t xml:space="preserve">radicado de respuesta No.18676 traslado a superintendencia de puertos y transporte </t>
  </si>
  <si>
    <t>JOSE LUIS VALENCIA SALAZAR. CONTRATISTA</t>
  </si>
  <si>
    <t>id 18676</t>
  </si>
  <si>
    <t>R-641-2016-005802</t>
  </si>
  <si>
    <t>INVITACION A REUNION  P ROCESO DE  ACTUALIZACION  AJUSTE DE PLAN  DE ORDENAMIENTO  Y MANEJO  DE LA CUENCA  DEL RIO BOGOTA - POMCA RIO BOGOTA</t>
  </si>
  <si>
    <t>GERMAN CAMILO BELLO:  - CORPORACION AUTONOMA REGIONAL DE CUNDINAMARCA</t>
  </si>
  <si>
    <t>invitacion a reunion del plan de manejo de la cuenca del rio bogota.</t>
  </si>
  <si>
    <t xml:space="preserve">se asistio a reunion el  01 de marzo </t>
  </si>
  <si>
    <t>JAIME ENRIQUE GONZALEZ CASTAÑEDA. EXPERTO</t>
  </si>
  <si>
    <t xml:space="preserve">personal </t>
  </si>
  <si>
    <t>R-641-2016-005803</t>
  </si>
  <si>
    <t>RESPUESTA A DERECJHO DE PETICION</t>
  </si>
  <si>
    <t xml:space="preserve">UNIDAD DE PLANEACION MINERO ENERGETICA  (UPME):  Telefono: 2220601Dirección: CLL 26 69 D 91 TORRE 1 OF. 901 Email: </t>
  </si>
  <si>
    <t>es continuacion de la solicitud 14496 en l que se solcita informacion de reservas y regalias de  los años 2000 a 2015.</t>
  </si>
  <si>
    <t xml:space="preserve">se da por atendida la solicitud teniendo en cuenta que a titulo informativo  </t>
  </si>
  <si>
    <t>informativo</t>
  </si>
  <si>
    <t>R-641-2016-005804</t>
  </si>
  <si>
    <t>TRASLAD DE  DERECJHO DE PETICION</t>
  </si>
  <si>
    <t xml:space="preserve">regalias causadas y giradas  anual por exploracion de petroleo entre 2000 y 2015, reservas petroleras por campo y empresa (ecpetrol y privadas) anual entre 2000 y 2015 </t>
  </si>
  <si>
    <t>radicado de respuesta No.20901</t>
  </si>
  <si>
    <t>id 20901</t>
  </si>
  <si>
    <t>R-641-2016-005853</t>
  </si>
  <si>
    <t>DRECHO PETICION</t>
  </si>
  <si>
    <t xml:space="preserve">HUGO ROBERTO MARQUEZ: APODERADO Telefono: 6341500Dirección: CV CLL 72 NO 6-30 Email: </t>
  </si>
  <si>
    <t xml:space="preserve">agardecemos su valiosa gestion referente a la informacion del convenio entre la ANH Y FDN pozo estratigrafico prifundo ANH  plato 1 X-P EN LA CUENCA VALLE INFERIOR DPTO DEL MAGDALENA municipio de nueva granada.   </t>
  </si>
  <si>
    <t xml:space="preserve">radicados de respuesta No,16187 y 21000  </t>
  </si>
  <si>
    <t>CARLOS ALBERTO OSORIO CIFUENTES. EXPERTO</t>
  </si>
  <si>
    <t>id 16187</t>
  </si>
  <si>
    <t>R-641-2016-005865</t>
  </si>
  <si>
    <t>JORGE MARIO GARCIA: REPRESENTANTE LEGAL - PETROSOUTH ENERGY CORPORATION~JORGE MARIO GARCIA: REPRESENTANTE LEGAL - PETROSOUTH ENERGY CORPORATION</t>
  </si>
  <si>
    <t xml:space="preserve">solicitan confirmar saldos de fondo de abandono , regalias al 31 de diciembre de 2015  </t>
  </si>
  <si>
    <t>se dio respuesta con correo electronico  del  08 de marzo de 2016</t>
  </si>
  <si>
    <t>MARZO</t>
  </si>
  <si>
    <t>R-641-2016-006125</t>
  </si>
  <si>
    <t xml:space="preserve">ROBERTO CARBONELLY:  Telefono: Dirección: BOGOTA Email: </t>
  </si>
  <si>
    <t xml:space="preserve">Intervención conflicto social </t>
  </si>
  <si>
    <t xml:space="preserve">radicado de respuesta No.20987 </t>
  </si>
  <si>
    <t>id 20987</t>
  </si>
  <si>
    <t>R-641-2016-006213</t>
  </si>
  <si>
    <t>SOLICITUD DE INFORMACION PARA EL FENECIMIENTO DE LA CUENTA GENERAL DEL PRESUPUESTO Y DEL TESORO Y EL BALANCE GENERAL DE LA NACION VIGENCIA FISCAL 2015</t>
  </si>
  <si>
    <t>JAIME ALBERTO SEPULVEDA MULETON: SECRETARIO GENERAL - CAMARA DE REPRESENTANTES</t>
  </si>
  <si>
    <t xml:space="preserve">solicitan informacion referente a fenecimiento de la cuenta general del presupuesto y del tesoro y balance general de la nacion vigencia fiscal 2015 </t>
  </si>
  <si>
    <t>respuesta con radicado No.17514</t>
  </si>
  <si>
    <t>id 17514</t>
  </si>
  <si>
    <t>R-641-2016-006354</t>
  </si>
  <si>
    <t>DERECHO  DE PETICION</t>
  </si>
  <si>
    <t xml:space="preserve">KARLA  DIAZ PARRA:  Telefono: Dirección: BOGOTA Email: </t>
  </si>
  <si>
    <t xml:space="preserve">solcitud de copias de contratos </t>
  </si>
  <si>
    <t xml:space="preserve">Señora 
KARLA DÍAZ PARRA 
karladiapa@gmail.com
Ciudad
Asunto:            Derecho de Petición con radicado R-641-2016-006354 Id. 15504 de 2 de marzo de 2016. 
Respetada Señora: 
Hacemos referencia a la comunicación del asunto, mediante la cual solicita a la Agencia Nacional de Hidrocarburos (en adelante, la ANH), se indique el objeto, plazo, monto y modalidad de los Contratos de Hidrocarburos Campo Rico, Matambo, Velásquez, Nare, Cabiona, Dorotea, Las Garzas y Leona, y se le remita copia de los mismos. 
Al respecto nos permitimos informarle que los Contratos de Asociación Campo Rico, Matambo y Nare, de conformidad con lo dispuesto en el artículo 3º, numeral 3º del Decreto 714 de 2012, son administrados por Ecopetrol S.A., que realiza el seguimiento al cumplimiento de las obligaciones derivadas de los mismos, motivo por el cual en lo que respecta a tales Contratos deberá dirigir su solicitud a Ecopetrol S.A.
Por otra parte, teniendo en consideración que el Campo Velásquez es el único campo petrolero privado del país, de propiedad de la compañía Mansarovar Energy Colombia Ltd., de ser de su interés, la información requerida debe solicitarse directamente a dicha Compañía. 
Ahora bien, en cuanto a los Contratos Cabiona, Dorotea, Las Garzas y Leona, adjunto al presente correo encontrará en archivo PDF las copias solicitadas, y a continuación la información requerida: 
Contrato Tipo Objeto Duración Inversión Pactada
   Periodo de Exploración Periodo de Explotación 
Cabiona E&amp;E Explorar el área contratada y explotar los hidrocarburos que se descubran dentro de la misma.  6 años y 4 más del Programa Exploratorio Posterior 24 años*  N/A.**
Dorotea  E&amp;E  6 años y 4 más del Programa Exploratorio Posterior 24 años* N/A.**
Las Garzas E&amp;P  6 años y 4 más del Programa Exploratorio Posterior 24 años* N/A.**
Leona  E&amp;P  5 años y 9 meses 24 años* N/A.**
*Contados a partir de la fecha en que El Contratista declare comercialidad, si hubiere lugar a ello. 
** El Contrato no contempla inversión mínima asociada a las actividades del Programa Exploratorio Mínimo. 
Sin otro particular, quedamos atentos a suministrar la información que considere pertinente.
Cordialmente, 
Atencion al Ciudadano y Comunicaciones  
</t>
  </si>
  <si>
    <t>R-641-2016-006357</t>
  </si>
  <si>
    <t xml:space="preserve">solicitan informacion referente a los nombres de los representantes de la ANH  durante los años 2010 a 2015  indicando el valor de los honorarios </t>
  </si>
  <si>
    <t xml:space="preserve">se dio respuesta con correo electronico </t>
  </si>
  <si>
    <t>R-641-2016-006359</t>
  </si>
  <si>
    <t xml:space="preserve">MIREYA RUBIO ACERO: CONTRATISTA Telefono: Dirección: CRA 68A N° 23-47 Email: </t>
  </si>
  <si>
    <t xml:space="preserve">Solicitan que a traves  de la oficina de control interno se obtenga informacion con el municipio  de puerto gaitan </t>
  </si>
  <si>
    <t>radicado de respuesta No.15346</t>
  </si>
  <si>
    <t>id 15346</t>
  </si>
  <si>
    <t>R-641-2016-006366</t>
  </si>
  <si>
    <t xml:space="preserve">MARIA PAOLA   VILLAMIZAR:  Telefono: Dirección: CALLE 103 N° 11B-13 APTO 403 Email: </t>
  </si>
  <si>
    <t>solicitan copia del contrato de compravente de crudo, resoluciines de regalias año 2015 y resoluciones de liquidacion regañias año 2014</t>
  </si>
  <si>
    <t>15/03/2016  10:55:40 .m.</t>
  </si>
  <si>
    <t xml:space="preserve">respuesta a traves de correo electronico </t>
  </si>
  <si>
    <t>LILIANA EVELYN  PEREZ. CONTRATISTA</t>
  </si>
  <si>
    <t>R-641-2016-006369</t>
  </si>
  <si>
    <t xml:space="preserve">FREDDY WITT RODRIGUEZ:  Telefono: Dirección: BOGOTA Email: </t>
  </si>
  <si>
    <t>solicitan copias de los oficios  2013027097, 201302766 y 2013035180</t>
  </si>
  <si>
    <t xml:space="preserve">se dio traslado a ecopetrol con fecha  04 de marzo de 2016 </t>
  </si>
  <si>
    <t>R-641-2016-006370</t>
  </si>
  <si>
    <t xml:space="preserve">KELLYS JOHANA RODRIGUEZ:  Telefono: Dirección: BOGOTA Email: </t>
  </si>
  <si>
    <t>solicitan informacion de produccion fiscalizada de crudo y gas años 2011 y 2012</t>
  </si>
  <si>
    <t>R-641-2016-006372</t>
  </si>
  <si>
    <t xml:space="preserve">DIANA IBARRA  MOJICA:  Telefono: Dirección: BOGOTA Email: </t>
  </si>
  <si>
    <t xml:space="preserve">solicitan informacion referente a los derrames de petroleo en colombia </t>
  </si>
  <si>
    <t>R-641-2016-006373</t>
  </si>
  <si>
    <t>R-641-2016-006374</t>
  </si>
  <si>
    <t>solicitan informacion referente a acuerdo 023/2014</t>
  </si>
  <si>
    <t>radicado de respuesta No.21891</t>
  </si>
  <si>
    <t>OSCAR PATRICIO GIL QUIJANO. CONTRATISTA</t>
  </si>
  <si>
    <t>id 21891</t>
  </si>
  <si>
    <t>R-641-2016-006419</t>
  </si>
  <si>
    <t>COMUNICACION DE ACUERDO</t>
  </si>
  <si>
    <t xml:space="preserve">MARIA DE LOS ANGELES:  Telefono: Dirección: BOGOTA Email: </t>
  </si>
  <si>
    <t xml:space="preserve">comunidad de mani casanare informa de la problemática economica generada por  el cierre del pozo llanos 27 operado por Santa Maria Petroleum  </t>
  </si>
  <si>
    <t>R-641-2016-006420</t>
  </si>
  <si>
    <t>SOLICITUD N° 1991128232</t>
  </si>
  <si>
    <t xml:space="preserve">ANDRES ESCOBAR:  Telefono: Dirección: BOGOTA Email: </t>
  </si>
  <si>
    <t xml:space="preserve">solicitan informacion referente a fracking  y offshore  </t>
  </si>
  <si>
    <t>R-641-2016-006422</t>
  </si>
  <si>
    <t>REQUERIMIENTO  OFICIAL</t>
  </si>
  <si>
    <t xml:space="preserve">ELIZABETH BOLIVAR  GARCIA: FUNCIONARIA Telefono: 5931515Dirección: AV CALLE 26 N° 56-61 Email: </t>
  </si>
  <si>
    <t xml:space="preserve">solicitan informacion referente a la lista de los quimicos nacionales y extrangeros  contratados por la ANH , indicando  nombre, apellido y documento de identidad y especialidad de la quimica, listado de las empresas que proveen servicios inherentes a la quimica. </t>
  </si>
  <si>
    <t>electronico</t>
  </si>
  <si>
    <t>R-641-2016-006425</t>
  </si>
  <si>
    <t>SOLICITUD - N° 6118910173</t>
  </si>
  <si>
    <t xml:space="preserve">GIOVANNI GOMEZ GARCIA:  Telefono: Dirección: BOGOTA Email: </t>
  </si>
  <si>
    <t xml:space="preserve">solicitan copia del contrato de la Cira de Infanta entra la ANH y Ecopetrol  </t>
  </si>
  <si>
    <t xml:space="preserve">se dio respuesta  a  traves de correo electronico se dio traslado a Ecopetrol  </t>
  </si>
  <si>
    <t>R-641-2016-006511</t>
  </si>
  <si>
    <t>NOVEDADES DE  FERIA NACIONAL  DE SERVICIO AL CIUDADANO  EN QUIBDO-CHOCO</t>
  </si>
  <si>
    <t xml:space="preserve">invitacion a participar en la 1er feria Nacional del Servicio al  Ciudadano en la ciudad de Quibdo (Choco) </t>
  </si>
  <si>
    <t>R-641-2016-006515</t>
  </si>
  <si>
    <t>DERECHO DE PETICION ( SABANA DE TORRES)</t>
  </si>
  <si>
    <t xml:space="preserve">solicitan informacion referente a  liquidacion de regelias  Campor de Sabana de Torres 2002-2015 </t>
  </si>
  <si>
    <t xml:space="preserve">radicado de respuesta No.20943, 20979 </t>
  </si>
  <si>
    <t>id 20943</t>
  </si>
  <si>
    <t>R-641-2016-006517</t>
  </si>
  <si>
    <t>DERECHO DE PETICION ( PUERTO WILCHES)</t>
  </si>
  <si>
    <t xml:space="preserve">se solicita informacion de pago de regalias con sus respectivos soportes de los años 2002 a 2015  </t>
  </si>
  <si>
    <t>radicado de respuesta No.20979</t>
  </si>
  <si>
    <t>id 20979</t>
  </si>
  <si>
    <t>R-641-2016-006518</t>
  </si>
  <si>
    <t>DERECHO DE PETICION ( YONDO )</t>
  </si>
  <si>
    <t xml:space="preserve">solicitan informacion referente a liquidacion de regalios de los años 2002 a 2015 con sus respectivos soportes  </t>
  </si>
  <si>
    <t>R-641-2016-006539</t>
  </si>
  <si>
    <t>LUIS FERNANDO FERIA MONTES: ABOGADOS - ELITE ABOGADOS LTDA</t>
  </si>
  <si>
    <t xml:space="preserve">se solicta confirmacion de contratos firmados por parte de ecopetrol si tienen que ver con  actividad de exploracion y de explotacion de hidrocarburos. </t>
  </si>
  <si>
    <t xml:space="preserve">
Señores
Oficina Participación Ciudadana 
Ecopetrol 
Buenas tardes,
De manera atenta nos permitimos dar traslado de la solicitud del adjunto del doctor Luis Fernando Feria, por considerar este un tema de competencia de su entidad en relación con el objeto de su petición. Agradecemos responder directamente al peticionario. 
Cordialmente, 
Atencion al Ciudadano y Comunicaciones  
</t>
  </si>
  <si>
    <t>R-641-2016-006563</t>
  </si>
  <si>
    <t xml:space="preserve">Conoccer Proceso de gestión Documental de la ANH  </t>
  </si>
  <si>
    <t>radicado de respuesta No.17207</t>
  </si>
  <si>
    <t>id 17207</t>
  </si>
  <si>
    <t>R-641-2016-006663</t>
  </si>
  <si>
    <t xml:space="preserve">solicitan informacion sobre pago de regalalias de los municipios  de barrancabermeja , puerto wilches, san vicente de chucury , sabana de torres, canta gallo , yondo , puerto boyaca y san martin cesar.  </t>
  </si>
  <si>
    <t>radicado de respuesta No21267</t>
  </si>
  <si>
    <t>id 21267</t>
  </si>
  <si>
    <t>R-641-2016-006671</t>
  </si>
  <si>
    <t>TRASLADO DE  EXT-16-00017058</t>
  </si>
  <si>
    <t xml:space="preserve">PRESIDENCIA DE LA REPUBLICA:  Telefono: 5629300Dirección: CLL 7 NO 6-54 Email: </t>
  </si>
  <si>
    <t xml:space="preserve">se solcitta visita por parte de un funcinario de la ANH al rezumadero ubicado en la vereda las nubes juridiccion de santa cruz de lorica, departamente de Cordoba. </t>
  </si>
  <si>
    <t>radicado de respuesta No.17354</t>
  </si>
  <si>
    <t>id 17354</t>
  </si>
  <si>
    <t>R-641-2016-006689</t>
  </si>
  <si>
    <t>DERECHO DE PETICION  - SOLICITUD</t>
  </si>
  <si>
    <t>ENRIQUE LUIS TONO:  - PHILIPPE PRIETO CARRIZOSA</t>
  </si>
  <si>
    <t>solicita actos administrativos de de BMM-4</t>
  </si>
  <si>
    <t>radicado de respuesta No.21102</t>
  </si>
  <si>
    <t>id 21102</t>
  </si>
  <si>
    <t>R-641-2016-006692</t>
  </si>
  <si>
    <t>TRASLADO - RC-1474-15 REMISION POR COMPETENCIA  ISMOCOL MASA1</t>
  </si>
  <si>
    <t xml:space="preserve">XIMENA  OSORIO:  Telefono: Dirección: KM.5 VIA CHIA CAJICA HACIENDA FONTANAR  CASA ALISIS 55 Email: </t>
  </si>
  <si>
    <t xml:space="preserve">solicita informacion acerca de autorzacion de quema de gas  </t>
  </si>
  <si>
    <t xml:space="preserve">Señora
Ximena Osorio 
Asunto: Respuesta solicitud de información quema de gas en plantas de procesamiento, ID 16422. 
Respetada Sra. Osorio,
En atención a la comunicación del asunto, mediante la cual solicita “…quema de gas (volúmenes o porcentajes de producción) por campo o por operador (o como dispongan esta información) para plantas de procesamiento de gas… ”, esta Vicepresidencia, le informa que del volumen total de gas que entra a plantas de procesamiento en el país, únicamente se quema el 2 y 12 % en la plantas de Cretáceos y Sardinata respectivamente. 
Cordialmente,
Atencion al Ciudadano y Comunicaciones  
www.anh.gov.co 
</t>
  </si>
  <si>
    <t>MARCELA PEÑA RAMIREZ. CONTRATISTA</t>
  </si>
  <si>
    <t>R-641-2016-006707</t>
  </si>
  <si>
    <t>ALVARO BELTRAN MATIZ: REPRESENTANTE LEGAL - GEOSOCIAL</t>
  </si>
  <si>
    <t xml:space="preserve">area de explotacion de hidrocarburos </t>
  </si>
  <si>
    <t xml:space="preserve">Respetados señores
Reciban un cordial saludo y teniendo en cuenta la recomendación efectuada por la VICEPRESIDENCIA DE OPERACIONES REGULACION Y PARTICIPACION, nos permitimos solicitar se de claridad cuál es el campo que desean consultar.
Quedamos atentaos a sus comentarios.
Atentamente,
Atencion al Ciudadano y Comunicaciones  
</t>
  </si>
  <si>
    <t>R-641-2016-006712</t>
  </si>
  <si>
    <t>TRASLADO POR COMPETENCIA DERECHO DE PETICION</t>
  </si>
  <si>
    <t>DIEGO ARMANDO RODRIGUEZ AFRICANO: PROFESIONAL UNIVERSITARIO - CORPORACION PARA EL DESARROLLO SOSTENIBLE DEL AREA DE MANEJO ESPECIAL LA MACARENA</t>
  </si>
  <si>
    <t>Solicitud de Fernando Sierra Ramos (13370) y se cerro (15782)</t>
  </si>
  <si>
    <t>radicado de respuesta No.18715</t>
  </si>
  <si>
    <t>LEONARDO ENRIQUE MORENO CARRASCO. GERENCIA DE PROYECTOS O FUNCIONAL</t>
  </si>
  <si>
    <t>id 18715</t>
  </si>
  <si>
    <t>R-641-2016-006780</t>
  </si>
  <si>
    <t xml:space="preserve">VLADIMIR CAMILO PORRAS:  Telefono: Dirección: BOGOTA Email: </t>
  </si>
  <si>
    <t xml:space="preserve">permiso para operar GATE ENERGY SAS en Sabana de torres </t>
  </si>
  <si>
    <t xml:space="preserve">Respetados Señores Ministerio de Minas y energia. 
Reciban un cordial saludo y de manera atenta y teniendo en cuenta el artículo 21 de la ley 1755, doy traslado de la consulta adjunta  por ser  un tema de su competencia.
Agradecemos dar respuesta al peticionario.
Atentamente,
Atencion al Ciudadano y Comunicaciones  
</t>
  </si>
  <si>
    <t>R-641-2016-006826</t>
  </si>
  <si>
    <t xml:space="preserve">MAYURIS VARGAS:  Telefono: 3000700Dirección: CALLE 113 N° 7-21 TORRE A OFICINA 512 Email: </t>
  </si>
  <si>
    <t>solicita informacion de compromisos adquiridos y estodos de los mismos en rondas 2009, 2012 y 2014</t>
  </si>
  <si>
    <t>radicado de respuesta No.20487</t>
  </si>
  <si>
    <t>id 20487</t>
  </si>
  <si>
    <t>R-641-2016-006827</t>
  </si>
  <si>
    <t xml:space="preserve">ERNST &amp; YOUNG AUDIT SAS:  Telefono: 4821036Dirección: CALLE 113 N° 7-82 Email: </t>
  </si>
  <si>
    <t>solicita la confirmacion de saldos al 31 de diciembre de 2015</t>
  </si>
  <si>
    <t xml:space="preserve">Muy buenas tardes.
Nos permitimos dar respuesta a su solicitud adjuntando la certificación firmada por la Contadora de la entidad.
Cualquier duda, con gusto estaremos atentos.
Rodrigo Alzate Bedoya
</t>
  </si>
  <si>
    <t>R-641-2016-006828</t>
  </si>
  <si>
    <t xml:space="preserve">DEPARTAMENTO ADMINISTRATIVO NACIONAL DE ESTADISTICA  - DANE:  Telefono: 5978300Dirección: CRA 59 N° 26-70 INT: 1 CAN Email: </t>
  </si>
  <si>
    <t xml:space="preserve">solicita informacion de reservas petroleo y gas años 2014 y 2015 </t>
  </si>
  <si>
    <t>radicado de respuesta No.21031</t>
  </si>
  <si>
    <t>id 21031</t>
  </si>
  <si>
    <t>R-641-2016-006842</t>
  </si>
  <si>
    <t>TRASLADE DE DERECHO DE PETICION</t>
  </si>
  <si>
    <t>R-641-2016-006843</t>
  </si>
  <si>
    <t>SOLICITUD DE INFORMACION  PARA PROCESOS DE DELIMITACION EN COLOMBIA</t>
  </si>
  <si>
    <t xml:space="preserve">MINISTERIO DE AMBIENTE Y DESARROLLO SOSTENIBLE:  Telefono: 3099681Dirección: CRA 12 N° 97-32 OFICINA-601 Email: </t>
  </si>
  <si>
    <t xml:space="preserve">solicitud de informacion referente al proceso de delimitacion de los complejos de los paramos de Colombia. </t>
  </si>
  <si>
    <t>radicado de respueesta No.20800</t>
  </si>
  <si>
    <t>ID:20800</t>
  </si>
  <si>
    <t>R-641-2016-006844</t>
  </si>
  <si>
    <t>DIAGNOSTICOS ANALISIS Y REQUERIMIENTOS  DE INFORMACION</t>
  </si>
  <si>
    <t xml:space="preserve">solicitan diagnostico sobre las aguas subterraneas en doa areas priorizadas de la orinoquia colombiana </t>
  </si>
  <si>
    <t>se atendio con la participacion de funcionario  de la ANH el  14 de marzo de 2016 en la ciudad de villavicencio.</t>
  </si>
  <si>
    <t>REINALDO GELVEZ GUTIERREZ. CONTRATISTA</t>
  </si>
  <si>
    <t>R-641-2016-006953</t>
  </si>
  <si>
    <t>AREA DE PROPIEDAD  CAMPO VELAZQUEZ - DERECHO DE PETICION - COMUNICACION N° 20151400019891</t>
  </si>
  <si>
    <t xml:space="preserve">MANSAROVAR ENERGY COLOMBIA LTD.:  Telefono: Dirección: CALLE 100 NO 13-76 PISO 11 Email: </t>
  </si>
  <si>
    <t>solicitan una correccion de mapas  de tierras para el poligono del bloque VMM 22</t>
  </si>
  <si>
    <t>radicado de respuesta No.22713</t>
  </si>
  <si>
    <t>ID:22713</t>
  </si>
  <si>
    <t>R-641-2016-006973</t>
  </si>
  <si>
    <t>EDNA CAROLINA JARRO FAJARDO: SUBDIRECTORA - MINISTERIO DE MINAS Y ENERGIA</t>
  </si>
  <si>
    <t xml:space="preserve">solicitan informacion acerca de areas protegidas   </t>
  </si>
  <si>
    <t>radicado de respuesta No.21711</t>
  </si>
  <si>
    <t>id 21711</t>
  </si>
  <si>
    <t>R-641-2016-006976</t>
  </si>
  <si>
    <t>ALVARO ECHEVERRY LONDOÑO: DIRECTOR - MINISTERIO DE MINAS Y ENERGIA</t>
  </si>
  <si>
    <t>solicita confirmacion si la agencia conoce de cesion de derechos por parte de PLATINO ENERGI A  AMERISUR RESOURCES.</t>
  </si>
  <si>
    <t>R-641-2016-006984</t>
  </si>
  <si>
    <t xml:space="preserve">DIEGO ANTONIO  VILLAGARZON:  Telefono: Dirección: BOGOTA Email: </t>
  </si>
  <si>
    <t>solicita informacion de ronda 2012</t>
  </si>
  <si>
    <t xml:space="preserve">radicado de respuesta No.21457 </t>
  </si>
  <si>
    <t>id 21457</t>
  </si>
  <si>
    <t>R-641-2016-007051</t>
  </si>
  <si>
    <t>ASOPESABAR  BARANOA:  Telefono: Dirección: BOGOTA Email: ASOPESABAR@HOTMAIL.COM</t>
  </si>
  <si>
    <t>Derechos de PBC</t>
  </si>
  <si>
    <t xml:space="preserve"> Señores:
ORGANIZACIÓN DE PESCADORES DE BARANOA -ASOPESABAR-
Correo electrónico: asopesabar@hotmail.com
Asunto: Solicitud de aclaración de su petición Radicado ANH No. R-641-2016-007051 Id: 17104
Respetados señores,
La Agencia Nacional de Hidrocarburos (ANH o la Entidad) recibió su correo electrónico del 2 de marzo de 2016, el cual expresa: 
“Como pescadores artesanales queremos saber cuáles (sic) son nuestros derechos de los PBC, que construimos con la empresa SHELL por el bloque SINOP (sic) 7; es posible que de lo aprobado con los beneficiarios del proyecto aprobaron con Tairona como operador de Shell, este proyecto pueda ser cambiando en detrimento de una organización pesquera?”
Con el fin de resolver su petición, comenzaremos por precisar que la ANH fue instituida mediante el Decreto 4137 de 2011 como Unidad Administrativa Especial del orden nacional, encargada de la administración integral de las reservas y recursos hidrocarburíferos de la Nación, la promoción de su aprovechamiento óptimo y sostenible, así como contribuir a la seguridad energética nacional. 
En el diseño de los Contratos de Hidrocarburos, acatando lo dispuesto en el numeral 7° del artículo 4 del Decreto 4137 de 2011, la ANH previó la inclusión de cláusulas encaminadas a la definición de programas que beneficien a las comunidades ubicadas en el área de influencia de cada proyecto, como instrumento para determinar la inversión social obligatoria que deben realizar las empresas dedicadas a la industria de petróleo.
Mediante el Acuerdo No. 005 de 2011, la ANH fijó los parámetros para elaboración de los Programas en Beneficio de las Comunidades, estableciendo que en su definición y planeación debía asegurarse la participación ciudadana, el respeto por los Derechos Humanos y las minorías étnicas; considerar la caracterización integral del entorno social, económico y cultural, y armonizar su contenido con los Planes Manejo Ambiental y gestión social, los Planes de Ordenamiento Territorial, Planes de. Vida, y Planes de Desarrollo Municipal y Departamental. 
Asimismo, el artículo 3° del citado Acuerdo establece que “[e]l Director General de la ANH convendrá en los contratos de exploración y explotación los términos y condiciones con sujeción a los cuales las compañías contratistas, como parte de su responsabilidad social, adelantaran los programas en beneficio de las comunidades ubicadas en las áreas de influencia de los correspondientes contratos.
Ahora bien, revisada su solicitud se advierte que la misma hace referencia al Contrato E&amp;P No.9 -BLOQUE SIN OFF-7 del 4 de septiembre de 2014, suscrito con la Unión Temporal Bloque SIN OFF 7, cuyo operador es SHELL EXPLORATION AND PRODUCTION COLOMBIA GMBH -en adelante “SHELL” y/o la “Compañía”-, y en el cual, en relación con el PBC, fue pactado lo siguiente:
“Cláusula 27.- Programas en Beneficio de las Comunidades.
27.1 Obligación General: En el curso del primer año siguiente a la Fecha Efectiva, el Contratista debe: (i) indagar, sistematizar y analizar información primaria y secundaria acerca del perfil demográfico de la población del área de influencia de las zonas de desarrollo de las actividades de Exploración, posible Exploración Posterior, y eventuales de Evaluación, Desarrollo y Producción, a su cargo, y en que tales actividades tengan repercusión y efectos, así como de la dinámica social, económica, cultural y medioambiental de dichas zonas o lugares; (ii) delimitar, con base en dicha información, el Área de Influencia de las Operaciones y de Desarrollo de los Programas en Beneficio de las Comunidades; (iii) identificar espacios de socialización con autoridades, representantes, y líderes de las mismas; (iv) elaborar para con la participación de las Comunidades un diagnóstico de actividades requeridas para mantener las condiciones del entorno o mitigar o reparar los efectos adversos de sus operaciones, así como de necesidades en materia de salud, educación, ambiente y de los recurso naturales renovables,  fortalecimiento comunitarios e institucionales, hábitat, y semejantes, y (v) formular, con base en dicho diagnóstico, y someter a la ANH un Programa Integral en Beneficio de tales Comunidades, de ejecución consecutiva y eventualmente progresiva, pero referido a cada una de las distintas Fases del Período Exploratorio, de un posible Período Exploratorio Posterior, y a los plazos de ejecución de eventuales Programas de Evaluación y Anual de Operaciones, o un conjunto de Programas particulares por ejecutar en cada uno de ellos, de ocurrir efectivamente, con sujeción al Acuerdo 5 de 2011, del Consejo Directivo de la ANH, y al anexo F del presente Contrato.
27.2 Obligaciones Particulares: El conjunto de actividades aplicables al hito de que se trate el Programa Integral o el correspondiente al Programa Individual en Beneficio de las Comunidades para cada una de las distintas Fases del Programa Exploratorio; de un posibles Programa Exploratorio Posterior, y de eventuales Programas de Evaluación y Programas Anuales de Operaciones, deben someterse a la ANH en las oportunidades dispuestas en el Anexo F, y, una vez acordados con la entidad, desarrollarse durante la ejecución de aquellos.
27.3 Sometimiento a la ANH: El Programa Integral o los Programas particulares en Beneficio de las Comunidades se entienden convenidos entre las Partes y a cargo del Contratista, una vez la ANH se haya pronunciado sobre los mismos, dentro de los tres (3) Meses siguientes a su recibo. Evaluadas posibles sugerencias razonables de la Entidad, deben ser incorporadas en el Programa Integral o en los Programas particulares en Beneficio de las Comunidades.
27.4 Incorporación: Verificada tal inclusión, las actividades inherentes a tales Programas de se entienden convenidas, en vigor y con plena fuerza vinculante para el Contratista. Si la Entidad no se pronuncia oportunamente, deben ejecutarse los Programas en Beneficio de las Comunidades, PBC sometidos por él.
27.5 Actualización: Por lo menos veinte (20) días Calendario antes del inicio de la respectiva Fase del Período Exploratorio, de un posibles Período Exploratorio Posterior, y de eventuales Programas de Evaluación y Anual de Operaciones, el Contratista puede actualizar el acápite correspondiente del Programa Integral o el respectivo Programa particular en Beneficio de las Comunidades, de haberse presentado variaciones en su contenido.”
En virtud de lo estipulado en la cláusula transcrita y en el Anexo F del Contrato, SHELL, radicó en esta Entidad el 16 de diciembre de 2015, el correspondiente PBC para revisión y aprobación de la ANH.
Mediante la comunicación con radicado E-431-2016-007382 del 17 de marzo de 2016, el GIT de Seguridad, Comunidades y Medio Ambiente de la ANH, informó a la Compañía que el documento presentado no cumple con todos los requisitos que exige en el Anexo F del Contrato; en razón de lo anterior se les concedió el término de quince (15) para realizar y presentar los ajustes respectivos, el cual no ha transcurrido en su totalidad.
Teniendo en cuenta lo expuesto y de conformidad con lo consagrado en los acápites del 27.3 y 27.4 del Contrato, solo hasta que la ANH verifique que se han incluido en el PBC respectivo las sugerencias resultantes de la revisión que se efectuó a dicho documento, podrá considerarse como convenido entre las partes y de obligatorio cumplimiento para el contratista.
En este orden de ideas, no es posible brindar información acerca de los derechos resultantes para los beneficiarios de dicho programa, y en particular de ASOPESABAR, como quiera que proceso de aprobación se encuentra en trámite.
Por otra parte, es necesario aclarar que, si bien el PBC una vez aprobado por la ANH es de obligatorio cumplimiento para la Compañía, el mismo podrá ser objeto de modificación cuando se presenten situaciones de fuerza mayor, caso fortuito, hechos de tercero u otros factores que impidan su implementación en la forma convenida. En todo caso, cualquier modificación deberá ser autorizada por la ANH.
En los anteriores términos damos atención a su solicitud
Cordialmente,
Atencion al Ciudadano y Comunicaciones  
</t>
  </si>
  <si>
    <t>R-641-2016-007052</t>
  </si>
  <si>
    <t>DERECHO DE OETICIOM</t>
  </si>
  <si>
    <t xml:space="preserve">JORGE GIOVANNY ROJAS:  Telefono: Dirección: BOGOTA Email: </t>
  </si>
  <si>
    <t>solicitan copia de oficio relacionado con el cierre del proyecto del caño sur contrato de asociación entre la ANH y Ecopetrol</t>
  </si>
  <si>
    <t xml:space="preserve">se dio trasdslado a Ecopetrol con fecha 8 de marzo de 2016 </t>
  </si>
  <si>
    <t>R-641-2016-007053</t>
  </si>
  <si>
    <t xml:space="preserve">DRUMMOND  COLOMBIA LTDA:  Telefono: 5871000Dirección: CALLE  72 N° 10-07 OFICINA 1302 Email: </t>
  </si>
  <si>
    <t xml:space="preserve">solicitan informancio acerca de determinacion de poligonos  </t>
  </si>
  <si>
    <t xml:space="preserve"> Cordial Saludo,
Atendiendo a su solicitud, adjunto fragmentos de la normatividad de la ANH que menciona lo correspondiente con la delimitación de Áreas.
Sin embargo es bueno aclarar que para la devolución de áreas de un bloque vigente (como es el caso de LA LOMA) debe tener en cuenta lo estipulado del contrato (en este caso el numeral 3.6)
Acuerdo 4 de 2012 ANH
Articulo 4. Definiciones
Articulo 5. Delimitaciones
Atentamente,
JOSÉ LUIS CASTRO CASTILLO
</t>
  </si>
  <si>
    <t>R-641-2016-007054</t>
  </si>
  <si>
    <t xml:space="preserve">ECOPETROL:  Telefono: 2345541Dirección: CRA 7 NO 32-42, PISO 6 Email: </t>
  </si>
  <si>
    <t xml:space="preserve">solicta informacion acerca de pago por proceso exploratorio indemnizacion </t>
  </si>
  <si>
    <t xml:space="preserve">se da tramite de cierre teniedo en cuenta que la comunicación es a titulo informativo </t>
  </si>
  <si>
    <t>R-641-2016-007055</t>
  </si>
  <si>
    <t>MARIA MONICA SIERRA:  Telefono: Dirección: BOGOTA Email: MARIAMONICASC@HOTMAIL.COM</t>
  </si>
  <si>
    <t>solicita informacion de produccion años anteriores al 2013 campo chichimene</t>
  </si>
  <si>
    <t xml:space="preserve">María Mónica buenos días,
Anexo la producción de crudo del campo Chichimene para los años 2010 – 2012; 
Saludos cordiales,
Javier J. Cáceres M
</t>
  </si>
  <si>
    <t>JAVIER JOSE CACERES MORENO. CONTRATISTA</t>
  </si>
  <si>
    <t>R-641-2016-007056</t>
  </si>
  <si>
    <t>SOLICITUD DE APOYO TECNICO</t>
  </si>
  <si>
    <t>PAOLA ANDREA URQUIJO: SECRETARIA - ALCALDIA MUNICIPAL DE SABANA DE TORRES SANTANDER</t>
  </si>
  <si>
    <t xml:space="preserve">solictan apoyo en la secretaria de planeacion de sabana  de torres por la problematica con operadora. </t>
  </si>
  <si>
    <t>se dio respuesta con correo electronico de fecha 30 de narzo de 2016</t>
  </si>
  <si>
    <t>R-641-2016-007078</t>
  </si>
  <si>
    <t>SOLICITUD A COMUNICADO</t>
  </si>
  <si>
    <t>ALEJANDRO ORDOÑEZ MALDONADO: PROCURADOR - PROCURADURIA GENERAL DE LA NACION</t>
  </si>
  <si>
    <t>Procuraduria solicta se le informe lo tramitado frente a la solictud del senador Jose David Name Cardozocon relacion  al tema del  proceso disciplinario en contra de Elizabeth Bolivar.</t>
  </si>
  <si>
    <t>radicado de respuesta No.17523</t>
  </si>
  <si>
    <t>ID:17523</t>
  </si>
  <si>
    <t>R-641-2016-008206</t>
  </si>
  <si>
    <t>Solicito información por parte de Nicolás Zapata Tobón acerca de la reforma al Acuerdo 03 de 2014, y los impactos que tiene esta reforma e el sector de hidrocarburos. Datos Firmante: Nombres: Laura Cano Murillo, Teléfono: 3224254466, Dirección: Cr 24 n 73 67, Cargo: estudianes, Email :laura.cano.097@gmail.com</t>
  </si>
  <si>
    <t>Laura Cano Murillo: estudianes Telefono: 3224254466Dirección: Cr 24 n 73 67 Email: laura.cano.097@gmail.com</t>
  </si>
  <si>
    <t xml:space="preserve">se solicita informacion referenre a impacto en el sector de hidrocarburos con la modificacion de acuerdo 03 de 2014. </t>
  </si>
  <si>
    <t>radicado de respuesta No.26042</t>
  </si>
  <si>
    <t>NICOLAS ZAPATA TOBON. GERENCIA DE PROYECTOS O FUNCIONAL</t>
  </si>
  <si>
    <t>ID:26042</t>
  </si>
  <si>
    <t>R-641-2016-008207</t>
  </si>
  <si>
    <t>En ejercicio del derecho fundamental de petición, consagrado en el artículo 23 de la Constitución Nacional, y del derecho de acceso a la información pública, consagrado en los artículos 20 y 74 de la misma, desarrollado por la ley 1712 de 2014; de manera respetuosa solicito información por parte de algún o algunos funcionarios de la entidad encargados de contratatación y de reglamentación para la extracción y exploración en yacimientos. Datos Firmante: Nombres: Laura Cano Murillo, Teléfono: 3224254466, Dirección: Cr 24 n 73 67, Cargo: estudianes, Email :laura.cano.097@gmail.com</t>
  </si>
  <si>
    <t>solicitan información referente a contratación , exploración y explotación de hidrocarburos</t>
  </si>
  <si>
    <t>radicado de respuesta No.20823</t>
  </si>
  <si>
    <t>ID:20823</t>
  </si>
  <si>
    <t>R-641-2016-007213</t>
  </si>
  <si>
    <t>STEFANY MORENO: ANALISTA  AMBIENTAL - DRILLING AND WORKOVER SERVICES  S.A.S</t>
  </si>
  <si>
    <t xml:space="preserve">solicitan informacion sobre areas  disponibles </t>
  </si>
  <si>
    <t xml:space="preserve"> Señora
Estefany Moreno 
Buenos días
En respuesta a la solicitud radicada en la ANH como R-641-2016-007213 Id.17571 del 03 de marzo de 2016, me permito informar lo siguiente:
La información espacial sobre las áreas disponibles*, al igual que el resto de tipos de áreas es generada en formato shape para ser utilizada por diversas herramientas SIG; esta información es producida periódicamente y su última versión puede ser consultada y descargada dentro de la página web de la entidad a través de los siguientes links:
a)    Mapa de tierras (áreas administradas): http://www.anh.gov.co/Asignacion-de-areas/Paginas/Mapa-de-tierras.aspx
b)    Geovisor (mapa de tierras): http://www.anh.gov.co/Geoportal/Paginas/default.aspx
De igual forma se adjunta en archivo PDF el Acuerdo ANH 004 de 2012, donde se definen estas áreas disponibles.
* Ver numeral 4.8 del artículo 4° del Acuerdo 004 del 4 mayo de 2012 (Reglamento de contratación para exploración y explotación de hidrocarburos): 4.8 Áreas Disponibles: Aquellas que no han sido objeto de asignación, de manera que sobre ellas no existe contrato vigente ni se ha adjudicado propuesta; las que han sido ofrecidas por la ANH en desarrollo de procedimientos de selección en competencia o excepcionalmente directa, y sobre las cuales no se recibieron propuestas o no fueron asignadas; las que sean total o parcialmente devueltas por terminación del correspondiente contrato o en razón de devoluciones parciales de áreas objeto de contratos en ejecución, así como las que pueden ser objeto de asignación exclusivamente para la evaluación técnica, la exploración y la explotación de yacimientos no convencionales, cuando el contratista no dispone de habilitación para el efecto, de manera que todas ellas pueden ser objeto de tales procedimientos, con arreglo a este acuerdo y a las correspondientes reglas, términos de referencia.
Atentamente,
Atencion al Ciudadano y Comunicaciones  
</t>
  </si>
  <si>
    <t>R-641-2016-007215</t>
  </si>
  <si>
    <t xml:space="preserve">EMBAJADA DE ESPAÑA EN COLOMBIA:  Telefono: 6283910Dirección: CALLE 92 NO. 12-68 Email: </t>
  </si>
  <si>
    <t xml:space="preserve">solicitan información referente a fabricas productores de Betun, asfaltos y otros </t>
  </si>
  <si>
    <t>se da traslado a ecopetrol a traves de correo electronico</t>
  </si>
  <si>
    <t>R-641-2016-007217</t>
  </si>
  <si>
    <t xml:space="preserve">WILSON  CASALLAS:  Telefono: Dirección: CRA 7 N° 113-43 Email: </t>
  </si>
  <si>
    <t xml:space="preserve">solicitan informacion acerca de proceso para ofertar sobre areas de exploracion  </t>
  </si>
  <si>
    <t xml:space="preserve"> Señor
Wilson Casallas
wcasallas@casaexploration.com
Junior Exploration Geologist
Casa Exploration
Asunto: respuesta consulta sobre Asignación de Áreas
En relación con sus correos electrónicos del i) 3 de marzo de 2016 a través del mail asignaciondeareas@anh.gov.co y ii) al mail de participación ciudadana al cual se le asignó el Radicado R-641-2016-007217 Id: 17576 del 9 de marzo de 2016 , nos permitimos dar respuesta en los siguientes términos:
i)    A la pregunta efectuada mediante correo electrónico del 3 de marzo de 2016, la cual señalaba si “Actualmente ¿Se puede conversar de forma directa con la ANH, para realizar ofertas por los bloques que están disponibles? o ¿Ustedes van a abrir una licitación durante el transcurso de este año para algunos de estos?”
Respuesta: 
Agradecemos de antemano el interés en invertir en Colombia, y le informamos que el Acuerdo 04 de mayo 4 de 2012, Por el cual se establecen criterios de administración y asignación de áreas para exploración y explotación de los hidrocarburos propiedad de la Nación; se expide el Reglamento de Contratación correspondiente, y se fijan reglas para la gestión y el seguimiento de los respectivos contratos, es el reglamento vigente que establece los términos y condiciones, mediante los cuales la Agencia Nacional de Hidrocarburos, de manera objetiva, asigna áreas para la exploración y producción de hidrocarburos, a los proponentes que cumplan los requisitos  y condiciones establecidos para el efecto.
La Asignación Directa, conforme a los lineamientos del Acuerdo 4 de 2012, es un mecanismo de adjudicación excepcional. Los requisitos y condiciones de procedibilidad de este mecanismo de asignación están contenidos en el numeral 9.3, del artículo 9.
El texto completo de esta norma, así como los apartes correspondientes al procedimiento de Asignación Directa, puede consultarse en el siguiente link: http://www.anh.gov.co/la-anh/Normatividad/Acuerdo%2004%20de%202012.pdf
ii)     A las preguntas efectuadas a participación ciudadana, las cuales formularon en los siguientes términos:
1)    Nos gustaría saber cuáles son los requerimientos para casa unos de los bloques, es decir, la inversión mínima a realizar, (inversión mínima en dinero, cantidad de pozos A2, A3 y/o estratrigráficos, sísmica 2D y 3D, etc) para cada uno de ellos. 
Respuesta:  De conformidad con lo anotado en la respuesta anterior, las condiciones para la Asignación Directa están contenidas en el numeral el numeral 9.3., del artículo 9 del Acuerdo  4 de 2012.
Según la norma en cita, los requisitos atinentes a Programas Exploratorios, Inversiones y Derechos Económicos, entre otros, que son objeto de negociación “…deberán ser superiores a los obtenidos en procedimientos de selección en competencia celebrados en los dos (2) años inmediatamente anteriores, todo según las características del Área o Áreas de que se trate…”[1]
2)    De acuerdo con el mapa de tierras publicado en Diciembre [sic], los bloques VSM 14, VSM 15 y VSM 12, son áreas en exploración, quería confirmar si efectivamente estas áreas se encuentran en exploración o ya retornaron a la ANH y están disponibles. 
Respuesta: Sobre las áreas identificadas como VSM 12, VSM 14 y VSM 15, actualmente se están ejecutando contratos de exploración y producción de hidrocarburos. 
3)    Al momento de realizar la oferta, cuál es el departamento encargado dentro de la ANH, para realizar la propuesta, con quienes nos debemos comunicar en el caso de presentar una oferta. 
Respuesta: De conformidad con lo señalado en el Decreto 714 de 2012, modificado por el Decreto 2880, el trámite interno de Asignación de Áreas está a cargo de la Vicepresidencia de Promoción y Asignación de Áreas y la competencia para la suscripción de los contratos radica en el Presidente de la Agencia Nacional de Hidrocarburos – ANH.
La ANH tiene dispuesta una ventanilla única de radicación de solicitudes, ubicada en el primer piso, costado occidental del Edificio de la Cámara Colombiana de la Infraestructura, ubicada en la Av. Calle 26 No. 59 – 65 de la Ciudad de Bogotá. 
Cualquier solicitud adicional, con gusto será suministrada.
Atencion al Ciudadano y Comunicaciones  
</t>
  </si>
  <si>
    <t>R-641-2016-007220</t>
  </si>
  <si>
    <t>JULIAN MAURICIO  QUEVEDO:  Telefono: Dirección: BOGOTA Email: JUMAQUECA@HOTMAIL.COM</t>
  </si>
  <si>
    <t xml:space="preserve">solicitan informacion de Meta Petroleum Compani </t>
  </si>
  <si>
    <t xml:space="preserve"> Señor 
JULIAN MAURICIO QUEVEDO CARDOZO
jumaqueca@hotmail.com
Ciudad
Asunto:           Derecho de Petición con radicado R-641-2016-007220 Id. 17580 de 9 de marzo de 2016. 
Respetado Señor,  
Hacemos referencia a la comunicación del asunto, mediante la cual solicita a la Agencia Nacional de Hidrocarburos (en adelante, la ANH), información relativa al Contrato de Evaluación Técnica Especial COR-24.  
Al respecto, esta Entidad se permite dar respuesta a su solicitud en los siguientes términos:  
CONTRATO TEA COR-24
Fecha de Firma
15 de marzo de 2011
Fecha Efectiva 
17 de mayo de 2011
Contratista 
Consorcio META-PSE-COR-24: 
Meta Petroleum Corp. Sucursal Colombia    70%, 
Pacific Stratus Energy Colombia Corp.         30%.
Operadora 
Meta Petroleum Corp. Sucursal Colombia
Duración 
36 meses
Restituciones de Plazo Otorgadas a la Fecha.  
149 días calendario, contados a partir del día siguiente al vencimiento del plazo de la Fase Única (es decir, a partir del 17 de mayo de 2014 hasta el 12 de octubre de 2014), en virtud de los retrasos en que incurrió la autoridad competente en el trámite de aprobación de las Medidas de Manejo Ambiental necesarias para la ejecución de los compromisos de la Fase. 
Suspensiones de Plazo.  
A partir del 25 de enero de 2014, hasta el 31 de enero de 2016, por inconvenientes con las comunidades del área de influencia del proyecto.
El Contratista elevó oportunamente solicitud de mantenimiento de la medida suspensiva, la cual se encuentra en estudio por parte de la ANH. 
Una vez se reúnan las condiciones necesarias para el cese de la medida suspensiva, la ANH restituirá la totalidad del plazo contractual que restaba transcurrir al inicio de la suspensión. 
Programa Exploratorio Fase Única 
y 
Estado de Cumplimiento. 
Mínimo:
- Cubrimiento del 100% del área con métodos remotos: aereogeofísica de alta densidad con malla de 5 Km de lado. (Ejecutado)
- Adquisición, procesamiento e interpretación de dos líneas sísmicas 2D ortogonales equivalentes a 97,73 Km.  (Pendiente) 
Adicional: 
- Adquisición, procesamiento e interpretación de 130 km de sísmica 2D. (Pendiente) 
- Reprocesamiento y reinterpretación de 1000 km de sísmica. (Parcialmente Ejecutado). 
Derechos Económicos 
Derechos Económicos por Uso del Subsuelo. El Contratista realizó el pago por correspondiente a las 3 anualidades de vigencia de este Contrato, encontrándose al día en el cumplimiento de esta obligación. 
Adicionalmente le informamos que no se ha surtido proceso de cesión de intereses, derechos y obligaciones en relación con el Contrato TEA COR-24, por lo que El Contratista continúa siendo el Consorcio Meta-PSE-COR-24, integrado como se indicó previamente; ni se han realizado modificaciones al Programa Exploratorio pactado en el Contrato. 
Por último, adjunto encontrará en formato PDF copia del Anexo B del referido Contrato, que contiene las coordenadas y ubicación del Área Contratada, en atención a su solicitud. 
Sin otro particular, quedamos atentos a suministrar la información que considere pertinente.
Cordialmente, 
Atencion al Ciudadano y Comunicaciones  
</t>
  </si>
  <si>
    <t>JENNY CAROLINA BUSTOS CUESTA. CONTRATISTA</t>
  </si>
  <si>
    <t>R-641-2016-007225</t>
  </si>
  <si>
    <t>KNOW HOW ASESORES:  Telefono: 4935028Dirección: CRA 74 N° 51-08 Email: gerencia@khconsultoria.com</t>
  </si>
  <si>
    <t xml:space="preserve">solicita informacion acerca de pago de factura  </t>
  </si>
  <si>
    <t>radicado de respuesta No.22019</t>
  </si>
  <si>
    <t>CRISTIAN JAVIER VARGAS DEL CAMPO. EXPERTO</t>
  </si>
  <si>
    <t>id 22019</t>
  </si>
  <si>
    <t>R-641-2016-007320</t>
  </si>
  <si>
    <t>SOLICITUD  RETOMAR ESTUDIOS</t>
  </si>
  <si>
    <t xml:space="preserve">SAUL PEREZ:  Telefono: Dirección: BOGOTA Email: </t>
  </si>
  <si>
    <t xml:space="preserve">solicitan se retome el estudio de unas muestras asfalticas </t>
  </si>
  <si>
    <t>radicado de  respuesta  No.21370</t>
  </si>
  <si>
    <t>LUIS CARLOS VASQUEZ LARA. GESTOR</t>
  </si>
  <si>
    <t>id 21370</t>
  </si>
  <si>
    <t>R-641-2016-007413</t>
  </si>
  <si>
    <t>REMISION DE COPMUNICACION POR COMPETENCIA  DE LA CORPORACION  AUTINOMA  REGIONAL DEL MAGDALENA</t>
  </si>
  <si>
    <t>Radicado de respuesta traslado derecho de peticion con radicado anh 20156240343982</t>
  </si>
  <si>
    <t xml:space="preserve">se dio por atendido teniendo en cuenta que el radicado es a titulo informativo. </t>
  </si>
  <si>
    <t>R-641-2016-007511</t>
  </si>
  <si>
    <t>TRASLADO DE DERECHO DE PETICION</t>
  </si>
  <si>
    <t xml:space="preserve">AUTORIDAD NACIONAL DE LICENCIAS AMBIENTALES (ANLA):  Telefono: Dirección: CALLE 37 NO. 8-40 Email: </t>
  </si>
  <si>
    <t>solicita informacion acerca de reinyeccion de aguas</t>
  </si>
  <si>
    <t xml:space="preserve"> E-511-2016-007973</t>
  </si>
  <si>
    <t>ID:007973</t>
  </si>
  <si>
    <t>R-641-2016-007517</t>
  </si>
  <si>
    <t>soliciata debate de control politico por crisis generada a partir del cierre de producion campo OCELOTE - GUARROJO</t>
  </si>
  <si>
    <t>R-641-2016-007578</t>
  </si>
  <si>
    <t xml:space="preserve">HUMBERTO RENE ALBAN:  Telefono: Dirección: CALLE 150 N° 48-64 APTO 601 Email: </t>
  </si>
  <si>
    <t xml:space="preserve">presentan  informacion acerca de programas de seguridad vail para capacitar el personal de los operadores </t>
  </si>
  <si>
    <t xml:space="preserve">Señor:
HUBERTO RENÉ ALBÁN ESCOBAR
Correo electrónico: hubertorene@outlook.com 
Calle 150 No. 48 – 64, Apto 601
Bogotá D.C.
Asunto:          Comunicación con Radicado ANH No. R-641-2016-007578 del 11 de marzo de 2016 Id: 18342
Respetado señor Albán,
La Agencia Nacional de Hidrocarburos (ANH o la Entidad) recibió su comunicación de la referencia, mediante la cual informa de la ocurrencia de un accidente registrado en el enlace http://yariguies.com/portal/sitio/contenido_mo_noticias.php?it=90163#inicio y pone a disposición de la Entidad sus servicios como ingeniero asesor HSEQ.
Al respecto, nos permitimos acusar recibo de la noticia registrada en el portal web yariguies.com y asimismo informamos que, si a ello hubiere lugar conforme a las causas que determinen las autoridades competentes para adelantar la investigación sobre las circunstancias en que ocurrió el suceso, el mismo será tenido en cuenta en el seguimiento que la ANH realiza al cumplimiento de las obligaciones estipuladas en los contratos de hidrocarburos. 
Por otra parte, en cuanto al ofrecimiento de sus servicios como ingeniero asesor HSEQ, en primer lugar, agradecemos su interés en vincularse a la ANH y poner a nuestra disposición su formación técnica especializada.
En segundo lugar, le hacemos saber que la ANH fue instituida mediante el Decreto 4137 de 2011 como Unidad Administrativa Especial del orden nacional y dada su naturaleza pública, la provisión de sus cargos vacantes de carrera administrativa se realiza a través de concurso de méritos liderados por la Comisión Nacional del Servicio Civil, por tal razón le invitamos a visitar la página www.cnsc.gov.co y consultar las convocatorias vigentes.
Del mismo modo le invitamos a enviar su hoja de vida a participacionciudadana@anh.gov.co, realizando la encuesta que aparece en el enlace http://www.anh.gov.co/Trabaje-con-Nosotros/Paginas/Hoja-de-Vida.aspx, para eventualmente ser tenido en cuenta en un proceso de selección para provisión transitoria.
Cordialmente,
Atencion al Ciudadano y Comunicaciones  
</t>
  </si>
  <si>
    <t>R-641-2016-007579</t>
  </si>
  <si>
    <t xml:space="preserve">DIEGO VILLAGOMEZ:  Telefono: Dirección: BOGOTA Email: </t>
  </si>
  <si>
    <t xml:space="preserve">solicita certificacion de Petrobel inc fue habilitada para participar en proceso de seleccion de contratistas y asignacion de areas. </t>
  </si>
  <si>
    <t>radicado de respuesta No.21457</t>
  </si>
  <si>
    <t>ID:21457</t>
  </si>
  <si>
    <t>R-641-2016-007580</t>
  </si>
  <si>
    <t>QUEJAS</t>
  </si>
  <si>
    <t>ALVARO ANDRES GARCES:  Telefono: Dirección: BOGOTA Email: GARCESANDRES431@GMAIL.COM</t>
  </si>
  <si>
    <t xml:space="preserve">informa de consecuencias en la comunidad por no haber actividad petrolera. </t>
  </si>
  <si>
    <t xml:space="preserve">Señores:
RED DE VEEDURÍAS CIUDADANAS DE COLOMBIA
Correo electrónico: veedurias1a@gmai.com
Asunto: Solicitud de aclaración de su petición Radicado ANH No. R-641-2016-007580 ID: 18351 del 11 de marzo de 2016
Respetados señores,
La Agencia Nacional de Hidrocarburos (“ANH” o la “Entidad”) recibió su comunicación electrónica del 10 de marzo de 2016, con la cual finaliza una cadena de correos iniciada el 5 de marzo de 2016, desde la dirección de correo electrónico “garcesandres431@gmail.com”, remitido por Álvaro Andrés Garcés Casanova al correo “veedrurias1a@gmail.com”.
En el correo electrónico del 5 de marzo de 2016, que es finalmente el que ahora se somete a consideración de esta Entidad, su remitente manifestó descontento frente a la suspensión de actividades de la operadora HOCOL S.A. en el Campo Ocelote – Guarrojo ubicado en Puerto Gaitán, Meta, debido a una orden judicial que profiriera la Corte Constitucional. 
Asimismo, indica la mencionada comunicación, que durante varios años se hicieron reclamos a la compañía, persiguiendo mayor participación laboral, mayor inversión social, participación en la contratación de bienes y servicios, transparencia en el manejo de posibles casos de corrupción y mayor atención al impacto ambiental producido por las operaciones, no obstante, lo cual, advierte que no han obtenido la atención requerida, ni el respaldo del Gobierno. 
Por último, termina el correo señalando que “hay que diseñar un nuevo estudio y que el ANLA recuerde que es un recurso no renovable porque (sic) se están profundizado las aguas y la tierra se calienta más (sic) y brota calor entonces no le echemos toda la culpa al calentamiento global”
Examinado con detenimiento el contenido de la comunicación, la ANH advierte que en el referenciado correo electrónico no se formula una petición concreta a la Entidad, sino que se limita a manifestar inconformismo frente a diferentes situaciones, a saber, la decisión que profiriera la Corte Constitucional y la falta del respaldo del Gobierno a las reclamaciones que se formularan ante la empresa.
Asimismo, se observa que, en torno a la necesidad de realizar un nuevo estudio, el peticionario no es concluyente en solicitar una intervención de esta Entidad, ni en indicar que objeto tendrá el mismo.
Teniendo en cuenta lo expuesto, de conformidad con lo dispuesto artículo 19 de la Ley 1437 de 2011, la ANH le solicita aclarar su petición dentro de los diez (10) días siguientes al recibo de la presente comunicación, bajo apremio de que la misma sea archivada. 
Cordialmente,
Atencion al Ciudadano y Comunicaciones  
</t>
  </si>
  <si>
    <t>R-641-2016-007587</t>
  </si>
  <si>
    <t xml:space="preserve">EDWIN ALEJANDRO  MEDINA:  Telefono: Dirección: BOGOTA Email: </t>
  </si>
  <si>
    <t xml:space="preserve">Solicitan informacion acerca del manejo del recusro hidrico antes y despues de la contaminacion con el hidrocarburo.  </t>
  </si>
  <si>
    <t xml:space="preserve">Estimado señor Medina,
Buenas tardes, 
Con la intención de atender su solicitud recibida mediante correo electrónico el día 10 de marzo del presente año, le informo lo siguiente:
Normativa respecto al tratamiento de aguas Residuales: 
Decreto 3930 de 2010, por medio del cual se regula el ordenamiento del recurso hídrico.
Resolución 631 de 2015, por medio de la cual se establecen los parámetros y valores límites máximos permisibles en los vertimientos puntuales a cuerpos de aguas superficiales y a los sistemas de alcantarillado público.
Estos actos administrativos del Ministerio de Ambiente y Desarrollo Sostenible pretenden regular el uso, aprovechamiento y ordenamiento del recurso, partiendo de unos objetivos de contaminación que debe establecer cada autoridad ambiental (Corporaciones Autónomas).
Los proyectos de hidrocarburos deben obtener de manera previa una licencia ambiental otorgada por la Autoridad Nacional de Licencias Ambientales (ANLA), quien dentro del proceso de evaluación tiene en cuenta la participación de la comunidad y de las corporaciones.
Los permisos de uso y aprovechamiento van implícitos en la licencia ambiental.
Para el desarrollo particular de cada proyecto se deben presentar los planes de manejo correspondientes, los cuales contemplan los sistemas de tratamiento requeridos para cumplir con la normatividad vigente. 
Así las cosas, son las autoridades competentes quienes evalúan y hacen seguimiento a los compromisos adquiridos dentro de la licencia ambiental y sus planes de manejo.  En caso de no cumplir con los objetivos establecidos, es la autoridad ambiental a quien le corresponde iniciar un proceso sancionatorio si así lo considera.
Finalmente y esperando haber cumplido con su requerimiento, le recomiendo que consulte a la ANLA sobre las inquietudes específicas del tratamiento, ya que es esta la autoridad competente y es en sus expedientes donde se encuentra esta información.
Cordial saludo,
Atencion al Ciudadano y Comunicaciones  
</t>
  </si>
  <si>
    <t>R-641-2016-007598</t>
  </si>
  <si>
    <t>LUIS SALCEDO: PRESIDENTE - JUNTA DE ACCION COMUNAL PUERTO PERALES</t>
  </si>
  <si>
    <t>solicitan informacion acerca de como se solicita la inversocion social y otros .</t>
  </si>
  <si>
    <t xml:space="preserve">Señor:
LUIS SALCEDO
Presidente Junta de Acción Comunal Puerto Perales, Antioquia
Correo electrónico: salcedoluis97@hotmail.com; accioncomunalpuertoperales@gmail.com  
Calle 20 No. 20 – 75
Puerto Perales, Antioquia
Asunto: Petición con radicado ANH No. R-641-2016-007508 del 11 de marzo de 2016, Id: 18393.
Respetado señor Salcedo,
La Agencia Nacional de Hidrocarburos (“ANH” o la “Entidad”) recibió la petición del asunto, mediante la cual solicita información relacionada con la inversión social que se realiza en el marco de los Contratos de Hidrocarburos y la formulación de los Programas en Beneficio de las Comunidades -PBC- ubicadas en el área de influencia de cada proyecto.
Previo a resolver cada uno de los interrogantes formulados, consideramos necesario precisar algunos aspectos importantes en torno al tema consultado, con el fin de que pueda ser comprendido de manera integral.
En este sentido, comenzaremos por señalar que el marco normativo para la exigencia de la inversión social en los contratos de hidrocarburos surge a partir del año 2003 con la expedición del Decreto 1760, en el cual se estableció como una de las funciones de la ANH la de “[c]onvenir en los contratos de exploración y explotación los términos y condiciones con sujeción a los cuales las compañías contratistas, como parte de su responsabilidad social, adelantarán programas en beneficio de las comunidades ubicadas en las áreas de influencia de los correspondientes contratos”. (Numeral 5 del artículo 5.7)
En el numeral 8.6 del artículo 8  del mencionado decreto se estableció como función del Consejo Directivo, entre otras, la de “definir los parámetros para la realización de programas en beneficio de las comunidades ubicadas en las áreas de influencia de los correspondientes contratos.”
En virtud de lo anterior, el Consejo Directivo de la Entidad expidió el Acuerdo No.05 del 23 de septiembre de 2011, donde se determinó que los PBC son parte de la inversión social que realizan las empresas dedicadas a la industria petrolera, dentro de su política de Responsabilidad Social, en el marco de los contratos de Exploración y Producción de Hidrocarburos y de Evaluación Técnica, para el fomento del desarrollo sostenible en las áreas de influencia de un proyecto determinado.
Como parámetros para la construcción de los PBC, el aludido Acuerdo estableció que debía asegurarse la participación ciudadana, el respeto por los Derechos Humanos y las minorías étnicas; considerar la caracterización integral del entorno social, económico y cultural, y armonizar su contenido con los Planes Manejo Ambiental y Gestión Social, los Planes de Ordenamiento Territorial, Planes de Vida, y Planes de Desarrollo Municipal y Departamental. 
Asimismo, el artículo 3° del citado Acuerdo establece que “[e]l Director General de la ANH convendrá en los contratos de exploración y explotación los términos y condiciones con sujeción a los cuales las compañías contratistas, como parte de su responsabilidad social, adelantaran los programas en beneficio de las comunidades ubicadas en las áreas de influencia de los correspondientes contratos.
Posteriormente, el Decreto 4137 de 2011, “[p]or el cual se cambia la naturaleza jurídica de la Agencia Nacional de Hidrocarburos”, reitera en el numeral 7 del artículo 4°, la  función de convenir los términos y condiciones de los PBC.
En virtud de la normatividad relacionada, en el año 2012 se elaboró el denominado “ANEXO F” de los Contratos del Hidrocarburos, en el que se establecen los términos y condiciones para los PBC, de los cuales destacamos por considerar relevantes los siguientes aspectos:
- La obligación de inversión de PBC es de mínimo el 1% de la inversión total prevista en el Programa Exploratorio, el Programa Exploratorio Posterior, el Programa de Evaluación y el Programa Anual de Operaciones sometido a consideración de la ANH, según sea el caso.
- El objeto de la inversión social es contribuir a mejorar las condiciones de las comunidades en el área de influencia de cada proyecto.
- Para la definición de los PBC, el contratista deberá tener en consideración las dinámicas social, económica, cultural y ambiental de las comunidades en el área de influencia directa, por lo que se requiere un conocimiento actualizado de las mismas, que comprenda la población y sus condiciones socioeconómicas, la problemática socio ambiental y la identificación de necesidades planteadas en los Planes de Manejo Ambiental, Planes de Manejo Social, Planes de Ordenamiento Territorial, Planes de Vida y los Planes de Desarrollo Municipales y Departamentales.
- El programa deberá contemplar un sistema de quejas y reclamos, la adopción de medidas que permitan el conocimiento de las metas, objetivos, avances y resultados del programa a los interesados.
- Asimismo facilitará la participación de las comunidades y autoridades en el área de influencia, mediante el desarrollo de procesos de socialización debidamente documentados con los actores legítimos y los representantes de organizaciones legítimamente constituidas.
- En los términos convenidos en el respectivo contrato, los PBC deben someterse a la aprobación de la ANH y como mínimo deben contener: 1) líneas de inversión definidas por el contratista; 2) metas e indicadores; 3) descripción de los proyectos seleccionados y socializados; 4) población beneficiaria de cada programa; 5) cronograma de ejecución y, 6) valor de cada programa.
- Para los efectos de seguimiento por la ANH, el contratista debe presentar informes semestrales y anuales, con información sobre el estado de la ejecución de los programas y resultados obtenidos, entre otros factores.
Es del caso advertir que el contratista es autónomo en la definición y ejecución final del PBC, en el marco de referencia que se haya incorporado en el contrato, el cual puede variar según la fecha de suscripción y modalidad del mismo. 
Ahora bien, en cuanto al área TECA COCORNÁ a la que hace referencia su petición, resulta importante mencionar que en principio la misma correspondía al área Cocorná y al campo Teca. Respecto de la primera, el Gobierno Nacional y TEXAS PETROLEUM COMPANY  suscribieron el Contrato de Concesión No.844 del 30 de julio de 1958, el cual finalizó el 25 de febrero de 1997, habiéndose revertido el campo a la empresa ECOPETROL, quien asumió su operación de manera directa.
Por su parte, las operaciones en el campo TECA estuvieron amparadas bajo el Contrato de Asociación Cocorná, celebrado entre las mismas empresas el 3 septiembre de 1980, y terminado el 8 de octubre de 2008, fecha en la que se hizo entrega del mismo a ECOPETROL, siendo para el momento la empresa MANSAROVAR ENERGY COLOMBIA titular de los derechos, intereses y obligaciones que inicialmente correspondieron a  TEXAS PETROLEUM COMPANY, en virtud de sucesivas cesiones.
En tratándose de áreas en las que se venían desarrollando operaciones con anterioridad al año 2003, vale decir, con antelación a la escisión de ECOPETROL y la creación de la ANH, tal es el caso de los campos en producción Corcorná y Teca, de conformidad con lo dispuesto en el numeral 4° del artículo 54 del Decreto 1760 de 2003, se consolidó a favor de Ecopetrol respecto de aquellas un derecho patrimonial, en los siguientes términos:
“ARTÍCULO 54. PATRIMONIO. Forman parte del patrimonio de Ecopetrol S. A.:
(…)
54.4 Los derechos de producción en los campos que la Empresa Colombiana de Petróleos -Empresa Industrial y Comercial del Estado- se encuentre operando en la fecha de expedición del presente decreto -(2003)¬-, y en los campos explotados en ejecución de contratos petroleros celebrados por dicha Empresa en la condición de administradora de los hidrocarburos de propiedad de la Nación que la misma detentaba con anterioridad a la creación de la Agencia Nacional de Hidrocarburos -ANH.”
En concordancia con lo expuesto, el artículo 2° del Decreto 2288 de 2004 dispuso que “[p]ara efecto de lo previsto en el artículo 11.5 y los numerales 4, 5, 6 y 7 del artículo 54 del Decreto-ley 1760 de 2003 a la terminación del contrato de asociación o sus extensiones, suscrito por la Empresa Colombiana de Petróleos o por Ecopetrol S.A. antes del 31 de diciembre de 2003, los derechos sobre la producción de la respectiva área y sobre los bienes muebles e inmuebles continuarán en cabeza de Ecopetrol S. A., en su calidad de empresa estatal, -así mismo, señaló el referido artículo que respecto de tales áreas- y aquellas de operación directa de Ecopetrol S.A., dicha empresa y la Agencia Nacional de Hidrocarburos, previa determinación de los criterios generales por parte de la Agencia, deberán suscribir convenios en los cuales se definan las condiciones de exploración y explotación de las áreas, hasta el agotamiento del recurso en el área respectiva, o hasta que Ecopetrol S.A. devuelva el área.”
En virtud de lo anterior, en relación con los campos Cocorná y Teca se suscribió el Convenio de Explotación de Hidrocarburos del 6 marzo de 2015, denominándose el área asignada TECA – COCORNÁ.
En este orden de ideas, solo a partir de la suscripción del mencionado convenio en el año 2015, surge para ECOPETROL la obligación de definir programas en beneficio de las comunidades, los cuales se circunscriben de manera exclusiva a lo dispuesto en la cláusula 6.1.2. del Convenio, la cual señala que el Programa de Trabajos de Explotación debe contener “…los términos y condiciones conforme los cuales desarrollará los programas en beneficio de las comunidades en las áreas de influencia del Área de Operación”, el cual encuentra como marco de referencia los lineamientos definidos en el Acuerdo No. 05 de 2001.
Teniendo en cuenta lo expuesto, procedemos a dar la respuesta a cada una de las preguntas formuladas en su solicitud de la siguiente manera:
1. “¿Es obligación de todas la empresas sin excepción, especialmente las foráneas que llegan al área de influencia donde se adelantan actividades de exploración y explotación de hidrocarburos, el aportar ayudas, ya sean económicas o logísticas a las comunidades para los programas de desarrollo comunitario?”
Respuesta ANH: En el marco de los Contratos de Hidrocarburos, a partir del año 2003, es obligación de las operadoras definir Programas en Beneficios de las Comunidades como inversión social derivada de los contratos, con sujeción a las disposiciones reglamentarias (Acuerdo No. 05 de 2011) y a las estipulaciones contractuales. Para el caso concreto del Convenio de Explotación TECA COCORNÁ, la construcción y definición de los programas en beneficio de las comunidades, debe acatar los parámetros fijados en el Acuerdo No. 05 de 2011.
Ahora bien, es necesario advertir que las compañías en general, definen políticas de responsabilidad social empresarial, en cuyo marco realizan inversiones voluntarias en beneficio de las comunidades que pueden estar ubicadas o no, en el área de influencia de un determinado proyecto. Este tipo de inversiones, en la medida en que no obedecen a la obligación contractual de los PBC, no es objeto de seguimiento por la ANH.
Adicionalmente es importante señalar, que aunque los PBC constituyen la inversión social que se circunscribe al ámbito contractual, no está asociada a la que surge de otros trámites y procedimientos necesarios para la ejecución del contrato, como la inversión social que se exige en el marco del proceso de licenciamiento ambiental o aquella que se desarrolla en virtud de los procesos de Consulta Previa que se adelanten con comunidades étnicas.
2. “¿Solo las empresas operadoras de estos campos de hidrocarburos, deben apoyar con inversión social a las comunidades de área de influencia, o también  deben hacerlo las empresas subcontratistas de estas operadoras?
Respuesta ANH: Si bien en el diseño de los contratos la ANH ha previsto que las empresas dispongan de autonomía para la conducción y desarrollo de las operaciones que se adelanten en el área asignada, lo cual conlleva que estas cuente con discrecionalidad para su planeación, preparación y control, o que puedan optar por su realización de manera directa o través de subcontratistas; la relación que surge de los contratos hidrocarburíferos vincula directamente al Contratista (Operador) y la ANH. Por tal razón, es el titular del contrato sobre quien recae la obligación de la inversión social en el marco de los PBC.
3. “¿Bajo qué norma se debe solicitar la inversión social?
Respuesta ANH: Como se explicó anteriormente, la inversión social que exige la ANH y respecto de la cual realiza seguimiento, corresponde a los PBC que se demandan en el marco de los Contratos de Hidrocarburos, de tal modo que será este instrumento el que consagre las condiciones específicas que deben cumplir los mismos.
4. “¿Cuándo una empresa no cumple con la inversión social se sanciona de alguna manera?
Respuesta ANH: En el ámbito de sus competencias, la ANH solo está autorizada para imponer sanciones frente al incumplimiento de las obligaciones contractuales, que pueden ser la de multa, o la de terminación del contrato.
Así, si la Entidad llegare a presumir la existencia de un incumplimiento de las obligaciones contractuales por parte de la compañía Contratista deberá dar inicio al trámite que corresponda conforme a lo dispuesto en el clausulado del contrato.
Como quiera que la definición del PBC constituye una obligación a cargo de las empresas operadoras, eventualmente, su incumplimiento puede dar lugar a la imposición de sanciones. Sin embargo, en observancia de los postulados constitucionales que rigen la función pública y las garantías de los particulares, en especial la del debido proceso (art. 29 C.P.), previamente a la iniciación de cualquier procedimiento sancionatorio en el marco contractual, la ANH brinda a los posibles implicados la posibilidad de exponer las razones de su actuación.
5. “¿Qué beneficios tiene una empresa cuando cumple con la inversión social para las áreas de influencia?
Respuesta ANH: En el marco del contrato de hidrocarburos, las empresas contratistas no obtienen beneficio alguno por la ejecución a cabalidad de la inversión social a través de los PBC, pues corresponde al cumplimiento de sus obligaciones contractuales. 
6. “¿Cuál fue la inversión social realizada por -OXY ANDINA- en las áreas de influencia -del campo TECA - COCORNÁ?”  
Sobre este punto y respecto del séptimo de su solicitud, resulta necesario aclarar que en virtud de lo estipulado en el Convenio de Explotación – Área TECA COCORNÁ, es ECOPETROL quien tiene la obligación de definir PBC, con observancia de los parámetros definidos en el Acuerdo No. 05 de 2011. 
Hecha la anterior aclaración, nos permitimos comunicarle que la información reportada por dicha empresa respecto de la ejecución de los PBC correspondiente al segundo semestre de 2015, será objeto de análisis por esta Entidad en el marco del seguimiento realizado al cumplimiento de las obligaciones derivadas de los Contratos y Convenios de Hidrocarburos.
Así las cosas, en la medida en que se realice la valoración correspondiente a la información reportada por la empresa, se dará respuesta a estos puntos de su solicitud, a fin de que la misma pueda proporcionarle una información completa y definitiva.
8. “Es posible exigir la inversión social de las empresas que se marcharon hace un par de meses y realizaron actividades en este proyecto, sin el aporte al área de influencia.”
Respuesta ANH: En primer lugar, y de conformidad con la respuesta al punto 2, las obligaciones derivadas del contrato de hidrocarburos, como la definición de los PBC, corresponden al contratista (operador), como quiera que es quien se encuentra vinculado contractualmente con la ANH. En este orden de ideas, la exigencia del cumplimiento de tales obligaciones debe recaer sobre la Compañía Operadora y no sobre empresas subcontratistas.
Si se tratare de compañías operadoras, teniendo en cuenta que la inversión social en PBC deviene del contrato, es en dicho marco donde se debe analizar si se cumplió o no con dicha obligación, así como, la posibilidad de exigir su cumplimiento, a través de los procedimientos que en el mismo se hayan consagrado.
9. “Dentro de los parámetros de Responsabilidad Social y Empresarial; ¿las Vacantes laborales, son también inversión social?”
Respuesta ANH: En el marco de los contratos de hidrocarburos suscritos por la ANH, la contratación de personal de la comunidad para el desarrollo de las operaciones o  para la implementación de los PBC, si bien pueden considerarse componentes de la política de responsabilidad social de la empresa, no son en estricto sentido parte de la inversión social, pues dicha contratación se realiza con base en la necesidad de la empresa, en el ámbito de su autonomía para la conducción de las operaciones y en general, para el cumplimiento sus obligaciones contractuales. 
10. “¿es obligación de la empresa operadora generar y garantizar la oportunidad de contratación a las empresas locales desde la primera fase?
Respuesta ANH: A efecto de resolver este interrogante, se requiere tener en cuenta lo dispuesto en el Convenio celebrado entre la ANH y ECOPETROL, en la cláusula 17.2:
- “El titular procurará dar preferencia a los oferentes nacionales de bienes y servicios de origen nacional, en igualdad de condiciones competitivas, de calidad, oportunidad y precio.”
Quiere decir lo anterior, que el Operador ante un escenario de ofertas plurales por parte de empresas nacionales (dentro de las que se entienden incluidas las locales) e internacionales, procurará dar preferencia a los oferentes de bienes y servicios nacionales que cumplan con las condiciones de su demanda y le representen iguales o mejores condiciones de calidad, oportunidad y precio.
11. “Cuáles son los Organismos de control y vigilancia para el cumplimiento de marco normativo de lo PBCs, contemplado en el ANEXO F de la ANH.”
Respuesta ANH: Tanto para los PBC definidos en los contratos en los que se incorpora el ANEXO F, como para los definidos en los contratos en los que no se incorpora dicho anexo y deben sujetarse a los parámetros del Acuerdo No.05 de 2011, la Entidad encargada de verificar el cumplimiento de los mismos es la ANH, en virtud de la función de seguimiento a los contratos de hidrocarburos, prevista en el Decreto 4137 de 2011.
Cordialmente,
</t>
  </si>
  <si>
    <t>R-641-2016-007613</t>
  </si>
  <si>
    <t>DERECHO DE PETICION  - RAD: E521216-003429 ID:9000</t>
  </si>
  <si>
    <t xml:space="preserve">MARITZA DEL ZOCORRO  QUINTERO JIMENEZ:  Telefono: Dirección: BOGOTA Email: </t>
  </si>
  <si>
    <t xml:space="preserve">informan  resultado  consulta anh </t>
  </si>
  <si>
    <t>radicado de respuesta No.23557</t>
  </si>
  <si>
    <t>ID:23557</t>
  </si>
  <si>
    <t>R-641-2016-007615</t>
  </si>
  <si>
    <t>ALBERTO CONTRERAS: VEEDOR CIUDADANO - RED DE CONTROL SOCIAL Y ASESORIA A VEEDURIAS PUERTO GAITAN</t>
  </si>
  <si>
    <t xml:space="preserve">solicitan copia del acta 022 de abril efectuada la cristalina, campo acelote  </t>
  </si>
  <si>
    <t xml:space="preserve">Señores:
RED DE VEEDURÍAS CIUDADANAS DE COLOMBIA
Correo electrónico: veedurias1a@gmail.com
Asunto: Solicitud de aclaración de su petición Radicado ANH No. R-641-2016-007615 ID: 18429 del 11 de marzo de 2016.
Respetados señores,
La Agencia Nacional de Hidrocarburos (“ANH” o la “Entidad”) recibió su comunicación electrónica del 10 de marzo de 2016, mediante la cual solicitó documentos e información de la gestión de esta Entidad en relación con el Campo Ocelote (Meta), en el marco de la Estrategia Territorial de Hidrocarburos (ETH) y aporta un documento elaborado por los veedores laborales de Puerto Gaitán, Meta.
En virtud de lo anterior, primeramente, acusamos recibo del documento allegado, denominado “LINEAMIENTOS PARA LA FORMULACIÓN DE LA POLÍTICA PÚBLICA DE EMPLEABILIDAD Y EMPRENDIMIENTO DE PUERTO GAITAN 2015.” 
A continuación, nos referiremos a los puntos restantes de su solicitud, en los siguientes términos:
“1) Agradecemos por favor el URGENTE envío del ACTA de la reunión de 22 de abril en la Cristalina, CAMPO OCELOTE; donde concurrieron parece ser profesionales de la ESTRATEGIA TERRITORIAL DE HIDROCARBUROS, indígenas del resguardo AWALIBA- policía, ejército, hocol, etc, y donde además estuvo el exdefensor (sic) eduardo gonzalez, ,,, (sic) hoy secretario privado de la gobernadora del META”
Respuesta ANH: Al respecto, nos permitimos informar que al presente documento se anexa copia del acta respectiva.
“2) Solicitamos conocer si han informado a la dirección nacional de inteligencia? almirante (r) alvaro (sic) echandia duran –la grave situación de OCELOTE; GUARROJO, y de HOCOL”. 
Respuesta ANH: En torno a este punto, resulta pertinente indicar que el Decreto 4179 de 2011 creó el Departamento Administrativo Dirección Nacional de Inteligencia y asignó a dicha entidad el desarrollo de actividades de inteligencia estratégica y contrainteligencia, para asegurar los derechos y libertades de las personas en Colombia, prevenir y contrarrestar amenazas contra el régimen democrático, la seguridad y defensa nacional, y asimismo, cumplir con los requerimientos que sobre la materia le realice el Presidente de la República y el Alto Gobierno.
Por otra parte, en el marco de las obligaciones contractuales entre HOCOL S.A. y la ANH (Contrato E&amp;P No.04 del 24 de febrero de 2006), la seguridad para el desarrollo de las operaciones corresponde a la compañía operadora, como quiera que esta debe ejecutarlas bajo su costo y riesgo, según lo estipulado en la cláusula 2.2 que seguidamente se transcribe:
“2.2. Alcance: EL CONTRATISTA, en ejercicio de ese derecho, adelantará las actividades y operaciones materia de este contrato, a su exclusivo costo y riesgo, proporcionando todos los recursos necesarios para proyectar, preparar y llevar a cabo las actividades y Operaciones de Exploración, Evaluación, Desarrollo y Producción, dentro del Área Contratada.”
Teniendo en cuenta todo lo anterior, si bien la ANH en ejercicio de sus funciones participa y genera espacios de interlocución con los distintos actores institucionales, con miras a facilitar y optimizar el desarrollo de las operaciones por parte del contratista, es finalmente este quien tiene la responsabilidad de propiciarlos, con el fin de advertir los factores de riesgo que puedan presentarse en el desarrollo de las operaciones y en caso de ser necesario, comunicar a las autoridades encargadas de garantizar la seguridad de las mismas para que se adelanten las gestiones pertinentes.
Por tal razón, si a su juicio existe una situación que debe ser puesta en conocimiento de la Dirección Nacional de Inteligencia, como entidad encargada de tal función en el ámbito civil, dicho aspecto debe ser consultado a la compañía HOCOL S.A., conforme a lo explicado anteriormente.
Así las cosas, daremos traslado de su solicitud a HOCOL S.A. para lo pertinente.
“3) Solicitamos que EVALUEN Y REVISE la ANH si es COHERENTE la “estrategia social con la comunidad INDIGENA AWALIBA”, de HOCOL -donde este la policía, DIJIN, SIJIN, EJERCITO NACIONAL- la FISCALIA; y la procuraduría hidrocarburos, (además del ministerio del interior, asuntos indígenas y consulta previa, DIAN”   
Respuesta ANH: A fin de responder al anterior requerimiento, debe tenerse en cuenta que, en el marco del objeto contractual, las empresas contratistas contraen obligaciones de orden económico, técnico, ambiental y social, directa o indirectamente ligadas al desarrollo de la operación.
No obstante, para el desarrollo de actividades y la ejecución de la operación, la empresa contratista cuenta con autonomía, tal como lo estipula la cláusula 11.1 1 del contrato, de tal suerte que la definición de las estrategias de intervención social que se definan con las comunidades ubicadas en el área de interés, le corresponde de manera exclusiva a esta.
Ahora bien, es de resaltar que en materia social el contrato exige la realización de programas en beneficio de las comunidades que hacen parte del Área de Influencia Directa del proyecto, a los cuales se refirió el literal d) la cláusula 10.2 2, y solo frente a estos tiene injerencia la ANH para su aprobación, más no para su formulación y diseño. 
En virtud de lo anterior, la formulación de estrategias sociales por fuera del cumplimiento de la obligación establecida en materia de PBC a cargo de las empresas operadoras, es de su exclusivo talante y, en consecuencia, a esta deben dirigirse la solicitud, en relación con aquella.  
En los términos precedentes damos respuesta a su solicitud del asunto.
Cordialmente,
Atencion al Ciudadano y Comunicaciones  
</t>
  </si>
  <si>
    <t>R-641-2016-007634</t>
  </si>
  <si>
    <t>SLICITUD DE INFORMACION</t>
  </si>
  <si>
    <t xml:space="preserve">SINTRAPETROPUTUMAYO:  Telefono: Dirección: VILLAGARZON Email: </t>
  </si>
  <si>
    <t xml:space="preserve">solictan informacion de cumplimiento de acuerdos </t>
  </si>
  <si>
    <t xml:space="preserve">Señor:
YESID CALVACHE SAAVEDRA
SINTRAPETROPUTUMAYO
Correo electrónico: yesid780409@hotmail.com
Asunto: Solicitud radicado ANH R-641-2016-007634 ID: 18465 del 11 de marzo de 2016
Respetado señor Calvache,
Nos permitimos acusar recibo del correo electrónico del asunto, mediante el cual pone en conocimiento de la Agencia Nacional de hidrocarburos (“ANH” o “Entidad”) la solicitud que de su parte se formulara a FULL SERVICES y GRAN TIERRA ENERGY, con escrito de fecha 11 de marzo de 2016, encaminada a lo siguiente:
- “Convocatoria para la tercera cuadrilla con FULL SERVICE (sic) hasta la fecha el personal que labora cuenta con 05 días laborados y el cambio se hace a los 07 días laborados.”
- “Convocatoria para el aceitero q (sic) releva al que se encuentra laborando que su relevos se realiza al cumplir 14 días según compromiso establecido en acta de fecha 12 junio de 2015. Solicitamos cumplimiento de perfil ya estandarizado en compromisos anteriores con acta de fecha enero 24 de 2014.
- “Se solicita más compromiso por parte GRAN TIERRA ENERGY en el cumplimiento de compromisos Y acuerdos firmados para q (sic) sus contratistas no generen malestar social en la comunidad.”
Así mismo, le informamos que dicha solicitud será tenida en cuenta en el seguimiento que esta Entidad realiza al cumplimiento de las obligaciones socio ambientales derivadas de los contratos de hidrocarburos, específicamente de los contratos E&amp;P del 27 de junio de 2005, Bloque CHAZA; E&amp;P No.52 del 17 de junio de 2009, Bloque Putumayo Piedemonte Norte -PPN-, y E&amp;P No.46 del 16 de marzo de 2011, Bloque Putumayo 10 -PUT 10-; como quiera que son los contratos suscritos con la empresa Gran Tierra Energy Colombia LTD (en adelante GRAN TIERRA), en virtud de los cuales dicha empresa está facultada para la ejecución de actividades en el municipio de Villa Garzón, Putumayo.
Sin embargo, es importante recordar que la Compañía Operadora GRAN TIERRA goza de autonomía para la conducción de las operaciones que se adelanten en el área que les fue asignada a través de los contratos previamente indicados, lo cual implica que le corresponde planear, preparar, realizar y controlar todas las actividades a través de sus propios medios y con autonomía técnica y directiva. Ahora bien, todas estas acciones deberá desarrollarlas de conformidad con la legislación colombiana y observando las Buenas Prácticas de la Industria del Petróleo, tal y como es citado a continuación: 
“(…) AUTONOMÍA: EL CONTRATISTA tendrá el control de todas las operaciones y actividades que considere necesarias para una técnica, eficiente y económica Exploración del Área Contratada y para la Evaluación y Explotación de los Hidrocarburos que se encuentren dentro de esta. EL CONTRATISTA planeará, preparará, realizará y controlará todas las actividades con sus propios medios y con la autonomía técnica y directiva, de conformidad con la legislación colombiana y observando la Buenas Practicas de la Industria del petróleo, EL CONTRATISTA desarrollará las actividades directamente o a través de subcontratistas. (…)”
Significa lo anterior que, el Contratista goza de una facultad discrecional para el desarrollo de las operaciones hidrocarburífera, en cuanto a la planeación, preparación, y control de las mismas, bien sea realizándolas de manera directa o a través de subcontratistas. Debe precisarse en todo caso que, la relación contractual que surge de los contratos hidrocarburíferos es directamente vinculante entre el Contratista (Operador) y la ANH. 
Adicionalmente, se encuentra facultada para efectuar la contratación de personal, bienes y servicios en igualdad de condiciones de calidad, competitividad y precio, de conformidad con la normatividad vigente y teniendo en cuenta los oferentes nacionales.
No obstante lo anterior, esta discrecionalidad se encuentra limitada, en la medida en que las operaciones deben llevarse a cabo de manera diligente, responsable, eficiente y adecuada técnica y económicamente con la cual se busca la salvaguarda del cumplimiento de las obligaciones adquiridas en beneficio del Estado. Al respecto, el Contrato hidrocarburífero, ha establecido el marco de responsabilidad en los siguientes términos: 
“(…) Responsabilidad: EL CONTRATISTA llevará a cabo las operaciones en materia de este contrato de manera diligente, responsable, eficiente y adecuada técnica y económicamente. Se asegurarán de que todos sus subcontratistas cumplan los términos establecidos en este contrato y en las leyes colombianas. EL CONTRATISTA será el único responsable por los daños y pérdidas que cause con ocasión de las actividades y operaciones derivadas de este contrato, incluso aquellos causados por sus subcontratistas, quedando entendido que en ningún momento será responsable por errores de criterio, o por pérdidas o daños que no fueron resultado de culpa grave o dolo. Cuando EL CONTRATISTA subcontrate, las obras y servicios subcontratados serán ejecutados a su nombre, en razón de lo cual EL CONTRATISTA mantendrá su responsabilidad directa por las cuales no podrá exonerarse en razón de las subcontrataciones. La ANH no asumirá responsabilidad alguna por este concepto, ni aun a título de solidaridad. (…)”
Así las cosas, pese a que la compañía operadora goza de autonomía administrativa y técnica para dar cumplimiento a los compromisos pactados mediante en los contratos suscritos con esta Entidad, esta encuentra limites en la legislación colombiana que resulte aplicable y en las Buenas Practicas de la Industria del Petróleo. 
En igual sentido, esta Entidad estará atenta a la respuesta que sobré el particular GRAN TIERRA proporcioné al respecto, a fin de realizar el seguimiento contractual que resulta competencia de la ANH, razón por la cual, es copiada de la presente respuesta la compañía operadora. 
Cordialmente,
Atencion al Ciudadano y Comunicaciones  
</t>
  </si>
  <si>
    <t>R-641-2016-007648</t>
  </si>
  <si>
    <t>RENE OMAR PEDRAZA: REPRESENTANTE - INVERSIONES Y OPERACIONES BLOQUE B S.AS</t>
  </si>
  <si>
    <t>solicitan informacion acerca de si la anh es conocedora de la encision de Tecnicontrol a Bloque B.</t>
  </si>
  <si>
    <t xml:space="preserve">Ma DEL PILAR URIBE </t>
  </si>
  <si>
    <t>R-641-2016-007720</t>
  </si>
  <si>
    <t>SOLICITUDPUBLICACION DE INFORMACION</t>
  </si>
  <si>
    <t>DIEGO CASTILLO:  Telefono: Dirección: BOGOTA Email: DIEGOLPB@HOTMAIL.COM</t>
  </si>
  <si>
    <t xml:space="preserve">solicita informacion acerca de el por que no se ha publicado informacion de personal popr ser tema de trasparencia     </t>
  </si>
  <si>
    <t xml:space="preserve">De: Participacion Ciudadana ANH Colombia [mailto:participacionciudadana@anh.gov.co] 
Enviado el: lunes, 14 de marzo de 2016 01:36 p.m.
Para: diegolpb@hotmail.com
CC: Jose Elias Escorcia Pertuz
Asunto: Respuesta Publicación información
Estimado señor Castillo, 
Buenas tardes,
En atención a su solicitud recibida en la ANH el pasado 12 de marzo, de manera atenta le informamos que efectivamente se encuentra publicado en la Web ANH en la siguiente ruta: http://www.anh.gov.co/la-anh/Paginas/Trasparencia.aspx, allí debe picar en escala salarias de la ANH, esta la escala vigente para el año 2016.
Cordialmente,
Atencion al Ciudadano y Comunicaciones www.anh.gov.co
</t>
  </si>
  <si>
    <t>R-641-2016-007721</t>
  </si>
  <si>
    <t>YESID CALVACHE:  Telefono: Dirección: BOGOTA Email: YESID 780409@HOTMAIL.COM</t>
  </si>
  <si>
    <t xml:space="preserve">peticionario hace referencia a comunicacion de año 2015 de la que n obtuvo rspuesta, separacion de actividades de una compñia.  </t>
  </si>
  <si>
    <t xml:space="preserve">Señor:
YESID CALVACHE SAAVEDRA
Presidente SINTRAPETROPUTUMAYO
Correo electrónico: yesid780409@hotmail.com; sintrapetroputumayo1@gmail.com
Villagarzón, Putumayo
Asunto: Petición con radicado ANH R-641-2016-007721 del 14 de marzo de 2016, ID 18714
Respetado señor Calvache,
La Agencia Nacional de Hidrocarburos (“ANH” o la “Entidad”) recibió la petición referenciada arriba, mediante la cual expone razones de hecho y de derecho en torno a la comunicación electrónica que le fuera remitida el 9 de marzo de 2016, en respuesta a su petición radicada en esta Entidad con el código ANH R-641-2016-005333 del 23 de febrero de 2016, Id. 13206.
Afirma el peticionario que el oficio en comento no da respuesta de fondo y congruente con lo solicitado y que constituye “… una clara conducta omisiva, amañada, parcializada, sesgada e inconsulta por parte de la Agencia Nacional de Hidrocarburos, quien no está ejerciendo sus función en lo que corresponde  al cumplimiento de la Política socio ambiental de la ANH”, con el cual se promueve el derecho a la protesta y se instiga a los movimientos sociales a realizar acciones políticas que crean situaciones de orden público.
A efectos de pronunciarnos cabalmente sobre su solicitud, analizaremos tres aspectos que consideramos relevantes, teniendo en cuenta los argumentos en que se fundamenta su solicitud, a saber, i) la respuesta a la  petición con radicado ANH R-641-2016-005333 del 23 de febrero de 2016, Id. 13206, ii) el fundamento normativo de la actuación de la ANH, y iii) la solicitud de respuesta. 
1. Respuesta a la  petición con radicado ANH R-641-2016-005333 del 23 de febrero de 2016, Id. 13206
Mediante la comunicación con radicado R-641-2016-005333 del 23 de febrero de 2016, formuló a la ANH petición encaminada a obtener la intervención de esta Entidad“…a fin de que Gran Tierra cumpla con su Responsabilidad Social y de esta manera se prevengan situaciones de orden público”, esto debido a que, según lo afirmado por el peticionario, Gran Tierra Energy  hasta la fecha no ha cumplido el compromiso de brindar oportunidad laboral a la empresa Villacasinos.
Dentro de los documentos anexos a la solicitud se relacionó una misiva dirigida a la ANH sin radicación, en la que se explica en detalle que la empresa Gran Tierra realizó una licitación pública para contratar el servicio de suministro del servicio de alimentación, camarería y lavanderías para las bases con que cuenta dicha empresa en la región, en la que participó la U.T. Villacasinos sin resultar elegida, debido a que la oferta económica de dicha empresa era superior a la otras participantes. Asimismo, se expuso que la U.T. Villacasino presentó una nueva propuesta económica que fue  rechazada por Gran Tierra, debido a su extemporaneidad.
A través de correo electrónico del 9 de marzo de 2016 la ANH dio respuesta al anterior requerimiento, indicando que “…la Compañía Operadora Gran Tierra Energy Colombia LTD goza de autonomía y se encuentra facultada para efectuar la contratación de personal, bienes y servicios en igualdad de condiciones de calidad, competitividad y precio, de conformidad con la normatividad vigente y teniendo en cuenta los oferentes nacionales” -y- “[e]n este orden de ideas, la afirmación según la cual la compañía realizó una licitación en la que tuvo participación la Unión Temporal Villacasinos – Sercapetrol sin que resultara escogida por razón del precio de los servicios, no refleja una actuación de Gran Tierra Energy Colombia LTD que vaya en contravía de lo pactado contractualmente con esta Entidad.” Teniendo en cuenta lo anterior, la ANH determinó que no era viable intervenir en la situación descrita.
Como puede apreciarse de lo expuesto, la respuesta suministrada por la ANH a la petición que formulara SINTRAPETROPUTUMAYO, está referida directamente a lo solicitado, esto es, la intervención de la Entidad, en relación con la situación acontecida en la licitación pública que adelantara Gran Tierra Energy.
Por lo anterior, inferimos que el inconformismo del peticionario frente a la respuesta suministrada, radica principalmente en que la Entidad no accedió a la intervención solicitada.
En este sentido, consideramos pertinente traer a colación la definición del núcleo esencial del derecho de petición que ha elaborado la Corte Constitucional, a efectos de poder distinguir entre el derecho mismo y los derechos que subyacen a una petición en particular, vale decir, el objeto de la petición. Al respecto, en Sentencia T-249 de 2001, señaló: 
“(i) El derecho de petición es fundamental y determinante para la efectividad de los mecanismos de la democracia participativa, garantizando a su vez otros derechos constitucionales, como los derechos a la información, a la participación política y a la libertad de expresión; (ii) el núcleo esencial del derecho de petición reside en la resolución pronta y oportuna de la cuestión; (iii) la petición debe ser resuelta de fondo, de manera clara, oportuna, precisa y congruente con lo solicitado; (iv) la respuesta debe producirse dentro de un plazo razonable, el cual debe ser lo más corto posible(…); (v) la respuesta no implica aceptación de lo solicitado ni tampoco se concreta siempre en una respuesta escrita; (vi) este derecho, por regla general, se aplica a entidades estatales, y en algunos casos a los particulares(…); (vii) el silencio administrativo negativo, entendido como un mecanismo para agotar la vía gubernativa y acceder a la vía judicial, no satisface el derecho fundamental de petición (…) pues su objeto es distinto. Por el contrario, el silencio administrativo es la prueba incontrovertible de que se ha violado el derecho de petición; (viii) el derecho de petición también es aplicable en la vía gubernativa (…); (ix) la falta de competencia de la entidad ante quien se plantea, no la exonera del deber de responder; (…) y (x) ante la presentación de una petición, la entidad pública debe notificar su respuesta al interesado”. (Resaltado nuestro) 
En este orden de ideas, no se debe confundir el derecho de petición, con el objeto de la misma, pues el primero tiene como esencia la posibilidad de presentar peticiones y obtener la resolución oportuna, en tanto que, el objeto de la petición puede ser diverso y está relacionado con lo que se pretende ante la administración.
Teniendo en cuenta lo anterior, nos permitimos afirmar que la ANH ha cumplido con su deber de dar respuesta a las peticiones que le ha sido formulada y no ha incurrido en la prohibición de que trata el numeral 8 del artículo 35[1] de la Ley 734 de 2002.
2. Fundamento normativo de la actuación de la ANH
La Constitución Política de Colombia define en el artículo 210 que “[l]as entidades del orden nacional descentralizadas por servicios solo pueden ser creadas por ley o por autorización de ésta, con fundamento en los principios que orientan la actividad administrativa.”
Fue así como, en ejercicio de las facultades extraordinarias conferidas en el artículo 16 de la Ley 790 de 2002, mediante el Decreto 1760 de 2003 se creó la Agencia Nacional de Hidrocarburos, como como Unidad Administrativa Especial del orden nacional, encargada de la administración integral de las reservas de hidrocarburos de propiedad de la Nación y la administración de los activos no estratégicos representados en acciones y participaciones en sociedades, que fueran escindidas de la Empresa Colombiana de Petróleos -ECOPETROL-, mediante el mismo decreto.
En el año 2011, con la expedición del Decreto 4137, se transformó la naturaleza de la entidad en la de Agencia Estatal del sector descentralizado de la Rama Ejecutiva del orden nacional, y como consecuencia de dicho cambio, se establecieron como objetivos la administración de las reservas y recursos hidrocarburíferos de la Nación; la promoción del aprovechamiento óptimo y sostenible de dichos recursos y contribuir a la seguridad energética nacional.
Como puede apreciarse la transformación de la naturaleza jurídica de la entidad aparejó cambios, no solo en la definición de sus objetivos generales, sino también en la de sus funciones específicas, con miras a facilitar la consecución de tales objetivos. Así, en el artículo 4° del Decreto 4137 de 2011, subrogado por el artículo 3° del decreto 714 de 2012, se establecieron las funciones de la ANH. 
En orden transversal a las funciones establecidas por ley, la ANH ha definido políticas que orientan su actuación a una realización de dichas funciones de manera integral, teniendo en cuenta la incidencia de la industria petrolera en distintos ámbitos (social, ambiental, económico) 
Con ese derrotero surge la Política Socio Ambiental de la Entidad, en la que se definen objetivos, estrategias y acciones concretas, con la finalidad de orientar bajo el criterio de sostenibilidad ambiental y social el aprovechamiento económico de los recursos hidrocarburíferos del país, de tal suerte que dicha política permea toda la actuación de la entidad, sin que pueda entenderse como una obligación aislada de las funciones atribuidas por ley.
Por otra parte, en la petición que nos ocupa se presentan como argumentos diversos pronunciamientos de la Corte Constitucional en desarrollo de los principios de legalidad, debido proceso, seguridad jurídica, confianza legítima y buena fe, y pese a que no se realiza un análisis concreto de los aludidos principios, ni se señala que actuaciones de la ANH los desconocen, teniendo en cuenta el esquema argumentativo de la solicitud, estimamos que apuntan igualmente al desconocimiento de la Política Socio Ambiental de la ANH, que como se dijo anteriormente, no puede entenderse aislada de las funciones que por ley se le atribuyeron a la entidad.
Hecha la anterior precisión, resulta pertinente traer a colación, que la respuesta dada a su solicitud, fue fundamentada en la atribución legal que tiene la ANH de diseñar, promover, negociar, celebrar y administrar los contratos y convenios de exploración y explotación de hidrocarburos de propiedad de la Nación, y en el marco obligacional derivado de los contratos E&amp;P del 27 de junio de 2005, Bloque CHAZA; E&amp;P No.52 del 17 de junio de 2009, Bloque Putumayo Piedemonte Norte -PPN-, y E&amp;P No.46 del 16 de marzo de 2011, Bloque Putumayo 10 -PUT 10-, teniendo en cuenta que la solicitud inicial versa sobre la operadora GRAN TIERRA ENERGY COLOMBIA LTD y a las actividades que dicha empresa realiza en el municipio de Villagarzón (Putumayo).
Teniendo en cuenta lo expuesto, frente a su solicitud de que la ANH “…de contestación clara, precisa, congruente, oportuna y de fondo a los solicitado en las carta del 18 de febrero de 2016”, nos permitimos manifestar que dicha respuesta está contenida en la comunicación que se le remitiera mediante correo electrónico del 9 de marzo de 2016. 
No obstante, en aras de ser concluyentes frente al tema, reiteramos “…que la Compañía Operadora Gran Tierra Energy Colombia LTD goza de autonomía y se encuentra facultada para efectuar la contratación de personal, bienes y servicios en igualdad de condiciones de calidad, competitividad y precio, de conformidad con la normatividad vigente y teniendo en cuenta los oferentes nacionales.”
Quiere decir esto, que la subcontratación es facultativa de la compañía operadora, y solo cuando ha optado por esta, surge para ella el deber de dar preferencia a los oferentes locales. Sin embargo, dicha preferencia no se contempla con carácter absoluto, sino que debe armonizarse con la autonomía empresarial, las leyes de mercado y la libre competencia. 
Por tal razón, que las empresas locales que apuesten  libremente a la oferta bienes y servicios, competirán en igualdad de condiciones con los demás oferentes frente a la compañía operadora que requiere la subcontratación, y de resultar la oferta local considerable para la compañía de acuerdo con los criterios que se hayan establecido, esta procurará favorecer a la empresa local.
En este orden de ideas, se reitera también que “…la afirmación según la cual la compañía realizó una licitación en la que tuvo participación la Unión Temporal Villacasinos – Sercapetrol sin que resultara escogida por razón del precio de los servicios, no refleja una actuación de Gran Tierra Energy Colombia LTD que vaya en contravía de lo pactado contractualmente con esta Entidad.”
De conformidad con todo lo anterior, damos respuesta a la solicitud de la referencia.
Cordialmente,
Atencion al Ciudadano y Comunicaciones  
</t>
  </si>
  <si>
    <t>R-641-2016-007733</t>
  </si>
  <si>
    <t xml:space="preserve">CARLOS ARTURO TORRES:  Telefono: 2581533Dirección: CRA 21  N° 13461 OF-205 Email: </t>
  </si>
  <si>
    <t>solicitan intervencion de la ANH con el operador OGX petroleo e Gas por incumplimiento en pagos laborares a Piedad Velasco y Gildardo Gil</t>
  </si>
  <si>
    <t xml:space="preserve">Doctor:
CARLOS ARTURO TORRES
Bogotá D.C.
Asunto: Petición Radicado ANH No. R-641-2016-007733 Id: 18753
Respetado doctor,
La Agencia Nacional de Hidrocarburos (ANH o la Entidad) recibió la comunicación de asunto, referenciada como derecho de petición de protección de los derechos laborales del Gildardo de Jesús Gil Cardona y Piedad Velasco Ariza e incumplimiento de los TEAS CR-2, CR-3 y CR-4.
En consecuencia, procederemos a pronunciarnos sobre cada uno de los puntos de su solicitud, de la siguiente manera:
Primero punto.
“Que se notifique a las compañías de seguros que expidieron las pólizas de cumplimiento de garantía laborales de los TEAS CR-2, CR-3, y CR-4 de las conductas antijurídicas que el operador OGX Petróleo e Gas S.A. incurrió por el no pago de la totalidad de los compromisos laborales con relación a estos dos exempleados referentes a salarios del mes de febrero de 2016, vacaciones acumuladas no disfrutadas, indemnizaciones legales y bonificaciones contractuales acordadas de conformidad en cuantía superiores a los mil millones de pesos.”
Respuesta ANH: Al respecto, sea lo primero precisar que su solicitud versa sobre los siguientes contratos:
- Contrato de Evaluación Técnica Especial (TEA) No. 43 del 16 de marzo de 2011, Bloque CR-02
- Contrato de Evaluación Técnica Especial (TEA) No. 44 del 16 de marzo de 2011, Bloque CR-03
- Contrato de Evaluación Técnica Especial (TEA) No. 45 del 16 de marzo de 2011, Bloque CR-04
En la cláusula 35 de cada uno de los contratos mencionados, se estipuló lo siguiente:
“35. PÓLIZA DE CUMPLIMIENTO DE OBLIGACIONES LABORALES: Dentro de os quince (15) días siguientes a la fecha efectiva del contrato, EL EVALUADOR constituirá una póliza de seguros que garantices el pago de salarios, prestaciones e indemnizaciones, y demás acreencias laborales por eventuales condenas judiciales derivadas de reclamaciones de los trabajadores que haya contratado EL EVALUADOR, en su condición de único y verdadero empleador de los mismos, para la ejecución de las actividades directamente derivadas de este contrato.”
Conforme a la cláusula transcrita y a la luz de lo dispuesto en el artículo 1054 del Código de Comercio, tenemos que el riesgo que se pretende asegurar con la póliza es la eventual emisión de una sentencia judicial condenatoria en contra de la ANH, por compromisos laborales del contratista para la ejecución de actividades derivadas de estos  contrato, teniendo en cuenta lo dispuesto en las cláusulas 34.1, que establecen que el Contratista será el único responsable de las relaciones laborales que constituya para la ejecución de las actividades.  
En este orden de ideas, el siniestro que dará lugar a la ejecución de la garantía es la existencia de un pronunciamiento judicial en firme (Art. 1072 C.Co), de lo cual la ANH no tiene conocimiento en este caso.
Ahora bien, retomando su petición advertimos que persigue que la ANH notifique a las compañías aseguradoras que expidieron las pólizas de cumplimiento de obligaciones laborales para los contratos TEA 43, 44 y 45 del 16 de marzo de 20011, del incumplimiento de tales obligaciones por el contratista, notificación que consideramos innecesaria en la medida en que no tiene la virtualidad activar la garantía constituida, en razón de que el mismo no ha sido reconocido en sentencia condenatoria.
Segundo punto.
“Que la ANH como autoridad de los contratos requiera a OGX Petróleo y Gas S.A. para que dé cumplimiento a la totalidad de sus compromisos y obligaciones laborales toda vez que con la conducta antes señalada incumplió los términos contractuales de los Teas de la referencia y su actuación conforme a los parámetros de operador con buenas y prudentes prácticas de la Industria.”
Respuesta ANH: La ANH fue instituida mediante el Decreto 4137 de 2011, como Unidad Administrativa Especial del orden nacional, encargada de la administración integral de las reservas y recursos hidrocarburíferos de la nación, la promoción de su aprovechamiento óptimo y sostenible, así como contribuir a la seguridad energética nacional. 
Para la consecución de estos objetivos, entre otras funciones, la ANH tiene a cargo las de diseño, promoción, negociación, celebración, evaluación y seguimiento de los Contratos de Evaluación Técnica, así como de los Contratos y Convenios de Exploración y Producción de Hidrocarburos, conforme a lo establecido en el artículo 4° del mencionado decreto.
En virtud de lo anterior, la ANH ha previsto que las Compañías Operadoras dispongan de autonomía técnica y directiva para desarrollar las actividades del objeto contractual y en consecuencia, cuentan con discrecionalidad para la contratación de sus personal.
De ahí que también se haya previsto contractualmente, que la compañía OGX Petróleo e GAS asumiera la responsabilidad laboral derivada de la contratación que realizara de esta índole, para el desarrollo de sus actividades, tal como lo expresa la cláusula 34.1 de cada uno de los contratos mencionados anteriormente, en los siguientes términos.
“34.1 Responsabilidad laboral: Para todos los efectos legales, y particularmente para la aplicación del artículo 34 del Código Sustantivo del Trabajo, EL EVALUADOR se constituye como único beneficiario del trabajo y dueño de todas las obras ejecutadas en desarrollo del presente contrato y, en consecuencia, las partes entienden que el presente contrato no obliga a LA ANH a ser solidaria con las responsabilidades laborales de EL EVALUADOR, el cual actúa como púnico empleador de los trabajadores que contrate para el desarrollo de las actividades propias de este contrato, y en consecuencia, será responsable de las obligaciones laborales que surjan de las respectivas relaciones o contratos de trabajo, propias o se sus subcontratistas, tales como el pago de salarios y prestaciones sociales, aportes parafiscales, afiliación y pago de cotizaciones o aportes por concepto de pensiones, salud y riesgos profesionales al Sistema de Seguridad Social Integral, conforme a la Ley.”
Con base en lo expuesto, se tiene que el manejo de las relaciones laborales que haya establecido la Compañía Operadora para el cumplimiento de sus obligaciones, se da en el ámbito de su autonomía y frente a ellas la ANH no tiene injerencia distinta a la que permite el deber de seguimiento al cumplimiento de las obligaciones contractuales.
Así las cosas, las reclamaciones de índole laboral deben ser dirigidas principalmente a la compañía y las autoridades competentes para conocer y resolver sobre las mismas.
No obstante, en el marco del seguimiento que la ANH realiza al cumplimiento de obligaciones en materia social que se derivan de los contratos de hidrocarburos suscritos, dará traslado a OGX Petróleo e GAS de las situaciones expuestas en su solicitud a fin de que aclare lo correspondiente.
Tercer punto.
“Que la ANH, en caso de que OGX no cumpla con sus obligaciones laborales, de manera inmediata proceda a iniciar el procedimiento de terminación unilateral del contrato.”
Respuesta ANH: Al respecto, nos permitimos informar que de conformidad con lo dispuesto en la cláusula 45 de los contratos objeto de la presente solicitud, es potestativo de la ANH dar terminación unilateral al contrato por las siguientes causas: a) inicio de proceso liquidatorio del Evaluador, si es persona jurídica; b) embargo judicial del Evaluador que afecte gravemente el cumplimiento del contrato, y c) en caso de que el Evaluador esté conformado por varias personas jurídicas y/o naturales, se aplican las causales anteriores cuando afecten gravemente el cumplimiento del contrato.
Por otra parte, si lo que se pretende es la terminación del contrato por incumplimiento de las obligaciones derivadas del mismo, se le informa que, en observancia de los postulados constitucionales que rigen la función pública y las garantías de los particulares, en especial la del debido proceso (Art. 29 C.P.), previamente a la iniciación de cualquier procedimiento sancionatorio en el marco contractual, la ANH brinda a los posibles implicados la posibilidad de exponer las razones de su actuación.
Por tal razón, reiteramos que en el marco del seguimiento que la ANH realiza al cumplimiento de obligaciones que se derivan de los contratos de hidrocarburos, se dará traslado a OGX Petróleo e GAS de las situaciones expuestas en su solicitud a fin de que aclare lo correspondiente.
En todo caso, si la Entidad llegare a advertir la existencia de un cumplimiento de las obligaciones contractuales de la compañía y si a ello hubiere lugar, adelantará el trámite correspondiente conforme a lo dispuesto en el clausulado de los contratos (Art. 46). 
Cuarto punto.
“Que se investigue a OGX toda vez que dicha conducta intencional de no cumplimiento de las obligaciones laborales sumadas al incumplimiento de sus obligaciones tributarias y los avisos de la superintendencia de sociedades sobre estar incursos en causal de disolución coloca en riesgo la operación del contrato. Sin mencionar la mala fe en el obrar de dicha empresa.”
Respuesta ANH: Al presente requerimiento resultan aplicables las consideraciones del punto anterior, como quiera está relacionado igualmente, con que la ANH determine el incumplimiento de las obligaciones contractuales de la compañía operadora. 
Por referirse a pretensiones de similar naturaleza las petición quinta y sexta serán resueltas en la misma oportunidad
Quinto punto. 
“Que ante cualquier solicitud de conversión de los 2 Teas en contrato de E&amp;P se suspenda dicho trámite hasta tanto OGX de cumplimiento a las obligaciones laborales de sus extrabajadores”
Sexto punto.
“Que en aras de otorgar las debidas protecciones a los ciudadanos colombianos que represento, la ANH como autoridad del contrato, ante cualquier solicitud de retiro de OGX de los TEAS o de conversiones sea rechazada o se suspenda hasta tanto se de cumplimiento al pago de la totalidad de las acreencias laborales.” 
Respuesta ANH:
Tal como fue indicado a la respuesta a la petición número 2 del presente escrito, la ANH mal haría en tomar determinaciones de orden contractual, como las solicitadas en su petición, sin la existencia de un pronunciamiento de la autoridad competente en materia laboral. 
No obstante, como se indicó previamente la ANH en ejercicio de las funciones de seguimiento a las obligaciones contractuales realizará el traslado de su petición a OGX a fin de aclarar lo correspondiente.  
En los anteriores términos damos respuesta a su solicitud.
Cordialmente, 
Atencion al Ciudadano y Comunicaciones  
</t>
  </si>
  <si>
    <t>R-641-2016-007737</t>
  </si>
  <si>
    <t xml:space="preserve">MARIA FERNANDA DAZA: . Telefono: Dirección: CLL 3 NO 2-42 MOLITONES CUCUTA Email: </t>
  </si>
  <si>
    <t>solicitan informacion referente a fracking</t>
  </si>
  <si>
    <t xml:space="preserve">Señora:
MARÍA FERNANDA DAZA MONDRAGÓN
Correo electrónico: mafedm34@gmail.com 
Calle 3 No. 2 – 42, Motilones
Cúcuta, Norte de Santander
Asunto: Solicitud de aclaración de su petición Radicado ANH No. R-641-2016-007737 ID: 18762 del 14 de marzo de 2016.
Respetada señora Daza,
La Agencia Nacional de Hidrocarburos (“ANH” o la “Entidad”) recibió su comunicación electrónica del 14 de marzo de 2016, mediante la cual solicita documentos e información sobre explotación y producción de hidrocarburos en yacimientos no convencionales.
En virtud de lo anterior, nos referiremos a cada uno de los puntos de su solicitud, formulados en los siguientes términos:
“1.1. Se dé a conocer de manera clara y expresamente a través de qué normatividad se aprobó en Colombia la exploración, explotación y producción de hidrocarburos en yacimientos no convencionales (fracturación hidráulica) -fracking-.
Al respecto, lo primero es señalar que la tecnología de estimulación hidráulica comúnmente conocida como “fracturamiento hidráulico” o “fracking”, se encuentra diseñada para realizar actividades de exploración y producción de hidrocarburos en Yacimientos No Convencionales (en adelante “YNC”), en ese sentido, estas se encuentran cobijadas por lo reglamentado en el Decreto 2820 de 2010, el cual establece en su artículo 8[1](a partir del 1 de enero de 2015  el artículo 8 del decreto 2041 de 2014), que las actividades de exploración y explotación de hidrocarburos se encuentran sujetas a la obtención de Licencia Ambiental como requisito sine qua non para el inicio y ejecución de las mismas.
Ahora bien, la Ley 1450 de 2011, mediante la cual se expidió el Plan Nacional de Desarrollo 2010 – 2014, señaló como uno de los ejes estratégicos de dicho Plan, el crecimiento económico sostenido basado en mayor competitividad, productividad e innovación. 
En cuanto a la actividad de explotación hidrocarburífera, como un aspecto fundamental para el avance y la consolidación de un sector más competitivo, se contempló, entre otras, la necesidad de ampliar el conocimiento sobre las órbitas no exploradas y la identificación y materialización del potencial en yacimientos no convencionales.
Con ese derrotero, el Gobierno Nacional adelantó el Proyecto de gestión del conocimiento, con miras a adquirir el mejor conocimiento disponible tanto desde el punto de vista académico como gubernamental, especialmente de los países con experiencia en la exploración y producción de YNC. 
La adquisición del conocimiento se realizó a través de tres instrumentos de aprendizaje: 
a)         Talleres
b)         Visitas a las operaciones en campo
c)         Reuniones con reguladores y entidades gubernamentales
Con base en estos instrumentos de aprendizaje se procedió a implementar el conocimiento adquirido, a través de la formulación de la regulación, con el apoyo de un consultor internacional, quien en conjunto con su equipo técnico, brindó insumos que sirvieron de base para la construcción de la normatividad que a continuación se relaciona: 
• Decreto 3004 del 26 de diciembre de 2013 “Por el cual se establecen los criterios y procedimientos para la exploración y explotación de hidrocarburos en yacimientos no convencionales”.
• Resolución No. 0421 del 20 de marzo de 2014, “Por la cual se adoptan los términos de referencia para la elaboración del Estudio de Impacto Ambiental para los proyectos de perforación exploratoria de hidrocarburos y se toman otras determinaciones.” El MADS, adoptó los términos de referencia para la elaboración del Estudio de Impacto Ambiental para los proyectos perforación exploratoria de hidrocarburos, incluyendo una sección especial con requerimientos complementarios para el Estudio de Impacto Ambiental y Plan de Manejo Ambiental para la actividad de exploración de hidrocarburos en yacimientos no convencionales.
• Acuerdo número 03 del 26 de Marzo de 2014, expedido por la ANH: “Por el cual se adiciona el Acuerdo 4 de 2012, con el objeto de incorporar al Reglamento de Contratación para Exploración y Explotación de Hidrocarburos parámetros y normas aplicables al desarrollo de Yacimientos No Convencionales, y se dictan disposiciones complementarias.” 
• Resolución No. 90341 del 27 de marzo de 2014, expedida por el Ministerio de Minas y Energía: “Por el cual se establecen requerimientos técnicos y procedimientos para la exploración y explotación de hidrocarburos en yacimientos no convencionales”
Así las cosas, existe en Colombia una normatividad especial a la cual debe sujetarse la utilización de la  tecnología  de fracturación hidráulica en la exploración y explotación de YNC. 
“1.2. Se envíen las respectivas copias en medio magnético de las normas y/o resoluciones que reglamentan la exploración, explotación y producción de hidrocarburos en yacimientos no convencionales (fracturación hidráulica) -fracking-.”
A la presente comunicación se anexa la normatividad relacionada anteriormente. No obstante, se advierte que la misma puede ser consultada y descargada a través de las páginas webs de las entidades oficiales.
Decreto 3004 de 2013.
https://www.minminas.gov.co/documents/10180//23517//36239-Decreto-3004-26Dic2013.pdf
Resolución 0421 de 2014.
https://www.minambiente.gov.co/index.php/normativa/resoluciones
Acuerdo No.03 de 2014
http://www.anh.gov.co/la-anh/Normatividad/Acuerdo%2003%20de%202014.pdf
Resolución No. 90341 de 2014
https://www.minminas.gov.co/documents/10180//23517//22632-11325.pdf
“1.3. Se señalen cuántas y cuáles son las concesiones que se han adjudicado o se encuentran trámite de adjudicación  para la exploración, explotación y producción de hidrocarburos en yacimientos no convencionales (fracturación hidráulica –fracking, especificando el nombre del contratista y la zona determinada para la explotación y/o exploración. Solicito se envíe copia en medio magnético y/o físico de los contratos de concesión que a la fecha se hayan suscrito al respecto.”
Relacionamos cuadro con la información solicitada: 
CONTRATOS CON PROSPECTIVIDAD PARA YACIMIENTOS NO  CONVENCIONALES 
Tipo Contrato Contrato Etapa Fecha Firma Tipo Yacimiento Cuenca Contratista Operador
E&amp;P VMM 9 Exploración 18/09/2014 No Convencional VALLE MEDIO DEL MAGDALENA PAREX RESOURCES COLOMBIA LTD PAREX RESOURCES COLOMBIA LTD
E&amp;P CAT 3 Exploración 12/12/2012 No Convencional CATATUMBO ECOPETROL S.A. ECOPETROL S.A.
E&amp;P COR-62 Exploración 27/11/2012 No Convencional CORDILLERA ORIENTAL EXXON MOBIL EXPLORATION COLOMBIA LIMITED (50 %) , ECOPETROL S.A. (50 %)  ECOPETROL S.A.
E&amp;P VMM-05 Exploración 12/12/2012 No Convencional VALLE MEDIO DEL MAGDALENA ECOPETROL S.A. ECOPETROL S.A.
E&amp;P VMM-16 Exploración 12/12/2012 No Convencional VALLE MEDIO DEL MAGDALENA ECOPETROL S.A. ECOPETROL S.A.
E&amp;P VMM-29 Exploración 12/12/2012 No Convencional VALLE MEDIO DEL MAGDALENA ECOPETROL S.A. ECOPETROL S.A.
E&amp;P ADICIONAL VVM-3 Exploración 02/12/2015 No Convencional VALLE MEDIO DEL MAGDALENA UNION TEMPORAL CONTRATO ADICIONAL VMM-3 (100 %) , CONOCOPHILLIPS COLOMBIA VENTURES LIMITED (80 %) , CNE OIL &amp; GAS S.A (20 %)  CONOCOPHILLIPS COLOMBIA VENTURES LIMITED
“1.4. Se señalen cuántas y cuáles son las licencias ambientales que se han concedido o se encuentran en trámite, para la exploración, explotación y producción de hidrocarburos en yacimientos no convencionales (fracturación hidráulica -fracking, especificando el nombre del contratista y la zona determinada para la explotación y/o exploración. Solicito se envíe copia en medio magnético y/o físico de las licencias concedidas a la fecha de la respuesta del derecho de petición.”
Sobre este punto, no permitimos informar que la Agencia Nacional de Hidrocarburos fue instituida mediante el Decreto 4137 de 2011, como Unidad Administrativa Especial del orden nacional, a la que corresponde la administración integral de las reservas y recursos hidrocarburíferos de la nación, la promoción de su aprovechamiento óptimo y sostenible, así como contribuir a la seguridad energética nacional. 
Por otra parte, se precisa que la competencia para decidir sobre el otorgamiento de los permisos, licencias y/o autorizaciones de tipo ambiental en relación con las actividades de explotación de hidrocarburos, así como el seguimiento de las obligaciones que de aquellas se desprenden,  corresponde de manera privativa a las autoridades ambientales competentes de conformidad con lo indicado en la Ley 99 de 2993 y en virtud de lo dispuesto en el numeral 1° del artículo 3°[2] del Decreto 3573 de 2011, el  Decreto 2820 de 2010 y el artículo 8°[3] del Decreto 2041 de 2014.
Así las cosas, como quiera que su petición versa sobre procesos de licenciamiento ambiental, es la Autoridad Nacional de Licencias Ambientales -ANLA, la entidad llamada a resolverla.
Por lo anterior, en cumplimiento de lo dispuesto en el artículo 21 de la Ley 1437 de 2011, se remitió su petición a la ANLA, para que en el marco de sus competencias resuelva lo pertinente. 
En los anteriores términos damos atención a su solicitud.
Cordialmente,
Atencion al Ciudadano y Comunicaciones  
</t>
  </si>
  <si>
    <t>R-641-2016-007739</t>
  </si>
  <si>
    <t xml:space="preserve">EVELIO CARRILLO GALINDO: PRESIDENTE JUNTA ACCION COMUNAL VEREDA SAMAL Telefono: Dirección: VEREDA SAMAL Email: </t>
  </si>
  <si>
    <t xml:space="preserve">solicitan informacion acerca de si se va a continuar con estudios de sismica </t>
  </si>
  <si>
    <t xml:space="preserve">radicado de respuesta No.19402 </t>
  </si>
  <si>
    <t>id 19402</t>
  </si>
  <si>
    <t>R-641-2016-007878</t>
  </si>
  <si>
    <t>DERECJHO DE PETICION</t>
  </si>
  <si>
    <t xml:space="preserve">informa el objetivo de la peticion inicial 15529 </t>
  </si>
  <si>
    <t>radicado de respuesta No.25089</t>
  </si>
  <si>
    <t>ID:25089</t>
  </si>
  <si>
    <t>R-641-2016-007898</t>
  </si>
  <si>
    <t>SAMUEL VALBUENA:  - DYPROTEC</t>
  </si>
  <si>
    <t xml:space="preserve">solicitan información acerda de cuantos campos actualmente estan activos en produccion de gas y petroleo </t>
  </si>
  <si>
    <t xml:space="preserve"> Estimado señor Valbuena, buen día:
En la página Web de la ANH puede descargar el listado de los campos productores de hidrocarburos con su respectivo operador (archivos en Excel).
http://www.anh.gov.co/Operaciones-Regalias-y-Participaciones/Sistema-Integrado-de-Operaciones/Paginas/Estadisticas-de-Produccion.aspx
Cordialmente, 
Atencion al Ciudadano y Comunicaciones  
</t>
  </si>
  <si>
    <t>R-641-2016-007900</t>
  </si>
  <si>
    <t>TRASLADO DE OFICIO</t>
  </si>
  <si>
    <t>CONSORCIO SEGUIMIENTO E&amp;P ANH 2014:  Telefono: 3150099Dirección: CALLE 56 N° 37A-41 Email: administracion@seguimientoeyp.com</t>
  </si>
  <si>
    <t xml:space="preserve">solicitan intervención de la ANH en proceso de cesacion de pagos por parte del operador Santa Maria Petroleum </t>
  </si>
  <si>
    <t xml:space="preserve">Señores:
PERSONERIA DE MANI CASANARE
E - Mail:    personeria@mani-casanare.gov.co
Asunto: Repuesta a Derecho de Petición Radicado ANH No. R-641-2016-007900 ID:19193
Respetados señores,
Hacemos referencia a la comunicación del asunto, mediante la cual la Personería de Maní Casanare corrió traslado a la Agencia Nacional de Hidrocarburos (en adelante “ANH” o la “Entidad”), de la petición incoada por la señora Lady Constanza Sandoval, mediante la cual puso en conocimiento de esta Entidad lo siguiente: 
“(…) Por medio de la presente, me permito poner en su conocimiento, que la Empresa Santa Maria Petroleum, que operaron en el pozo Flami 2, tomatón los servicios de Restaurante según órdenes de Compra Nos. O.S. SMP-L27-511 y O.S. SMP-L-27-482, a lo cual emitimos las correspondientes facturas: 0996, la 1011-12-13, las cuales no nos han cancelado, prese al compromiso que ellos adquirieron con el Restaurante Donde Pelú. 
(…)”
En ese orden de ideas solicitó lo siguiente: 
“(…)de la manera mas cordial solcitamos su intervecion para que la Empresa cumpla con la cancelacion de dichas facturas (adjuntas), exigiendoles los respectivos paz y salvos, ya que nos sentimos perjudiciados en el cumplimiento de nuestras obligaciones locales (…)”
Sobre el particular, debemos indicar que advertimos que de conformidad con lo manifestado en su petición y la información que reposa en esta Entidad, la misma versa sobre el Contrato de Exploración y Producción de Hidrocarburos No. 19 del 18 de febrero de 2009 Bloque LLA-27 suscrito entre la ANH y NCT ENERGY GROUP C.A. COLOMBIA, hoy SANTA MARIA PETROLEUM INC. (en lo sucesivo SANTA MARÍA)
Ahora bien, teniendo en cuenta todos los aspectos esbozados en la solicitud, consideramos pertinente indicar a la luz de lo establecido en las cláusulas que rigen la relación contractual existente entre la ANH y SANTA MARÍA, lo siguiente:
SANTA MARÍA goza de autonomía para la conducción de las operaciones que se adelanten en el área que les fue asignada a través del Contrato E&amp;P No. 19 de 2009, Bloque LLA-27, lo cual implica que le corresponde planear, preparar, realizar y controlar todas las actividades a través de sus propios medios y con autonomía técnica y directiva. Ahora bien, todas estas acciones deberá desarrollarlas de conformidad con la legislación colombiana y observando las Buenas Prácticas de la Industria del Petróleo, tal y como es citado a continuación: 
“(…)23. AUTONOMÍA: EL CONTRATISTA tendrá el control de todas las operaciones y actividades que considere necesarias para una técnica, eficiente y económica Exploración del Área Contratada y para la Evaluación y Producción de los Hidrocarburos que se encuentren dentro de ésta. EL CONTRATISTA planeará, preparará, realizará y controlará todas las actividades con sus propios medios y con autonomía técnica y directiva, de conformidad con la legislación colombiana y observando las Buenas Prácticas de la Industria del Petróleo. EL CONTRATISTA desarrollará las actividades directamente o a través de subcontratistas. (…)”
Significa lo anterior que, el Contratista goza de una facultad discrecional para el desarrollo de las operaciones hidrocarburíferas, en cuanto a la planeación, preparación, y control de las mismas, bien sea realizándolas de manera directa o a través de subcontratistas. Debe precisarse en todo caso que, la relación contractual que surge de los contratos hidrocarburíferos es directamente vinculante entre el Contratista (Operador) y la ANH. 
No obstante, esta discrecionalidad se encuentra limitada, en la medida en que las operaciones deben llevarse a cabo de manera diligente, responsable, eficiente y adecuada técnica y económicamente con la cual se busca la salvaguarda del cumplimiento de las obligaciones adquiridas en beneficio del Estado. La Cláusula 51.2. del Contrato E&amp;P - Bloque LLA-27, ha establecido el marco de responsabilidad en los siguientes términos: 
 “(…) 51.2. Responsabilidad derivada de las operaciones: EL CONTRATISTA
llevará a cabo las operaciones materia de este contrato de manera diligente, responsable, eficiente y adecuada técnica y económicamente. Se asegurará de que todos sus subcontratistas cumplan los términos establecidos en este contrato, en las leyes colombianas, y siguiendo las Buenas Prácticas de la Industria del Petróleo.
EL CONTRATISTA será el único responsable por los daños y pérdidas que cause con ocasión de las actividades y operaciones derivadas de este contrato, incluso aquellos causados por sus subcontratistas, quedando entendido que frente a LA ANH en ningún momento será responsable por errores de criterio, o por pérdidas o daños que no fueren resultado de culpa grave o dolo.
Cuando EL CONTRATISTA subcontrate, las obras y servicios subcontratados serán ejecutados a su nombre, en razón de lo cual EL CONTRATISTA mantendrá su responsabilidad directa por todas las obligaciones establecidas en el subcontrato y derivadas del mismo, de las cuales no podrá exonerarse en razón de las subcontrataciones. (…)”
Así las cosas, pese a que la compañía operadora goza de autonomía administrativa y técnica para dar cumplimiento a los compromisos pactados mediante el Contrato E&amp;P No. 19 de 2009- Bloque LLA-27, esta encuentra limites en la legislación colombiana que resulte aplicable y en las Buenas Practicas de la Industria del Petróleo. 
Por último y teniendo en cuenta que la comunicación versa sobre aspectos económicos derivados de un vínculo contractual entre el peticionario y SANTA MARÍA, en virtud de lo dispuesto en la Ley 1755 de 2015, mediante el correo electrónico enviado el 8 de abril de 2016, la ANH de acuerdo con sus competencias legales dio traslado de su solicitud a SANTA MARÍA, para que en el marco de sus competencias, se pronuncie respecto al objeto de su petición, solicitando además, que nos envíe copia de la respuesta para hacer el respectivo seguimiento.
No está por demás aclarar que, en los anexos de la petición indicada en el asunto, la personería remitió un archivo que hace referencia a la reclamación de derechos adquiridos respecto del contrato LLA-. Al respecto solicitamos aclarar el contenido y alcance del mismo. 
Cordialmente,
Atencion al Ciudadano y Comunicaciones  
</t>
  </si>
  <si>
    <t>R-641-2016-008000</t>
  </si>
  <si>
    <t xml:space="preserve">MARIA SELENE  MARIN:  Telefono: Dirección: BOGOTA Email: </t>
  </si>
  <si>
    <t xml:space="preserve">solicitan informacion referente a deberes y derechos de los propietarios para iniciar el porceso de sismica </t>
  </si>
  <si>
    <t xml:space="preserve">Señora:
MARÍA SELENE MARÍN PLAZAS
Correo electrónico: mariselene75@yahoo.es
Asunto: Petición radicado R-641-2016-008000 del 15 de marzo de 2016, Id 19457.
Cordial saludo,
Nos referimos a la petición del asunto, mediante la cual solicita a la Agencia Nacional de Hidrocarburos (“ANH” o la “Entidad”) “verificación -de escrito que le remitiera- la empresa PETROSEISMIC SERVICES en alianza EMERALD ENERGY PLC SUCURSAL COLOMBIA, en la cual solicitan la ocupación de un predio propieda (sic) de mi abuela materna ANGELICA OSORIO DE PLAZAS identificada con cc 26.613.237 de Florencia, en el cual esta empresa pretende realizar unos programas de exploración sísmica; al mismo ellos pretenden indemnizar por las afectaciones que conlleven dichos trabajos, por consiguiente deseo que me puedan suministrar toda la información que se requiere para poder dar trámite legal a estas empresas en mención y así poder conocer cuales (sic) son nuestros deberes y derechos como dueños del predio y cual (sic) es el alcance que pueden tener dichas empresas con respecto a estos trabajos”
Para efectos de resolver su requerimiento, se precisa que de conformidad con lo dispuesto en el artículo 332 de la Constitución Política “El Estado es propietario del subsuelo y los recurso naturales no renovables, sin perjuicio de los derechos  adquiridos y perfeccionados conforme a las leyes preexistentes”
Tal previsión ya había sido contemplada desde la Constitución de 1886 y fue reglamentada por la Ley 20 de 1969, cuyo artículo 1° dispuso: “Todas las minas pertenecen a la Nación, sin perjuicio de los derechos constituidos a favor de terceros. Esta excepción, a partir de la vigencia de la presente Ley, sólo comprenderá las situaciones jurídicas, subjetivas y concretas debidamente perfeccionadas y vinculadas a yacimientos descubiertos”, el artículo 13 de la ley en comento, señaló que dicha disposición se aplicaría también a los yacimientos de hidrocarburos.
Mediante la Ley 97 de 1993, el legislador “interpreta con autoridad” la Ley 20 de 1969 y establece que para efectos del reconocimiento excepcional de la propiedad privada sobre hidrocarburos, “se entiende por derechos constituidos a favor de terceros las situaciones jurídicas subjetivas y concretas, adquiridas y perfeccionadas por un título específico de adjudicación de hidrocarburos como mina o por una sentencia definitiva y en ejercicio de los cuales se hayan descubierto uno o varios yacimientos de hidrocarburos, a más tardar el 22 de diciembre de 1969.” [1]
Al examinar la exequibilidad de la Ley  97 de 1993, la Corte Constitucional en sentencia  C-424/94, señaló: 
“El artículo primero de la ley 20 que se aplica también a hidrocarburos por mandato expreso del artículo 13, ibídem, contiene los siguientes elementos:
- Como principio general, todas las minas y yacimientos de hidrocarburos pertenecen a la Nación.
- Como excepción, no pertenecen a la Nación los derechos constituidos  a favor de terceros, cuando respecto de ellos se den dos elementos:
a. Jurídico, en la situación que reúna   los siguientes requisitos: 1. Subjetivo, es decir, clara identificación del titular del derecho;  2.  Concreto, preciso en cuanto a la naturaleza objeto y alcance del derecho; 3. Perfeccionado, es decir, totalmente definida por haberse agotado el procedimiento y cumplido las formalidades sustanciales y adjetivas para la existencia misma de la situación jurídica.
b. Fáctico,  pues se trata de un yacimiento "descubierto" al cual esté vinculado, de manera directa el elemento jurídico. Constituyéndose en un concepto de materialidad del objeto, como lo indispensable  para la constitución del derecho, y en consecuencia la tipificación de la excepción prevista en la ley.
Por su parte, los artículos acusados, sin variar el contenido normativo de la ley anterior, establecen el reconocimiento excepcional del derecho de propiedad privada sobre hidrocarburos, definiendo "los derechos constituidos a favor de terceros", como las situaciones jurídicas subjetivas y concretas, adquiridas y perfeccionadas por un título de adjudicación de hidrocarburos como mina, o por una sentencia definitiva, y en ejercicio de los cuales se haya descubierto  uno o varios yacimientos de hidrocarburos, a más tardar el 22 de diciembre de 1969, fecha de expedición de la ley interpretada. 
Disposición perfectamente lógica que define el objeto del derecho, por lo determinado y concreto, haciendo escapar de posibilidades ignoradas, o inexistentes antes del 22 de diciembre de 1969, inciertas situaciones jurídicas que no sólo limitaban irracionalmente el patrimonio nacional, sino que, además, por las riquezas del subsuelo, desconocían la función social, so-pretexto del amparo de derechos particulares,  dejando a un lado toda la concepción sobre la propiedad y su función social consagrada en la Reforma de 1936 y reiterada en la  Carta de 1991.”
Ahora bien, mediante el Decreto 4137 de 2011, se instituyó a la Agencia Nacional de Hidrocarburos -en adelante la Agencia- como Unidad Administrativa Especial del orden nacional, a la que corresponde la administración integral de las reservas y recursos hidrocarburíferos de la nación, la promoción de su aprovechamiento óptimo y sostenible, así como contribuir a la seguridad energética nacional.
Para la consecución de estos objetivos, entre otras funciones, la Agencia tiene a su cargo las de diseño, promoción, negociación, celebración, evaluación y seguimiento de los Contratos de Evaluación Técnica (TEA), así como de los Contratos y Convenios de Exploración y Producción de hidrocarburos (E&amp;P).
En virtud de lo anterior, la ANH ha definido como esquema de contratación la realización de procesos competitivos en los que se ofertan bloques para exploración y explotación, y se reciben ofertas de inversionistas nacionales y extranjeros, dentro de las cuales se seleccionan los contratistas.
Así las cosas, la exploración y explotación de hidrocarburos por particulares, se da en el marco de los contratos suscritos por la ANH, con sujeción a los términos y condiciones establecidos en estos.
Es del caso advertir, que en modo alguno se desconocen los derechos de los particulares sobre el suelo, sino que los mismos se encuentran limitados por ley en razón de la función social que debe cumplir la propiedad[2] y dada utilidad pública de la actividad hidrocarburífera.
Teniendo en cuenta lo anterior, las personas cuyos predios estén comprendidos dentro de áreas asignadas para la exploración y explotación de hidrocarburos tendrán el deber de soportar el ejercicio de servidumbres en favor de las compañías operadoras y como contraprestación, tendrán derecho a una indemnización.
Con la Ley 1274 de 2009 el legislador estableció el marco regulatorio del procedimiento de avalúo para las servidumbres petroleras, contemplando una etapa de negociación directa entre la persona con interés en esta y el propietario, poseedor u ocupante del terreno o el dueño de la mejora, según corresponda, con el objeto de fijar el monto de la indemnización. Para su implementación, la parte interesada deberá dar aviso al titular del predio con toda la información concerniente a la ocupación (duración, extensión, necesidad), y los documentos que lo acrediten como explorador, explotador o transportador de hidrocarburos.
En el evento de que no se llegue a un acuerdo sobre el monto de la indemnización, la parte interesada deberá proceder con la solicitud de avalúo de perjuicios ante el Juez Civil Municipal, para que el mismo sea realizado por un perito de la lista de auxiliares de la justicia. En tal caso, para la contradicción del dictamen, se aplicarán las reglas de la legislación procedimental civil.
Es este el escenario en el que los afectados con la imposición de la servidumbre podrán realizar la gestión de sus intereses.
Por último, estimamos pertinente aclarar que no corresponde a esta Entidad ejercer la supervisión sobre el trámite que adelantan las compañías operadoras en virtud de la Ley 1274 de 2009, ni el asesoramiento de las personas que este intervenga.
En los anteriores términos damos por resuelta su solicitud.
Cordialmente,  
Atencion al Ciudadano y Comunicaciones  
</t>
  </si>
  <si>
    <t>R-641-2016-008048</t>
  </si>
  <si>
    <t>RESPUESTA A RADICADO N° E-641-2016-005781 ID-16200</t>
  </si>
  <si>
    <t>solicitan informacion referente a si existe vinculo laboral o contractual de BENJAMIN CUERVO ANGARITA con la ANH , CROWN CAMP SERVICE LTA Y ECOTRES S.A.S con la ANH y BENJAMIN CUERVO.</t>
  </si>
  <si>
    <t>radicado de respuesta No.20775</t>
  </si>
  <si>
    <t>id 20775</t>
  </si>
  <si>
    <t>R-641-2016-008127</t>
  </si>
  <si>
    <t xml:space="preserve">CRISTIAN CAMILO BECERRA SILVA:  Telefono: Dirección: AV 19 N° 4-88 Email: </t>
  </si>
  <si>
    <t>solicitan informacion de : potencial hidrocarburifero en el putumayo, contratos vigentes en el putumayo , aresas destinadas para exploracion en el putumayo, contratos de exploracion y explotacion vigentes en le putumayo y monto de regalias y compensaciones monetarias putumayo 2015</t>
  </si>
  <si>
    <t xml:space="preserve">Señor:
CRISTIAN CAMILO BARRERA SILVA
Avenida 19 No. 4-88 Oficina 1302
cbarrera@asociacionminga.org  y  ccbarreras@unal.edu.co
Ciudad
Asunto:          Comunicación con radicado No. R-641-2016-008127 ID 19787
del 16 de marzo de 2016
Hacemos referencia a la comunicación del asunto, mediante la cual se solicitó a la Agencia Nacional de Hidrocarburos (en adelante la ANH), lo siguiente:
1. “Datos actualizados a Diciembre de 2015, o en su defecto de Febrero de 2016, del potencial hidrocarburifero del departamento de Putumayo(…)”
Respuesta: 
La información solicitada se puede consultar en el link relacionado a continuación:
http://www.anh.gov.co/Operaciones-Regalias-y-Participaciones/Sistema-Integrado-de-Operaciones/Paginas/Estadisticas-de-Produccion.aspx
2 “La información relacionada con los contratos, convenios y asociaciones vigentes a la fecha en explotación de hidrocarburos de propiedad de la Nación en el departamento de Putumayo. Dicha información, priorizando cinco asuntos: nombre pozo, área pozo, empresas involucradas, tipo de contrato, y vigencia o temporalidad del contrato.”
Respuesta: 
Sobre el particular, a continuación relacionamos en las tablas No 1 y No. 2 los Contratos del Departamento de Putumayo en el Periodo de Exploración y Producción respectivamente:
2.1. TABLA No. 1: Contratos en el Periodo de Exploración en el Departamento del Putumayo
Contrato Tipo Contrato Etapa Cuenca Operador Duración Periodo Exploratorio Pozos Exploratorios 
CHAZA E&amp;P Exploración y Producción CAGUÁN PUTUMAYO GRAN TIERRA ENERGY COLOMBIA LTD 10 años
Finalizó PACAYACO-1 ST1; COSTAYACO-1; COSTAYACO-2;  MOQUETA-1; DANTAYACO-1; ESLABÓN PROFUNDO SUR-1 ST.
COATI E&amp;E Exploración y Evaluación CAGUÁN PUTUMAYO PLATINO ENERGY BARBADOS CORP 5 años y 11 meses COATÍ -1
LAS AGUILAS E&amp;P Exploración CAGUÁN PUTUMAYO PETROMINERALES COLOMBIA LTD SUCURSAL COLOMBIA 6 años CONGA-1, GURANIA-1
MARANTA E&amp;P Exploración y Producción CAGUÁN PUTUMAYO EMERALD ENERGY PLC SUCURSAL COLOMBIA 7 años
Finalizó AGAPANTO-1, MIRTO-1
MIRTO ST-1
MECAYA E&amp;P Exploración y Evaluación CAGUÁN PUTUMAYO PACIFIC STRATUS ENERGY COLOMBIA CORP 4 años N/A
PLATANILLO E&amp;P Producción CAGUÁN PUTUMAYO AMERISUR EXPLORACION COLOMBIA LTD 6 años 
Finalizó PLATANILLO -1, ALEA-1T, PLATANILLO -2ST
ALEA-1848-A E&amp;P Exploración CAGUÁN PUTUMAYO VETRA EXPLORACION Y PRODUCCION COLOMBIA S.A.S. 6 años CHARAPA-1
ALEA-1947-C E&amp;P Exploración CAGUÁN PUTUMAYO VETRA EXPLORACION Y PRODUCCION COLOMBIA S.A.S. 6 años N/A
PUT 1 E&amp;P Exploración CAGUÁN PUTUMAYO GRAN TIERRA ENERGY COLOMBIA LTD 6 años N/A
PUT 2 E&amp;P Exploración CAGUÁN PUTUMAYO PETROAMERICA COLOMBIA CORP 7 años y 2 meses CANELO SUR-2 ST3
PUT 4 E&amp;P Exploración CAGUÁN PUTUMAYO PETROLEOS DEL NORTE S.A 6 años N/A
PUTUMAYO PIEDEMONTE NORTE E&amp;P Exploración CAGUÁN PUTUMAYO GRAN TIERRA ENERGY COLOMBIA LTD 6 años N/A
PUTUMAYO PIEDEMONTE SUR E&amp;P Exploración CAGUÁN PUTUMAYO GRAN TIERRA ENERGY COLOMBIA LTD 6 años TARUKA -1
TACACHO E&amp;P Exploración CAGUÁN PUTUMAYO PACIFIC STRATUS ENERGY COLOMBIA CORP 6 años N/A
TERECAY E&amp;P Exploración CAGUÁN PUTUMAYO PACIFIC STRATUS ENERGY COLOMBIA CORP 6 años N/A
CAG 5 TEA Exploración CAGUÁN PUTUMAYO META PETROLEUM CORP 6 años  N/A
CAG 6 E&amp;P Exploración CAGUÁN PUTUMAYO META PETROLEUM CORP 6 años N/A
PUT 10 E&amp;P Exploración CAGUÁN PUTUMAYO GRAN TIERRA ENERGY COLOMBIA LTD 6 años N/A
PUT 6 E&amp;P Exploración CAGUÁN PUTUMAYO PETROCARIBBEAN RESOURCES LTD 6 años y 9 meses N/A
PUT 7 E&amp;P Exploración CAGUÁN PUTUMAYO PETROCARIBBEAN RESOURCES LTD 6 años y 9 meses  PUTUMAYO -1, AZUL GRANDE -1
PUT 8 E&amp;P Exploración CAGUÁN PUTUMAYO VETRA EXPLORACION Y PRODUCCION COLOMBIA S.A.S. 6 años N/A
PUT 9 E&amp;P Exploración CAGUÁN PUTUMAYO META PETROLEUM CORP 6 años N/A
SAMICHAY A E&amp;P Exploración CAGUÁN PUTUMAYO ECOPETROL S.A. 6 años N/A
PUT 12 E&amp;P Exploración CAGUÁN PUTUMAYO AMERISUR EXPLORACION COLOMBIA LTD 6 años N/A
PUT 13 E&amp;P Fase 0 CAGUÁN PUTUMAYO ECOPETROL S.A. 6 años N/A
PUT 24 E&amp;P Exploración CAGUÁN PUTUMAYO PETROLEOS SUD AMERICANOS S.A. 6 años N/A
PUT 25 E&amp;P Fase 0 LLANOS ORIENTALES PETROLEOS DEL NORTE S.A 6 años  N/A
PUT 14 E&amp;P Exploración CAGUÁN PUTUMAYO GULFSANDS PETROLEUM PLC 7 años N/A
PUT 31 E&amp;P Exploración CAGUÁN PUTUMAYO GRAN TIERRA ENERGY COLOMBIA LTD 6 años N/A
2.2  TABLA No. 2. Contratos y Convenios en Producción en el Departamento del Putumayo
CONTRATO_N MOD_ESTADO OPERADORA ÁREA BLOQUE (Has) ÁREA DEL BLOQUE DENTRO DE PUTUMAYO (Has) % TRASLAPADO RESPECTO AL BLOQUE
AREA OCCIDENTAL CONVENIO DE EXPLOTACION ECOPETROL S.A. 56756,49686 19547,98026 34,44%
AREA SUR CONVENIO DE EXPLOTACION ECOPETROL S.A. 24085,80524 24059,37159 99,89%
CHAZA (COSTAYACO) AREA DE EXPLOTACION GRAN TIERRA ENERGY COLOMBIA LTD 2865,327102 2865,327102 100,00%
GUAYUYACO (SANTANA ADY) PRODUCCION EN ASOCIACION CON ECP GRAN TIERRA ENERGY COLOMBIA LTD 20648,43054 4767,384541 23,09%
MARANTA (MIRTO) AREA DE EXPLOTACION EMERALD ENERGY PLC SUCURSAL COLOMBIA 991,057458 991,057458 100,00%
NANCY-BURDINE-MAXINE CONVENIO DE EXPLOTACION ECOPETROL S.A. 10597,6568 10597,6568 100,00%
NORORIENTE CONVENIO DE EXPLOTACION ECOPETROL S.A. 24513,80941 24513,8094 100,00%
ORITO CONVENIO DE EXPLOTACION ECOPETROL S.A. 17195,2319 17195,2319 100,00%
PLATANILLO AREA DE EXPLOTACION AMERISUR EXPLORACION COLOMBIA LIMITADA 11119,43321 11119,43321 100,00%
SANTANA PRODUCCION EN ASOCIACION CON ECP GRAN TIERRA ENERGY COLOMBIA LTD 575,527581 359,248523 62,42%
SURORIENTE CONVENIO DE EXPLOTACION ECOPETROL S.A. 36526,85827 36525,64649 100,00%
En relación con la vigencia y temporalidad del Convenio: “El término de duración del Convenio iniciará en la Fecha Efectiva y terminará cuando se dé el agotamiento del recurso o hasta que EL TITULAR devuelva las áreas”. 
Por otro lado, se informa que en relación con los Contratos  de Exploración y Producción de Hidrocarburos (E&amp;P) se refieren al respecto de la siguiente manera: 
“Duración: El Período de Producción tendrá una duración de veinticuatro (24) Años contados a partir de la fecha en la que la ANH reciba de EL CONTRATISTA la Declaración de Comercialidad”.
TABLA No. 3 Pozos ubicados en el Departamento del Putumayo (VORP)
Para mayor información diríjase a los siguientes vínculos:
• http://www.anh.gov.co/Asignacion-de-areas/Contratacion-EyP-y-TEAS/Contratacion/Minuta%20EyP%20(PDF).pdf
• http://www.anh.gov.co/Asignacion-de-areas/Paginas/Mapa-de-tierras.aspx
• https://geovisor.anh.gov.co/
3 “El total de kilómetros cuadrados o hectáreas correspondientes a las áreas destinadas a Diciembre de 2015, o en su defecto febrero 2016, para exploración y para la explotación de hidrocarburos en el Putumayo”
Respuesta: 
Área en exploración Putumayo: 1.529.725,124 has aproximadamente
Área en producción Putumayo: 205.875,634 has aproximadamente
4 “El listado de los contratos exploración y explotación vigentes a la fecha en el Putumayo, que reposan en la base de datos y dentro de las competencias administrativas de la Agencia nacional de Hidrocarburos”
Respuesta:
Al respecto se informa que la respuesta se encuentra inmersa en los cuadros 2.1 y 2.2 de la presente comunicación.
5 “Monto de Regalías y compensaciones monetarias por la explotación de hidrocarburos correspondientes para el Putumayo en el 2015”
Respuesta: 
El monto de regalías liquidadas por concepto de la explotación de hidrocarburos en el departamento de Putumayo durante el año 2015 ascendió a 164.920.260.224 COP. En cuanto a la distribución de las asignaciones directas que correspondieron al departamento y sus respectivos municipios en el marco de lo establecido en la Ley 1530 de 2012, puede consultarla en el siguiente link: http://www.anh.gov.co/Operaciones-Regalias-y-Participaciones/Regalias/Estadisticas/Paginas/Regalias-despues-del-SGR.aspx bajo la pestaña “Liquidación por departamentos”.
Cordialmente,
Atencion al Ciudadano y Comunicaciones  
</t>
  </si>
  <si>
    <t>R-641-2016-008142</t>
  </si>
  <si>
    <t>solicitan informacion acaerca de regalias de San Vicente de chucuri, Puerto Boyaca y San Martin (Cesar)</t>
  </si>
  <si>
    <t xml:space="preserve"> E-521-2016-007842, E-521-2016-007842</t>
  </si>
  <si>
    <t>ID:007842</t>
  </si>
  <si>
    <t>R-641-2016-008143</t>
  </si>
  <si>
    <t>SOLICITUD DE INFORMACION INDICADORES DE GESTION</t>
  </si>
  <si>
    <t>VICTOR SALOM:  Telefono: Dirección: BOGOTA Email: SALOMVICTOR@GMAIL.COM</t>
  </si>
  <si>
    <t>solicitan informacion referente a pozos perforados del 2007 a 2015</t>
  </si>
  <si>
    <t xml:space="preserve">Señor
VICTOR SALOM
salomvictor@gmail.com
Celular 3157839296
Bogotá D.C.
Asunto: Respuesta  Comunicación No. R-641-2016-008127 ID19835 de 16 de marzo de 2016          
Respetado Señor Salom.
Hacemos referencia a la comunicación del asunto mediante la cual solicita a la Agencia Nacional de Hidrocarburos – ANH, lo siguiente: 
Información de los pozos A-3 perforados en  los años 2004,2005 y 2006. 
Al respecto nos permitimos manifestarle, que dicha información la encuentra en la  página  Web  http://www.anh.gov.co/ANH-en-Datos/Paginas/Cifras-y-Estad%C3%ADsticas.aspx
Cordialmente, 
Atencion al Ciudadano y Comunicaciones  
</t>
  </si>
  <si>
    <t>R-641-2016-008199</t>
  </si>
  <si>
    <t xml:space="preserve">JULIANA MULLER:  Telefono: Dirección: BOGOTA Email: </t>
  </si>
  <si>
    <t xml:space="preserve">solicitan informacion soporte a tesis de grado sobre PODER VINCULANTE DE NEGOCIACIONES </t>
  </si>
  <si>
    <t xml:space="preserve">Señora:
JULIANNA MÜLLER G
E - Mail:    juliannamuller24@gmail.com
 Asunto:         Alcance Repuesta a Derecho de Petición Radicado ANH No. R-641-2016-008199 ID:19971
                        (remitimos el documento adjunto ya que en el correo enviado anteriormente no se envió este anexo)
Respetada señora,
Hacemos referencia a la comunicación del asunto, mediante la cual solicitó a la Agencia Nacional de Hidrocarburos (en adelante “ANH” o la “Entidad”), contestar una entrevista con motivo de su proyecto de grado denominado “EL PODER VINCULANTE DE NEGOCIACIONES Y ACUERDOS CON GRUPOS DE INTERES EN EL DESARROLLO DE PROYECTOS DEL SECTOR PETROLERO COLOMBIANO”.
Así las cosas, procederemos a dar respuesta a cada una de las inquietudes que hacen parte del cuestionario remitido. 
(…)”1.- ¿Qué relación ha tenido Usted con las negociaciones en la que participan las compañías petroleras con las comunidades como grupos de interés en el desarrollo de proyectos petroleros? (…)”
Respuesta ANH:
La ANH ha trabajado con las autoridades sociales del país con el fin de lograr la viabilidad de operaciones del sector en todo el territorio nacional, en el marco de la protección de los derechos de las comunidades asentadas en su área de influencia y la conservación del patrimonio natural de país. 
A partir de la experiencia adquirida por la ANH, los siguientes son algunos de los aspectos críticos que dificultan el normal desarrollo del sector hidrocarburos en las regiones donde desarrollan sus actividades y en las que la ANH ha focalizado su estrategia de intervención:
1. Ausencia del gobierno nacional en las regiones 
2. Carencia de buenas prácticas sociales y ambientales 
3. Conflictividad social 
4. Falta de escenarios de diálogo social y participación de los grupos de interés 
5. Políticas sociales y ambientales para el sector hidrocarburos desactualizadas,
Bajo este contexto, el entorno social en el que se desarrollan las actividades del sector de hidrocarburos se ha caracterizado en los últimos años por la presencia de expectativas de las comunidades y autoridades locales y regionales que exceden el alcance de la actividad hidrocarburífera, las cuales al no verse atendidas se traducen en vías de hecho que retrasan y dificultan el cumplimiento de las metas en materia de exploración y producción de hidrocarburos en el país. 
El Decreto 714 de 2012, en su Artículo 3º, numeral 8, establece que la ANH tendrá como función la de “Apoyar al Ministerio de Minas y Energía y demás autoridades competentes en los asuntos relacionados con las comunidades, el medio ambiente y la seguridad en las áreas de influencia de los proyectos hidrocarburíferos”. De esta forma la ANH ha venido suscribiendo una serie de convenios interadministrativos con las autoridades sociales del gobierno nacional, por medio de los cuales estructuró la “Estrategia Territorial para la Gestión Equitativa y Sostenible Del Sector Extractivo para la Búsqueda de la Paz”, que busca consolidar una plataforma de acompañamiento a la industria desde el gobierno nacional, propendiendo por la prevención y mitigación de los conflictos sociales y de esta forma viabilizar la operación.
La ANH, en conjunto con el Ministerio del Interior, Ministerio de Minas Energía y el acompañamiento técnico del Programa de las Naciones Unidas para el Desarrollo (PNUD), ha venido consolidando una ESTRATEGIA TERRITORIAL PARA LA GESTIÓN EQUITATIVA Y SOSTENIBLE DEL SECTOR HIDROCARBUROS (en lo sucesivo ETH). 
La ETH surge como un esfuerzo conjunto, de coordinación interinstitucional y dirigido a mejorar las condiciones de gobernabilidad, transparencia y la superación de la pobreza, a través de la generación y facilitación de espacios de diálogo entre comunidades, entidades del Gobierno en todos sus niveles, así como con empresas del sector de hidrocarburos, para la construcción de propuestas conjuntas que forjen desarrollo y soluciones a las problemáticas presentes en los territorios priorizados donde hay operación hidrocarburífera.
En efecto, como espacio articulador del diálogo democrático, interinstitucional, informativo, de divulgación y como mecanismo de prevención y de establecimiento de puentes de entendimiento encaminados a superar situaciones de conflictividad social involucra, entre otras, el desarrollo de las siguientes actividades:
- Prevención, transformación y atención de la conflictividad social en el sector hidrocarburos a través de estrategias de transformación y resolución de conflictos sociales, con el diálogo democrático como eje central y con un equipo territorial para la atención de las crisis.
- Fortalecimiento de actores a partir de ciclos de formación, transferencia de herramientas y metodologías. 
- Acciones demostrativas para la promoción del desarrollo.
- Gestión del conocimiento a través de la identificación, sistematización y divulgación de buenas prácticas y lecciones aprendidas, y la generación de herramientas de transferencia de conocimiento. 
Dichas actividades son desplegadas a través de los siguientes programas:
I. Convive: Es liderado por el Ministerio del Interior y tiene como objetivo generar mecanismos para la prevención y transformación de los conflictos sociales que se generan en las regiones con presencia de la actividad hidrocarburífera. A través de este programa se busca atender los conflictos sociales e intervenir en crisis de orden público, haciendo uso del diálogo, la participación y la inclusión social, y proporcionar protocolos de actuación a partir de los roles de cada una de las entidades competentes para intervenir en situaciones de crisis.
II. Lidera: Es coordinado por el Ministerio de Minas y Energía, busca, a través del fortalecimiento de actores, generar entendimiento con relación al sector de hidrocarburos. Por medio de este, se capacita a las comunidades y las autoridades regionales con miras a que tengan un conocimiento (técnico de las obligaciones, derechos y deberes de los contratistas del Estado frente a éste y las comunidades) que les permita participar de manera idónea en los espacios de diálogo que se establezcan con las autoridades nacionales y las empresas del sector de hidrocarburos.
Este programa comprende dos componentes: 
 Regionalización: Tiene por finalidad acompañar a las empresas de la industria de hidrocarburos en el ingreso a los departamentos y municipios y, en la interlocución con autoridades regionales, locales y comunidades. Adicionalmente, busca capacitar a las comunidades y autoridades locales sobre los roles y funciones de las autoridades nacionales que regulan el sector.
 Socialización de Buenas Prácticas: Busca generar conocimiento a las empresas, las comunidades y la institucionalidad nacional y local, sobre las buenas prácticas identificadas en temas ambientales, sociales, de comunicación con las comunidades, entre otros, para que sean aplicadas en los territorios durante el desarrollo de operaciones hidrocarburíferas.
III. Avanza: Es un programa liderado por el Ministerio del Interior que promueve la participación ciudadana a través de procesos de diálogo democrático (comunidad, industria y gobierno municipal, departamental y nacional) que permitan construir visiones conjuntas y, concretar acciones que mejoren las condiciones socio-económicas en el territorio donde opera la industria de hidrocarburos.
Debido a que las preguntas 2 y 3 son de la misma naturaleza serán resueltas en la misma oportunidad:
“(…)2-. ¿Cómo describiría Usted este tipo de negociaciones? 
Respuesta ANH:
La conflictividad social en el sector de hidrocarburos ha venido incrementándose de manera importante durante los últimos años en Colombia. 
Una de las causas fundamentales tiene que ver con la falta de entendimiento y la ausencia 
de un diálogo de calidad entre la institucionalidad pública, las comunidades locales y las empresas del sector de hidrocarburos. Respondiendo a esta necesidad, en el año 2013 el Ministerio del Interior y la Agencia Nacional de Hidrocarburos (ANH) pusieron en marcha la iniciativa Avanza, con el objetivo de promover la participación ciudadana a través de procesos de diálogo tripartito entre comunidad, industria y gobierno para construir visiones 
conjuntas y concertar acciones que fortalecieran el territorio como un bien común en las regiones donde opera la industria de hidrocarburos
Dando continuidad a esta iniciativa, en el marco la Estrategia Territorial para la Gestión Equitativa y Sostenible del Sector Hidrocarburos, que lidera la ANH, el Ministerio del Interior y el Ministerio de Minas y Energía, con el acompañamiento técnico del Programa de las Naciones Unidas para el Desarrollo (PNUD), se viene promoviendo la conformación de las instancias de diálogo democrático Avanza, donde comunidad, industria y gobierno puedan encontrarse y dialogar acerca de los temas relevantes de su territorio y su relacionamiento con el sector de hidrocarburos, adoptando metodologías propias de la práctica de diálogo democrático del PNUD. 
La guía para el funcionamiento de las instancias de diálogo democrático Avanza presenta de una forma amena y concisa la finalidad de las instancias de diálogo y ofrece una serie de pautas y criterios orientativos, de carácter flexible, para su conformación y correcto funcionamiento.  En este sentido, son los participantes de estas instancias los que tienen que definir su composición y modo de actuar en función de las especificidades y necesidades de su territorio.
Para efectos ilustrativos nos permitimos adjuntar la GUÍA DE FUNCIONAMIENTO DE LAS INSTANCIAS DE DIÁLOGO DEMOCRÁTICO AVANZA
“(…)3-. ¿Cómo observador de este tipo de procesos, consideraría Usted que la posición de las comunidades es moderada o razonable? (…)”
Respuesta ANH:
Como fue indicado previamente, la mayoría de las vías de hecho son ocasionadas por la negativa de las compañías operadoras a acceder a las altas expectativas de las comunidades y autoridades locales y regionales que exceden el alcance de la actividad hidrocarburífera.
Una vez identificado esto, la ANH buscó a través de la ETH propiciar espacios de formación y dialogo que permitiera a los grupos de interés contar en primer lugar con el conocimiento relacionado con las obligaciones del Estado y por su parte, las adquiridas por las compañías respecto de las comunidades y el medio ambiente, y, en segundo lugar, favorecer los espacios de dialogo que permitan construir visiones conjuntas y, concretar acciones que mejoren las condiciones de todos los interesados. 
“(…)4-.¿Considera Usted que en su mayoría se cumplen los acuerdos a los que llegan las petroleras con las comunidades? (…)”
Respuesta ANH:
En el marco del desarrollo de la Estrategia Territorial de Hidrocarburos- ETH, han sido desarrolladas herramientas que permiten hacer seguimiento a los acuerdos a los que se llegan las comunidades, las compañías operadoras y las autoridades locales, que básicamente consisten en el desarrollo de planes de acción que permiten medir la gestión en pro del cumplimiento de los acuerdos y el resultado final. 
En la actualidad han sido convalidados 14 acuerdos denominados planes locales y unos planes de trabajo que facilitan el cumplimiento y seguimiento de los mismos.
“(…)5-. En las actuales circunstancias del precio del petróeo, ¿estos acuerdos se han cumplido? O requieren algun tipo de revisión. (…)”
Respuesta ANH:
A la fecha los acuerdos adquirods por las compañias operadoras no han requerido revisión con motivo de la crisis economica por la que atraviesa el sector. Por ahora siguiuen haciendo parte de los planes de trabajo explicados previamente. 
“(…)6-. ¿Considera Usted que este tipo de acuerdos son vinculantes? ¿Qué efectos tienen estos ante las autoridades? ¿ Son vinculantes para las Empresas? (…)”
Respuesta ANH:
En primer lugar, se hace necesario indicar que ha de entender conforme a lo indicado en el artiulo 1494 del Código Civil como fuente de las obligaciones lo siguiente: 
(…)”ARTICULO 1494. FUENTE DE LAS OBLIGACIONES. Las obligaciones nacen, ya del concurso real de las voluntades de dos o más personas, como en los contratos o convenciones; ya de un hecho voluntario de la persona que se obliga, como en la aceptación de una herencia o legado y en todos los cuasicontratos; ya a consecuencia de un hecho que ha inferido injuria o daño a otra persona, como en los delitos; ya por disposición de la ley, como entre los padres y los hijos de familia.(…)” (Subrayado y negrilla fuera de texto)
Asi las cosas, los acuerdos adquiridos por las comunidades, compañias operadoras y autorides locales son fuente de obligaciones de ahí el carácter vinculante que adquieren, no sólo para las compañias operadoras sino por todos los que en ellas intervienen. 
“(…)7-. ¿Las negociaciones y acuerdos con las comunidades involucran en algunas oportunidades la participacion de sindicatos o confederaciones de sindicatos que actuen como representantes o parte activa de esas comundiades? (…)”
Respuesta ANH:
Las organizaciones sindicales han participado en varias instancias de diálogo dispuestas por la ETH como parte integral de la comunidad no propiamente como representantes de la comunidad. 
“(…)8-. En caso de que la respuesta anterior sea poitiva que papel han jugado este tipo de organizaciones en el cumplimiento del acuerdo y desarrollo del proyecto petrolero? ¿Qué rol tienen en la ejecución? (…)”
Respuesta ANH:
Las organizaciones sindicales cuentan con el mismo status dentro de las instancias de diálogo que el de una persona natural integrante de una comunidad, tal como fue indicado previamente. 
Ahora bien, en lo que respecta a la ejecución de acuerdos, dependerá de la clase de compromiso que haya sido pactado al interior de la negociación. 
“(…)9-. En adición a las comunidades propiamente dichas y a organizaciones sindicales, ¿ Que otros grupos podrian verse afectados o implicados por el resultado de este tipo de negociaciones? (…)”
Respuesta ANH:
En gneral, debemos indicar que todo grupo u organización que haga parte de las comundiades de las áreas de influencia de los proyectos de hidrocabruros, entre ellos JAC, Asociaciones etc…
“(…)10.- ¿Qué casos de éxito conoce Usted de negociacion entre empresas petroleras y comunidades? (…)
Respuesta ANH:
En las instancias de diálogo generadas en el marco de la ETH, se han obtenido varios casos exitosos en el que se facilita y mejora notablemente el relacionamiento entre las comunidades, la industria y los gobiernos locales, dando solución a las problemáticas planteadas, resolviendo una vía de hecho y evitando bloqueos a través de las alertas temprana.  
Desde el 01 de enero  a diciembre de 2015 la ETH atendió 156 vías de hecho y 180 alertas tempranas en los departamentos que producen el 91%  de los hidrocarburos del país (Guajira, Nte de Santander, Putumayo, Casanare, Meta y la región Magdalena medio).
Casos de éxito: 
1. Contrato E&amp;P No. 019 de 2006, Bloque Saman operado por HOCOL S.A. y ubicado en el departamento de Sucre corregimiento de Ovejas.
Problemática: La comunidad a través de una via de hecho, bloque las operaciones llevadas a cabo en el área del contrato, como maniestacion de su inconformidad en la contratacion de mano de obra calificada y no calificada de regiones distintas a las del área del contrato. 
Intervención ETH: A través de instancias de diálogo la ETH logró que las comunidades cesaran la via de hecho, estableciendo para ello varias reuniones tendientes a escuchar las necesidades de las comunidades y acuerdos que concluyeron con un listado de compromisos. Participación de Presidente de JAC, HOCOL y empresas subcontratistas, ETH, gremio de metalmecanicos) 
Resultado: Viabilizacion del proyecto de hidrocarburos, mejora en el relacionamiento entre la compañía operadora y las comunidades y cumplimiento de compromisos pactados con la compañía operadora, entre ellos la contracion de mano de obra local calificada y no calificada. 
2. Contrato E&amp;E No. 00 de 2004, Bloque Esperanza operado por GEOPRODUCTION OIL AND GAS COMPANY LLC, ubicado en el departamento de CORDOBA
Problemática: La comunidad a través de una via de hecho, bloque las operaciones llevadas a cabo en el área del contrato, como maniestacion de su inconformidad en la contratacion de mano de obra calificada y no calificada de regiones distintas a las del área del contrato
Intervención ETH: A través de instancias de diálogo la ETH logró que las comunidades cesaran la via de hecho, estableciendo para ello varias reuniones tendientes a escuchar las necesidades de las comunidades y acuerdos que concluyeron con un listado de compromisos. Participación de Presidente de JAC, la compañía operadora, USO y empresas subcontratistas, ETH) 
Resultado: Viabilizacion del proyecto de hidrocarburos, mejora en el relacionamiento entre la compañía operadora y las comunidades y cumplimiento de compromisos pactados con la compañía operadora, entre ellos la contracion de mano de obra local calificada y no calificada.
Adicionalmente, como aspectos calificados como exitosos, debemos mencionar lo siguiente: 
- Con el apoyo de PNUD y ECOPETROL,  se logró un banco de buenas prácticas, que contiene 52 experiencias exitosas, listas para ser replicadas en otros territorios y generar confianza.  
- la ETH obtuvo 31 Acciones Demostrativas que  constituyen inversiones para el  desarrollo humano como iniciativas de las comunidades y de los gobiernos locales bajo el enfoque de fortalecimiento y apoyo a proyectos locales y la formulación de los mismos. Estás han generado confianza, promueven la articulación entre actores locales, contribuyen al crecimiento regional y aportan soluciones a la conflictividad social. 
- En el 2015 la ETH  logró el apalancamiento de más de 5.500 millones de pesos, con una inversión directa de 2.450 millones de pesos, que beneficiaron a más de 4.000 personas y 1.800 familias.
“(…)11.- Anécdota de libre  elección (…)”
Respuesta ANH:
En el desarrollo de intervenciones de la ETH en instancias de diálogo, en muchas ocasiones hacen parte de los mismo comunidades indígenas, quienes de manera previa al desarrollo de las reuniones practican rituales propios de sus costumbres que en muchos de los casos implica escuchar los himnos de la comunidad indígena, oraciones invocando el espíritu de la madre tierra y en algunos casos la purificación del espíritu de los participantes imponiendo en el cuerpo de cada uno la infusión de unas planta
Cordialmente,
Atencion al Ciudadano y Comunicaciones  
</t>
  </si>
  <si>
    <t>R-641-2016-008205</t>
  </si>
  <si>
    <t>Solicito información por parte de Nicolás Zapata, acerca de la reforma al Acuerdo 03 de 2014.  Datos Firmante: Nombres: Laura Cano Murillo, Teléfono: 3224254466, Dirección: Cr 24 n 73 67, Cargo: estudianes, Email :laura.cano.097@gmail.com</t>
  </si>
  <si>
    <t>solicitan informacion referente al impacto en el sector de los hidrocarburos con la reforma del acuuerdo 03 de 2014.</t>
  </si>
  <si>
    <t>radicado de respuesta No.26039</t>
  </si>
  <si>
    <t>ID:26039</t>
  </si>
  <si>
    <t>R-641-2016-008221</t>
  </si>
  <si>
    <t>REMISION  POR COMPETENCIA  DE DERECHO  DE PETICION  RAD: 1-2016-020966</t>
  </si>
  <si>
    <t>solicitan informacion referente a los planes de inversion de 2016 comparados coon el 2015</t>
  </si>
  <si>
    <t xml:space="preserve"> Señora 
Daniela Gutierrez 
Reciba un cordial saludo  y nos permitimos enviar respuesta a su solicitud identificada con el radicado No.  1-2016-020966 de fecha 11 de marzo, la cual fue recibida mediante traslado del Ministerio de Hacienda y Crédito Público.
La caída del precio internacional del barril de petróleo ha marcado una nueva etapa de dificultades para el sector de los hidrocarburos. En este sentido, en su momento el país debió decidir desde que perspectiva afrontarla, si asumiendo una crisis o como una oportunidad para reinventarse y seguir avanzando en un desarrollo sostenible de la industria. Siendo esta última la apuesta que desde la ANH se ha realizado por potencializar nuevas técnicas e impulsar estrategias que no solo minimicen los impactos negativos sino también contribuyan en el ajuste de la competitividad y hagan de Colombia un país protagonista y modelo en prácticas efectivas en estos tiempos de cambios. 
En el año 2015 se invirtieron $ 143.359 millones de pesos, ejecutados a través de cuatro  proyectos  propios de la misión de la Agencia, para el año 2016 se planea invertir $235.087 millones en cinco proyectos de inversión detallados así,:
NOMBRE PROYECTO ANH % INVERSIÓN Realizada 2015   % Proyección de INVERSIÓN 2016  
Estudios Regionales para la Exploración de Hidrocarburos  67% $     97.271.210.423,41      
Desarrollo de la Evaluación del Potencial Hidrocarburífero      63% $ 148.649.000.000,00  
Divulgación y Promoción de los Recursos Hidrocarburíferos Colombianos  5% $       6.780.367.115,22  3% $     6.138.000.000,00  
Desarrollo de Ciencia y Tecnología para el Sector de Hidrocarburos      4% $     8.415.000.000,00  
Gestión de Tecnologías de la Información y Comunicación     11% $     15.166.686.359,06  11% $   26.976.000.000,00  
Análisis y Gestión del Entorno Nacional 17% $     24.140.844.888,00      
Gestión Articulada para la Sostenibilidad del Sector de Hidrocarburos      19% $   44.909.000.000,00  
 TOTAL  100% $   143.359.108.785,69  100% $ 235.087.000.000,00  
Para el 2017 en la programación del presupuesto se tendrá en cuenta el contexto global de incertidumbre y bajo crecimiento económico así como la caída continuada del precio internacional del petróleo, junto a la depreciación del peso que le ha acompañado, lo cual ha repercutido sobre la economía del país y sobre la capacidad fiscal de la Nación.
Debe tenerse en cuenta además que el Ministerio de Hacienda y Crédito Público ha comunicado un tope de gastos que debe considerarse como un valor de referencia para efectos de la programación presupuestal. Esto significa que, en un ambiente como el que atraviesan las finanzas de la Nación, dicho valor estará sujeto a modificaciones en la medida en que se cuente con información más cierta.  
En consecuencia, a medida que se desarrolle el proceso de programación del proyecto de Ley de Presupuesto General de la Nación para 2017, se definirá el monto de las apropiaciones para la ANH, de conformidad con los mecanismos de consulta y discusión previstos en el Estatuto Orgánico del Presupuesto y considerando la disponibilidad de recursos por concepto de ingresos por derechos económicos y demás.
Cordialmente,
Atencion al Ciudadano y Comunicaciones  
</t>
  </si>
  <si>
    <t>R-641-2016-008222</t>
  </si>
  <si>
    <t>REQUERIMIENTO ORDINARIO  N° 2016-05-EXP-2016-003-2 2016-05</t>
  </si>
  <si>
    <t xml:space="preserve">ALCADIA DE PUERTO BOYACA:  Telefono: 7383490Dirección: PALACIO MUNICIPAL Email: </t>
  </si>
  <si>
    <t xml:space="preserve">solicitan informacion referente a los años 2013 y 2014 concerniente a quienes operaron y pagaron regalias durante los años en mencion. </t>
  </si>
  <si>
    <t>radicado de respuesta No.25257</t>
  </si>
  <si>
    <t>ID:25257</t>
  </si>
  <si>
    <t>R-641-2016-008224</t>
  </si>
  <si>
    <t>SOLICITUD DE COLABORACION</t>
  </si>
  <si>
    <t xml:space="preserve">la alcaldia de San Martin Cesar solicita donacion de equipos para controlar incendios  </t>
  </si>
  <si>
    <t>se dio respuesta con correo electronico de fecha 17 de marzo de 2016</t>
  </si>
  <si>
    <t>R-641-2016-008229</t>
  </si>
  <si>
    <t>CAMARA DE COMERCIO:  - CAMARA DE COMERCIO DE BUCARAMANGA</t>
  </si>
  <si>
    <t xml:space="preserve">solicitan informacion refrente a por que si han disminuido el numero de empresas y de contratos de petroleos en santader, han aumentado la produccion y el numero de campos </t>
  </si>
  <si>
    <t xml:space="preserve">Señores 
Observatorio de Competitividad
Cámara de Comercio de Bucaramanga
 SANTADER PAIS
@ 31.dic Reservas Probadas Producción Campos Operadores RESERVAS PARTICIPACION PRODUCCIÓN PARTICIPACION
  MBls MBls # # MBls   MBls  
2013                               290                   22  30 6              2.445  12%                     368  6,1%
2014                               288                   23  26 5              2.308  12%                     362  6,4%
Se observa un comportamiento de participación del  Departamento, con respecto al total país,  sin mayores variaciones en estos dos años. 
La dinámica de la industria conlleva a asociarse entre compañías E&amp;P,  a través de la cesión y adquisición de campos, empresas multinacionales que vienen y otras que salen, pues ponen en la balanza la prospectividad hidrocarburifera de los diferentes países donde tienen inversiones, asimismo el número de campos en producción está asociado con su potencial  (alto o bajo)
Cordialmente, 
Atencion al Ciudadano y Comunicaciones  
</t>
  </si>
  <si>
    <t>R-641-2016-008246</t>
  </si>
  <si>
    <t>TRASLADO  POR COMPETENCIA  RAD: 1-2016-019673</t>
  </si>
  <si>
    <t>consultan sobre proyeccion de regalias para 2016 municipios de  puerto gaitan , puerto lopez municipios petroleros del meta , cual es su base de calculo</t>
  </si>
  <si>
    <t xml:space="preserve">Bogotá, D.C.
Señor
ALBERTO CONTRERAS
Veedurias1a@gmail.com
REFERENCIA:            Su correo electrónico de 21 de febrero de 2016 1:40 pm
Trasladado del Ministerio de Hacienda y Crédito Público a la ANH con rad. ANH: R-641-2016-008246 Id: 20194 
Respetado señor Contreras,
Hemos recibido la comunicación en referencia, dirigida entre otros, al Departamento Nacional de Planeación y del Ministerio de Hacienda y Crédito Público, la cual ha sido trasladada a la ANH por parte de esta última entidad. Teniendo en cuenta lo anterior, y dentro de las competencias asignadas en la Ley 1530 de 2012 y en el Decreto 1949 de 2012, atendemos la siguiente petición de consulta, así:
La proyección de regalías fue establecida para el bienio 2015 – 2016 mediante la Ley 1744 de 2014, de acuerdo con las premisas que al respecto fija la Ley 1530 de 2012, la reglamentación del Decreto 1949 de 2012 y las consideraciones específicas dadas para el caso de las regalías por la explotación de hidrocarburos, tales como la producción esperada de petróleo crudo y gas natural, el precio base de regalías para cada campo de producción y la tasa de cambio estimada. 
En el caso de la producción esperada de petróleo crudo y gas natural, se utilizó la producción de reservas reportada por las empresas operadoras en sus Informes de Recursos y Reservas, con corte a 31 de diciembre de 2013, el precio base de las regalías se estimó con base en las proyecciones de precios internacionales tenidas en cuenta en el Marco Fiscal de Mediano Plazo, las deducciones por la calidad del crudo nacional y fletes y las deducciones nacionales estimadas para cada campo de producción. Finalmente la tasa representativa del mercado fue recibida del Ministerio de Hacienda y Crédito Público. Todo lo anterior inicialmente fue elaborado de acuerdo con los plazos establecidos en el Decreto 1949 de 2012 y posteriormente fue actualizado, previo a la aprobación de la Ley 1744 de 2014, con base en revisiones del precio esperado del petróleo crudo.
Posteriormente, el Ministerio de Hacienda y Crédito Público expidió el Decreto 1450 de 2 de julio de 2015, mediante el cual se aplazan apropiaciones en el Presupuesto del Sistema General de Regalías para el bienio 2015 – 2016. En el Anexo Número 1 de dicho Decreto se puede encontrar la relación de los montos aplazados para cada una de las entidades receptoras directas de regalías, que incluyen tanto los provenientes por explotación de hidrocarburos, como por minas y canteras. Para obtener dichos montos en el caso de hidrocarburos se utilizaron las estimaciones de los precios internacionales del petróleo para el año 2015 y 2016 que en ese momento se planteaban por agencias internacionales especializadas, y se recalcularon los volúmenes de producción, porcentajes de regalías y deducciones nacionales para cada campo de producción y descuento internacionales, así como se actualizó la Tasa Representativa del Mercado estimada por el Ministerio de Hacienda y Crédito Público.  
Recientemente la ANH presentó un escenario actualizado a 28 de enero de 2016, en el que se utilizó un escenario de caída de precios internacionales, debido a la nueva situación planteada a finales de diciembre de 2015 sobre este aspecto. A partir de ello se elaboraron estimaciones de precios base de regalía afectados a la baja, producción de petróleo crudo afectado a la baja (por cuanto con un menor precio internacional de venta se lleva a suspender operaciones en campo de alto costo de producción), volúmenes de regalías afectados a la baja  y Tasa Representativa afectada al alza. A partir de ello, la ANH observó que los municipios del Meta podrían ver reducidos sus ingresos de regalías de hidrocarburos en valores superiores a los contemplados en el Decreto 1450 de 2015 anteriormente mencionado, en el que se contempló aplazamientos del 30% del presupuesto inicialmente estimado en la Ley 1744 de 2014. En este sentido la ANH encontró reducciones de entre el 50% y el 60% con respecto a lo estimado en la Ley 1744 de 2014. 
Sin embargo, la ANH está a la espera de la entrega de los Informes de Recursos y Reservas con corte a 31 de diciembre de 2015 de parte de las empresas operadoras de los campos de producción, con el fin de elaborar el escenario de ingresos de 2016 para poderlo presentar al Ministerio de Minas y Energía, dentro de las competencias establecidas en la Ley 1530 de 2012 y con el Decreto 1949 de 2012.
ALONSO M. CARDONA DELGADO
Contratista
Gerencia de Regalías y Derechos Económicos
Agencia Nacional de Hidrocarburos - ANH
</t>
  </si>
  <si>
    <t>R-641-2016-008250</t>
  </si>
  <si>
    <t>ATENCION  A SOLICITUD  N° 9834751552</t>
  </si>
  <si>
    <t>LAURA NATALI  CANO:  Telefono: Dirección: BOGOTA Email: ADMISHAREPOINT@ANH.GOV.CO</t>
  </si>
  <si>
    <t xml:space="preserve">solicitan informacion rferente a las ultimas noticias generadas por la ANH </t>
  </si>
  <si>
    <t>R-641-2016-008252</t>
  </si>
  <si>
    <t>solicitan informacion referente a estado de pozos Productor o Taponado</t>
  </si>
  <si>
    <t xml:space="preserve">Ingeniero Víctor, buenas tardes,
Respecto de su solicitud relacionada con el estado de  los pozos me permito hacer una claridad :
De acuerdo a la resolución 40048 del 16 de enero 2016, en su artículo 6, modifica el artículo 32 de la resolución 18 1495 de 2009, en donde se define la suspensión temporal de pozos perforados o terminados, en donde se puede observar que si  existe la clasificación como suspendido,adicional a las mencionadas en su comunicación.
Respecto de los pozos tenemos:
TENAX ABANDONADO
MORPHO 1 SUSPENDIDO
TUPALE 1 ABANDONADO
THINKANA 1 CERRADO
ARJONA 3 SUSPENDIDO
EMBRUJO 1 ST1 SUSPENDIDO
FONTANA 1 SUSPENDIDO
NUNDA 1 ABANDONADO
RUMBERO 1 ABANDONADO
TRASGO 1 ABANDONADO
BELLO 2 ABANDONADO
TISQUIRAMA ESTE 1 ABANDONADO
CARONTE 1 SUSPENDIDO
GUAINIZ 1 SUSPENDIDO
GOLOSA 1 ABANDONADO
TIBIRITA 1 ABANDONADO
TIBIRITA 1A SUSPENDIDO
BRISAS SUR 1 ABANDONADO 
CASABE 1K SUSPENDIDO
GOLIAT ST2 ABANDONADO
GOLOSA ST1 ABANDONADO
NUEVA ESPERANZA 1 SUSPENDIDO
NUEVA ESPERANZA 3 SUSPENDIDO
ORCA 1 SUSPENDIDO
SANCIRO 1 ABANDONADO
El pozo Petrolea Norte 1, estamos verificando su estado con el MME, con el fin de establecer el estatus, tan pronto tengamos la claridad respectiva le haremos llegar la respuesta.
Saludos cordiales,
Javier J. Cáceres M
</t>
  </si>
  <si>
    <t>R-641-2016-008274</t>
  </si>
  <si>
    <t>TRASLADO DERECHO DE PETICION RAD: 2016017069 - ANALISIS  DE LA INFORMACION</t>
  </si>
  <si>
    <t xml:space="preserve">solcitan informacio referenre a la forma de liquidar las regalias </t>
  </si>
  <si>
    <t>R-641-2016-008296</t>
  </si>
  <si>
    <t>solictan informacion referente a las reserrvas de gas y comportamieno de las mismas durante elperiodo 2005 a 2015.</t>
  </si>
  <si>
    <t>radicado de respuesta No.23415</t>
  </si>
  <si>
    <t>ID:23415</t>
  </si>
  <si>
    <t>R-641-2016-008304</t>
  </si>
  <si>
    <t>VULNERACION AL DERECHO AL TRABAJO</t>
  </si>
  <si>
    <t xml:space="preserve">JIMMY ALEJANDRO LONDOÑO:  Telefono: Dirección: VILLAVICENCIO Email: </t>
  </si>
  <si>
    <t>manifiestan desconocimiento por parte de la compañia petrolera  para contratar a la gente de  la region.</t>
  </si>
  <si>
    <t xml:space="preserve">Señor:
JIMMY ALEJANDRO LONDOÑO ZULETA
Correo electrónico: gerencia.sec.sas@hotmail.com
Asunto: Respuesta a Derecho de Petición con radicado ANH R-641-2016-008304 del 18 de marzo de 2016, ID 20370.
Cordial saludo,
Nos referimos a su comunicación de la referencia, mediante la cual manifestó a la Agencia Nacional de Hidrocarburos (“ANH”) lo siguiente:
“Tengo una empresa de metalmecánica y de obras civil “Soldaduras Especiales del Casanare S.A.S.”, pertenezco a la vereda Santa Helena de Upia en el municipio de Villanueva Casanare desde hace más de 10 años, donde están siendo vulnerados mis derechos al trabajo por parte de la Junta de Acción Comunal y la compañía Petrolera Parex Resources”.
Anexo a la referida comunicación, aparece un oficio dirigido al Ministerio del Trabajo, en el que el peticionario informa que Parex Resources no le ha tenido en cuenta “para realizar los trabajos que han salido en la vereda del Proyecto Llanos 34, -así mismo señala que- en otras ocasiones he trabajado con la operadora Geo Park, dando cumplimiento y buenos resultados en las labores desarrolladas, con la empresa operadora, el personal empleado y -la- comunidad en general”.
Teniendo en cuenta lo anterior, estimamos que la vulneración del derecho al trabajo de la que aduce ser víctima el peticionario, presuntamente se configura porque la empresa Parex Resources no le ha dado la oportunidad de prestar sus servicios en las actividades relacionadas con el proyecto Llanos 34.
A efectos de resolver su petición, sea lo primero señalar que la AHN fue instituida mediante el Decreto 4137 de 2011, como Agencia Estatal del sector descentralizado del orden nacional, a la que corresponde la administración integral de las reservas y recursos hidrocarburíferos de la nación, la promoción de su aprovechamiento óptimo y sostenible, así como contribuir a la seguridad energética nacional. 
Para la consecución de estos objetivos, entre otras funciones, la ANH tiene a cargo las de diseño, promoción, negociación, celebración, evaluación y seguimiento de los Contratos de Evaluación Técnica, así como de los Contratos y Convenios de Exploración y Producción de Hidrocarburos, conforme a lo establecido en el artículo 4° del mencionado decreto.
En virtud de lo anterior, la ANH ha previsto que las Compañías Operadoras dispongan de autonomía técnica y directiva para desarrollar las actividades del objeto contractual, por tal razón, estas pueden optar por su realización de manera directa o través de subcontratistas, conservando en el último caso la responsabilidad inmediata de las obligaciones contractuales.
Como quiera su solicitud versa sobre el Bloque LLA-34, se precisa que la misma versas sobre el Contrato No. 27 del 13 de marzo de 2009, LLANOS ORIENTALES BLOQUE LLA-34, suscrito entre la ANH y la Unión Temporal LLANOS 34, conformada por WINCHESTER OIL AND GAS S.A. -Hoy GEOPARK- y RAMSHORN INTERNATIONLA LIMITED, controlada por Parex Resources.
En el aludido contrato, quedaron estipuladas las siguientes clausulas: 
“23. AUTONOMÍA. EL CONTRATISTA tendrá el control de todas las operaciones y actividades que considere necesarias para una técnica, eficiente y económica Exploración del Área Contratada y para la Evaluación y Producción de los Hidrocarburos que se encuentren dentro de ésta. EL CONTRATISTA planeará, preparará, realizará y controlará todas las actividades con sus propios medios y con autonomía técnica y directiva, de conformidad con la legislación colombiana y observando las Buenas Prácticas de la Industria del Petróleo. EL CONTRATISTA desarrollará las actividades directamente o a través de subcontratistas.
(…)
27. SUBCONTRATISTAS: Para llevar a cabo las operaciones materia de este contrato púnicamente el Operador podrá, con observancia de la legislación colombiana, celebrar contratos, a su propio costo y riesgo, para la obtención de bienes y servicios, incluyendo asesorías técnicas, en el país o en el exterior”
(…)
37. BIENES Y SERVICIOS NACIONALES: En igualdad de condiciones competitivas de calidad, oportunidad y precio, EL CONTRATISTA derá preferencia a los oferentes de bienes y servicios del orden nacional.”
Se sigue de lo expuesto, que la Compañía Operadora goza de autonomía y se encuentra facultada para efectuar la contratación de personal, bienes y servicios en igualdad de condiciones de calidad, competitividad y precio, de conformidad con la normatividad vigente y teniendo en cuenta los oferentes nacionales.
Así las cosas, frente a lo manifestado en sus escritos según los cuales no se la hado la oportunidad de prestar sus servicios en actividades derivadas del contrato LLA-34, no encuentra esta entidad elementos que le permitan advertir la violación de su derecho al trabajo.
No obstante, en virtud del seguimiento que esta Entidad realiza al cumplimiento de las obligaciones resultantes de los Contratos de Hidrocarburos, dará traslado de su solicitud a la Compañía Operadora, para que informe lo pertinente.
Adicionalmente, si en alguna medida considera sus derechos fundamentales, le invitamos a hacer uso de las acciones jurídicas procedentes, antes las autoridades competentes.
Cordialmente, 
Atencion al Ciudadano y Comunicaciones  
</t>
  </si>
  <si>
    <t>R-641-2016-008333</t>
  </si>
  <si>
    <t>TRASLADO DE DERECHO DE PETICION  RAD: 20162060045712</t>
  </si>
  <si>
    <t xml:space="preserve">OSWALDO GALEANO CARVAJAL </t>
  </si>
  <si>
    <t xml:space="preserve">solicitan informacion referente a los funcionarios que se desempeñan como presidente, vicepresidente y gerentes. esta solicitud  fue atendida con el radicado 20445 y se dio erspuesta con el radicado 15392. </t>
  </si>
  <si>
    <t>id 15392</t>
  </si>
  <si>
    <t>R-641-2016-008350</t>
  </si>
  <si>
    <t>SOLICITUD DE INFORMACION GENERAL PARA AREA DE ESTUDIO DEL PROYECTO LINEA DE TRASMISION SOCHAGOTA SAN ANTONIO 230 KV</t>
  </si>
  <si>
    <t>LINA MARIA ROJAS: DIRECTORA - ISA INTERCOLOMBIA</t>
  </si>
  <si>
    <t xml:space="preserve">solicitan informacion referente a la linea de trasmision de energia Sochagota-San Antonio 230 KV </t>
  </si>
  <si>
    <t>R-641-2016-008351</t>
  </si>
  <si>
    <t>SOLICITUD DE INFORMACION GENERAL PARA AREA DE ESTUDIO DEL PROYECTO LINEA DE TRANSMISION COPEY- FUNDACION 230 KV Y LINEA COPEY-CUESTECITAS 500 KV</t>
  </si>
  <si>
    <t xml:space="preserve">Solicitan información de cartografia de Sochagota </t>
  </si>
  <si>
    <t xml:space="preserve"> Estimado señor Segura, 
Buenos días,
En respuesta a la solicitud envío el mapa con la ubicación del  área de estudio de las líneas de transmisión COPEY-FUNDACIÓN, COPEY-CUESTECITAS. De igual manera adjunto archivos shapes con los bloques que se traslapan con las respectivas áreas de estudio. A continuación relaciono la tabla con los porcentajes de traslapados con los bloques del mapa de tierras.
TIERRAS_ID CONTRATO_N MOD_ESTADO OPERADORA AREA ÁREA LINEA TRANSMISIÓN ÁREA TRASLAPE %
238 CR-1 EXPLORACION CON ANH PACIFIC STRATUS ENERGY COLOMBIA CORP 124394,0573 Copey Cuestecitas 32418,58067 26,061%
363 CR 2 EVALUACION TECNICA CON ANH OGX PETROLEO E GAS S.A. 268938,3008 Copey Cuestecitas 163096,8851 60,645%
353 CR 3 EVALUACION TECNICA CON ANH OGX PETROLEO E GAS S.A. 356517,1897 Copey Cuestecitas 96002,66368 26,928%
2066 RIO RANCHERIA EXPLORACION EN ASOCIACION CON ECP DRUMMOND LTDA 31497,30308 Copey Cuestecitas 21759,78104 69,085%
313 LA MONA EXPLORACION CON ANH AZABACHE ENERGY INC SUCURSAL COLOMBIA 44497,42387 Copey Fundación 4754,187075 10,684%
3496 MAGDALENA AREA DISPONIBLE AGENCIA NACIONAL DE HIDROCARBUROS 240708,3076 Copey Fundación 1608,470382 0,668%
3335 VIM 11 AREA DISPONIBLE AGENCIA NACIONAL DE HIDROCARBUROS 18330,73812 Copey Fundación 5197,922217 28,356%
3217 VIM 12 AREA DISPONIBLE AGENCIA NACIONAL DE HIDROCARBUROS 9437,79831 Copey Fundación 3685,908759 39,055%
3157 VIM 13 AREA DISPONIBLE AGENCIA NACIONAL DE HIDROCARBUROS 11013,24689 Copey Fundación 1254,71813 11,393%
Atentamente,
CARLOS ERNESTO GARCÍA RUIZ
</t>
  </si>
  <si>
    <t>R-641-2016-008376</t>
  </si>
  <si>
    <t xml:space="preserve">ANTONIO ENRRIQUE HERRERA MARTINEZ: . Telefono: 7531609Dirección: CLL 142 11 43 APTO 104 Email: </t>
  </si>
  <si>
    <t xml:space="preserve">solicitan informacion referente a los pozos denominados Apure 1 y Apure 2 </t>
  </si>
  <si>
    <t>SANDRA PATRICIA SANTOS ORTIZ. ANALISTA</t>
  </si>
  <si>
    <t>R-641-2016-008377</t>
  </si>
  <si>
    <t>JOHN ALEXANDER RODRIGUEZ Q.: DIRIGENTE - UNION SINDICAL OBRERA DE LA INDUSTRIA DEL PETROLEO .</t>
  </si>
  <si>
    <t xml:space="preserve">solicitan informacion referente a contrato entre OXY y ECOPETROL  </t>
  </si>
  <si>
    <t>radicado de respuesta No 26350</t>
  </si>
  <si>
    <t>id 26350</t>
  </si>
  <si>
    <t>R-641-2016-008490</t>
  </si>
  <si>
    <t xml:space="preserve">JOSE LUIS CARO MAYORGA: PRESIDENTE J.A.C Telefono: Dirección: CRA 5 NO 16-61 Email: </t>
  </si>
  <si>
    <t xml:space="preserve">se solcita informacion referente a lapostura de la ANH frente a l fracking teniendo en cuenta los pronunciamientos de la Contraloria General de la Republica.  </t>
  </si>
  <si>
    <t xml:space="preserve">Señor
JOSÉ LUIS CARO MAYORGA
Presidente Junta de Acción Comunal 
Barrio El Socorro
Correo electrónico: joluca98@hotmail.com 
Carrera 5 No. 16 – 61
San Martín, Cesar 
Asunto: Solicitud de aclaración de su petición Radicado ANH No. R-641-2016-008490 ID: 20826 del 22 de marzo de 2016.
Respetado señor Caro,
La Agencia Nacional de Hidrocarburos (“ANH” o la “Entidad”) recibió su comunicación electrónica del 22 de marzo de 2016, mediante la cual solicitó información relacionada con la explotación de hidrocarburos en yacimientos no convencionales.
Sobre el particular, advertimos que de conformidad con la información que reposa en esta Entidad y la suministrada en la comunicación en comento, su solicitud versa sobre el Contrato Adicional de Exploración y Producción, E&amp;P YACIMIENTOS NO CONVENCIONALES DE HIDROCARBUROS, Bloque VMM-3 suscrito entre la ANH y LA UNION TEMPORAL CONTRATO ADICIONAL VMM-3 CONOCOPHILLIPS COLOMBIA VENTURES LTDA Y CNE OIL &amp; GAS S.A, el pasado 2 de diciembre de 2015.
Al respecto, consideramos necesario precisar que la tecnología de estimulación hidráulica comúnmente conocida como “fracturamiento hidráulico” o “fracking”, se encuentra diseñada para realizar actividades de exploración y producción de hidrocarburos en Yacimientos No Convencionales (en adelante “YNC”), en ese sentido, estas se encuentran cobijadas por lo reglamentado en el Decreto 2820 de 2010, el cual establece en su artículo 8[1](a partir del 1 de enero de 2015  el artículo 8 del decreto 2041 de 2014), que las actividades de exploración y explotación de hidrocarburos se encuentran sujetas a la obtención de Licencia Ambiental como requisito sine qua non para el inicio y ejecución de las mismas.
Ahora bien, la Ley 1450 de 2011, mediante la cual se expidió el Plan Nacional de Desarrollo 2010 – 2014, señaló como uno de los ejes estratégicos de dicho Plan, el crecimiento económico sostenido basado en mayor competitividad, productividad e innovación. 
En cuanto a la actividad de explotación hidrocarburífera, como un aspecto fundamental para el avance y la consolidación de un sector más competitivo, se contempló, entre otras, la necesidad de ampliar el conocimiento sobre las órbitas no exploradas y la identificación y materialización del potencial en yacimientos no convencionales.
Con ese derrotero, el Gobierno Nacional adelantó el Proyecto de gestión del conocimiento, con miras a adquirir el mejor conocimiento disponible tanto desde el punto de vista académico como gubernamental, especialmente de los países con experiencia en la exploración y producción de YNC. 
La adquisición del conocimiento se realizó a través de tres instrumentos de aprendizaje: 
a)         Talleres
b)         Visitas a las operaciones en campo
c)         Reuniones con reguladores y entidades gubernamentales
Con base en estos instrumentos de aprendizaje se procedió a implementar el conocimiento adquirido, a través de la formulación de la regulación, con el apoyo de un consultor internacional quien, en conjunto con su equipo técnico, brindó insumos que sirvieron de base para la construcción de la normatividad que a continuación se relaciona: 
• Decreto 3004 del 26 de diciembre de 2013 “Por el cual se establecen los criterios y procedimientos para la exploración y explotación de hidrocarburos en yacimientos no convencionales”.
• Resolución No. 0421 del 20 de marzo de 2014, “Por la cual se adoptan los términos de referencia para la elaboración del Estudio de Impacto Ambiental para los proyectos de perforación exploratoria de hidrocarburos y se toman otras determinaciones.” El MADS, adoptó los términos de referencia para la elaboración del Estudio de Impacto Ambiental para los proyectos perforación exploratoria de hidrocarburos, incluyendo una sección especial con requerimientos complementarios para el Estudio de Impacto Ambiental y Plan de Manejo Ambiental para la actividad de exploración de hidrocarburos en yacimientos no convencionales.
• Acuerdo número 03 del 26 de marzo de 2014, expedido por la ANH: “Por el cual se adiciona el Acuerdo 4 de 2012, con el objeto de incorporar al Reglamento de Contratación para Exploración y Explotación de Hidrocarburos parámetros y normas aplicables al desarrollo de Yacimientos No Convencionales, y se dictan disposiciones complementarias.” 
• Resolución No. 90341 del 27 de marzo de 2014, expedida por el Ministerio de Minas y Energía: “Por el cual se establecen requerimientos técnicos y procedimientos para la exploración y explotación de hidrocarburos en yacimientos no convencionales”
Así las cosas, existe en Colombia una normatividad especial a la cual debe sujetarse la utilización de la tecnología de fracturación hidráulica en la exploración y explotación de YNC. 
Teniendo en cuenta lo expuesto, nos referiremos a cada uno de los puntos de su solicitud, formulados en los siguientes términos:
“1. Los términos de referencia ambientales para la fase de explotación de hidrocarburos no convencionales dentro del principio de precaución enunciado e la Ley 99 de 1993 (artículo 1, numeral 6).”
Respuesta ANH: Mediante la Resolución No. 0421 del 20 de marzo de 2014, el Ministerio de Ambiente y Desarrollo Sostenible (MADS), adoptó los términos de referencia para la elaboración del Estudio de Impacto Ambiental para los proyectos perforación exploratoria de hidrocarburos, incluyendo una sección especial con requerimientos complementarios para el Estudio de Impacto Ambiental y Plan de Manejo Ambiental para la actividad de exploración de hidrocarburos en yacimientos no convencionales.
Estos términos de referencia, se fundamentan en las particularidades propias de las actividades de exploración de YNC los cuales necesitan de un trámite y análisis especial con énfasis en las medidas de manejo y mitigación de impactos y riesgos ambientales, por lo que estos tienen como objetivo ser más estrictos y preventivos contra cualquier impacto negativo que atente contra el medio ambiente, así como se evidencia a continuación:
• La regulación del MADS establece que los tanques que almacenen los aditivos o el fluido de retorno en superficie tengan una contención que permita albergar hasta el 110% del tanque de mayor tamaño. El MADS implementó aquí el principio de precaución, debido a que por incertidumbre de lo que pueda arrastrar el yacimiento no permite que se almacene el fluido de retorno en piscinas ni se haga vertimientos en cuerpos de agua aún si el fluido es tratado. Así mismo si el fluido tiene NORM se debe disponer por reinyección
• El MADS establece estrictos parámetros de monitoreo de los acuíferos en el área de influencia de los pozos. 
• La regulación para la etapa de exploratoria del MADS menciona la reutilización del agua y el uso de aguas residuales, así como el establecimiento de alternativas de uso de agua en períodos de sequía. 
• El MADS solamente permite que la disposición se haga por vertimiento en suelos, previo tratamiento y cumpliendo umbrales y por reinyección en pozos inyectores. 
• La regulación del MADS prohíbe el uso de piscinas y prohíbe el venteo (liberación directa de gases a la atmosfera). 
• La regulación del MADS requiere quema con combustión completa y dispositivos de emisión de gases en los tanques de almacenamiento de fluido de retornos. 
• El MADS establece estrictos parámetros de monitoreo de gases durante la actividad.
“2. Estudio especializado que establezca un panorama de riesgos de esta metodología de producción (YHNC).”
Respuesta ANH: La definición de los potenciales riesgos de la metodología de producción de yacimientos no convencionales, hizo parte del Programa de Gestión del Conocimiento, desarrollado entre los años 2012 y 2013, con el objetivo de aprender de la experticia sobre la materia de otros países, tanto desde el punto de vista académico como gubernamental. Es así que se definieron el uso del agua, la contaminación del agua y la sismicidad inducida, como aquellos aspectos ambientales más relevantes en este sentido. 
Este criterio hace parte fundamental de la Resolución No. 0421 de 2014 del MADS, donde se adoptan los términos de referencia para la elaboración de los EIA para la exploración de hidrocarburos y de la Resolución No. 90341 de 2014 del MME, donde se establecen los criterios y procedimientos para la exploración y explotación de hidrocarburos en yacimientos no convencionales. A partir de los monitoreos y protocolos exigidos en estas normas, se irá generando mayor información, lo que a su vez permitirá ir afinando el conocimiento existente del potencial de los riesgos asociados a los YNC.
En otros países donde cuentan con gran cantidad de datos históricos, como EE.UU donde se realiza la estimulación hidráulica desde hace más de 70 años, la Agencia de Protección Ambiental (EPA por sus siglas en inglés) ha hecho varios estudios con rigor científico y objetivo, sobre el tema de la estimulación hidráulica, los cuales pueden ser consultados en la siguiente dirección electrónica: https://www.epa.gov/hfstudy.
“3. Estudios adicionales por parte del Servicio Geológico Colombiano y Colciencias, que aseguran estén concluidos o con resultados finales antes del inicio de la fase de explotación con la utilización de la técnica de francking.”
Respuesta ANH: Sobre este punto, reiteramos que naciente normatividad es el resultado del proyecto de gestión del conocimiento por el Gobierno Nacional, lo cual refleja los avances logrados en este aspecto.
Uno de los resultados de este aprendizaje fue la Resolución No.90341 de 2014 del Ministerio de Minas y Energía, cuyo objeto es definir requerimientos técnicos y procedimientos para la exploración y explotación de hidrocarburos en yacimientos no convencionales.
Dentro del mencionado acto administrativo, además de dar especificaciones que garanticen la integridad del pozo y prevenir la contaminación de acuíferos aprovechables, se definen procedimientos frente a posibles modificaciones de la sismicidad natural del área.
Frente a este último aspecto la ANH ha buscado aliados estratégicos, que aporten al conocimiento del estado y comportamiento de aquellas estructuras ambientales identificadas como sensibles; por ello en el año 2014 se ejecutó un convenio con el Servicio Geológico Colombiano -el convenio 060 de 2014-, donde se obtuvo un mapa sismotectónico de 9600 Km2 en el sector norte del Valle Medio del Magdalena (VMM), generado con información sismológica y geología estructural. Para lo anterior fue necesario construir el mapa Tectónico, instalando cuatro estaciones sismológicas y se revisó la sismicidad localizada dentro del área de Estudio. 
La intención del anterior estudio es generar una línea base que pretenda identificar modificaciones de la sismicidad natural del área donde se generan actividades de Estimulación Hidráulica, y ejecutar las medidas correspondientes, como lo dispone la Resolución No.90341 de 2014.
Adicionalmente, la ANH tiene en curso de contratación un proyecto formulado con Colciencias que entre sus temáticas incluye el levantamiento de información hidrogeológica en las regiones donde se encuentran los bloques asignados para este tipo de yacimientos y la formulación de un proyecto piloto independiente una vez inicie la exploración para realizar una evaluación relacionada con la calidad del agua subterránea, emisiones y sismicidad, entre otros aspectos. 
En todo caso, como quiera que la realización de los estudios en comento se atribuye al Servicio Geológico Colombiano y a COLCIENCIAS, damos traslado de su solicitud a tales entidades, para lo de su competencia.
“4. Solicitamos contar con marcos normativos de orden técnico y ambiental en el tema de la explotación de los yacimientos de hidrocarburos no convencionales y los adelantos en materia de ampliación de conocimiento de orden técnico sobre el proceso de explotación de hidrocarburos no convencionales mediante fracking, consideramos que se requieren mayores adelantos en materia de generación y aplicación de conocimientos técnico y ambiental local para evitar efectos negativos sobre los recursos naturales, el recurso agua y la salud pública en el municipio de SAN MARTÍN, CESAR.
Respuesta ANH: Tal como se señaló en acápites anteriores, en Colombia se cuenta con normatividad vigente, expedida por las autoridades competentes, que reglamentan de manera particular las actividades de exploración de YNC, y en consecuencia donde se consagran los requisitos ambientales y técnicos que deben ser tenidos en cuenta para utilizar la tecnología de estimulación hidráulica. 
A su vez, es menester señalar que la normatividad expedida es el resultado de un proyecto de gestión del conocimiento adelantado por el Gobierno Nacional, con el apoyo de un consultor internacional, cuyos insumos sirvieron de base para la construcción de la normatividad existente. 
Ahora bien, como quiera que en su solicitud manifiesta que se requieren mayores adelantos en la generación de conocimiento, expondremos en detalle el proceso realizado en años anteriores, para brindar luces sobre la integralidad del mismo. 
En el marco del citado Programa de Gestión del Conocimiento el gobierno nacional adelantó las siguientes actividades: 
A. Talleres del Programa de Gestión del Conocimiento
Se seleccionaron las temáticas de la agenda y conferencistas en conjunto entre el Ministerio de Minas y Energía (en adelante “MME”), Ministerio de Ambiente y Desarrollo Sostenible (en adelante “MADS”), ANH y la Autoridad Nacional de Licencias Ambientales (en adelante “ANLA”), buscando la mejor experticia a nivel global por parte de la academia, reguladores, consultores, y expertos de la industria. 
En total se tuvieron 24 conferencistas en los talleres, de los cuales 15 son independientes por estar asociados a entidades académicas y que para dicho momento no eran parte de una entidad gubernamental. En los talleres, los expertos brindaron al Gobierno Nacional estudios independientes con bases de alto nivel científico sobre los potenciales impactos ambientales y sociales de las actividades. 
Se llevaron a cabo los siguientes 4 talleres de Gestión del Conocimiento: 
i. Retos Ambientales y Sociales de la E&amp;P de YNC:
Fecha: Diciembre 3, 4 y 5 de 2012.
Lugar: Bogotá D.C. 
Objetivo: Proveer una visión panorámica sobre los fundamentos geológicos sobre YNC, hidrogeología, estimulación hidráulica, manejo de fluido de retorno, sismicidad, así como impactos asociados a uso de agua, huella en superficie e impactos socioeconómicos. 
Conferencistas:
1) Dr. David Goldwyn: Delegado como Enviado Especial y Coordinador de los Asuntos Energéticos Internacionales para el Departamento de Estado de los Estados Unidos, quien abordó las temáticas del rol de los YNC en las proyecciones de consumo global y explicó el documento Reglas de Oro para una Edad de Oro del Gas, de la Agencia Internacional de Energía (2012).
2) Dr. Thomas Grimshaw: Geólogo, Director Asistente del Instituto de Energía de la Universidad de Texas quien abordó la temática de los principios geológicos y los tipos de YNC. 
3) Dr. John Hanger: Exsecretario del Departamento de Protección Ambiental de Pensilvania, quien expuso el caso de estudio de la regulación en el Estado de Pensilvania y los estándares de desempeño formulados por dicho estado en materia de explotación de gas y petróleo de lutita.
4) Dr. David Yoxtheimer: Hidrogeólogo del Centro Marcellus para el Alcance e Investigación de la Universidad del Estado de Pensilvania, quien abordó las temáticas sobre el fluido de estimulación hidráulica, el manejo del agua residual y los riesgos de sismicidad. 
5) Dra. Kathryn Mutz: Investigadora Senior Asociada y Profesora de Recursos Naturales del Centro de Leyes de la Universidad de Colorado, quien abordó los temas de los impactos en los ecosistemas naturales, y los temas a incluir desde el punto de vista ambiental en los Estudios de Impacto Ambiental (EIA). 
6) Dr. Francisco Castrillón: Colombiano, hidrogeólogo de la consultora Worley Parsons en Alberta, Canadá, quien abordó las temáticas de los principios de hidrogeología, y los contenidos de la línea base desde el punto de vista de hidrogeología e hidrología, en el contexto colombiano. 
7) Dr. Jonathan Laughner: Codirector del Programa “Marcellus Shale” de la Universidad del Estado de Pensilvania, quien abordó los temas sobre la perturbación a la comunidad, procedimientos de socialización y algunos estudios de caso, así como los contenidos desde el punto de vista socioeconómico que deben tener los Estudios de Impacto Ambiental. 
8) Dr. José Francisco Mota: Gerente de Ingeniería de Pozos Continentales de Shell Exploration &amp; Production Company, quien abordó la temática de las tecnologías de exploración y producción en yacimientos no convencionales; su intervención se restringió a explicar cómo se realiza la perforación. 
9) Dr. Kris Nygaard: Consultor Senior de Estimulación de ExxonMobil Production Co., quien abordó la temática de las tecnologías de exploración y producción en yacimientos no convencionales; su intervención se restringió a  explicar cómo se realiza la estimulación hidráulica.
10) Dr. David Neslin: Exdirector de la Comisión de Conservación de Petróleo y Gas del Estado de Colorado, quien expuso el caso de estudio de la regulación de Colorado. 
ii. Marco Regulatorio y Planeación de las Actividades de E&amp;P de YNC
Fecha: Febrero 1 de 2013
Lugar: Bogotá D.C.
Objetivos: 
• Proveer un marco conceptual con cimientos científicos de alto nivel para la formulación de la regulación técnica y ambiental para yacimientos no convencionales.  
• Conocer las bases científicas de la sismicidad desencadenada del mayor nivel técnico y conocer la retroalimentación del profesor Zoback al Servicio Geológico Colombiano en materia de cómo formular la regulación para YNC en la materia.
Conferencistas: 
1) Profesor John Deutch: Profesor Emérito y Ex-Director del Departamento de química del Massachusetts Institute of Technology (MIT). Presidente del Comité Técnico para Shale Gas del Secretary of Energy Advisory Board (SEAB). El Dr. Deutch abordó las temáticas de los fundamentos para la formulación de una regulación técnicamente adecuada para la E&amp;P de YNC con el fin de obtener beneficios económicos con mínimos efectos adversos sobre el medio ambiente y presentó el caso de estudio de EEUU y los reportes del SEAB (2011).  
2) Profesor Mark Zoback, Profesor Titular de la Universidad de Stanford, experto mundial en sismicidad, quien presentó los principios básicos de la sismicidad inducida, desencadenada y micro sismicidad, el manejo de los riesgos de sismicidad asociados a la inyección del agua residual y en conjunto con el Servicio Geológico Colombiano discutió los requerimientos de línea base de sismicidad, requerida para las regiones de YNC bajo el contexto de la Red Sismológica Nacional de Colombia. Es de resaltar que en esta oportunidad, el Profesor John Deutch se reunió con el Presidente  de la República Juan Manuel Santos, junto con el entonces Ministro de Minas y Energía (Dr. Federico Renjifo), el entonces Ministro de Ambiente y Desarrollo Sostenible (Dr. Juan Gabriel Uribe) y el entonces Presidente de la ANH (Dr. Orlando Cabrales), con el fin de discutir los temas críticos asociados a la formulación de la regulación sobre YNC. 
iii. Buenas Prácticas Ambientales y Sociales para la E&amp;P de YNC.
Fecha: Febrero 8 de 2013
Lugar: Bogotá D.C.
Objetivo: Conocer las buenas prácticas ambientales y sociales utilizadas por la industria en EEUU y Canadá para la E&amp;P de YNC. 
Conferencistas: 
1) Dale Leckie (Geólogo Líder, Nexen) quien abordó la temática sobre buenas prácticas sobre sismicidad inducida. 
2) Stanley Sokul (Asesor Senior en Asuntos Corporativos, ExxonMobil). Quien abordó las buenas prácticas con relación a la socialización. 
3) Paul Krishna (Gerente de Asuntos Específicos HSE, ExxonMobil). Quien abordó las buenas prácticas relacionadas con la minimización de la huella ambiental y las buenas prácticas con relación a las emisiones (línea base y monitoreo). 
4) Jorge Calvache (Gerente de Exploración Onshore, Shell de Colombia). Quien abordó la temática de la diferencia entre la exploración y la explotación. 
5) Roy Swyston (Gerente de Operaciones, Nexen). Quien abordó las buenas prácticas para el uso del agua específicamente del CAPP (Canadá). 
6) Alberto García (Vicepresidente de Hidrocarburos y Explotación Mineral, Drummond), abordó temática de manejo integral del agua.
7) Luis Soto (Líder Senior de Yacimientos, Equión Energía). Presentó el estudio de caso del monitoreo permanente de sismicidad en Cusiana y Cupiagua, especialmente asociada a la inyección. 
iv. Desarrollo Gas Natural no Convencional, Implicaciones Ambientales, Económicas y Sociales (apoyo del Departamento de Estado de EEUU a través del programa UGTEP)
Fecha: Febrero 27 de 2013
Lugar: Bogotá 
Objetivos: 
• Conocer los aspectos socioeconómicos asociados a la E&amp;P de YNC.
• Conocer en mayor detalles los potenciales impactos asociados a emisiones en la E&amp;P de YNC. 
Conferencistas: 
1) Dr. Iryna Lendel: Economista, Cleveland State University, quien abordó la perspectiva de los potenciales económicos del gas de lutita o esquisto. 
2) Thomas Murphy: Marcellus Center for Outreach and Research, Pennsylvania State University, quien abordó los temas de la oferta y demanda de la fuerza laboral asociada.
3) John Roth: Ex- Comisionado del Condado Parker, Texas (Barnett Shale) quien abordó los retos y beneficios relacionados con la gobernanza de múltiples instituciones.
4) Dr. Aviezer Tucker: Director Asistente del Instituto de Energía de la Universidad de Texas, en Austin, quien abordó los retos sociales y estrategias de mitigación.
5) Dr. Susan Stuver: Texas A&amp;M University Institute of Renewable Natural Resources, quien abordó los retos y tecnologías de reducción de emisiones.
Participantes en los talleres: 
Se contó con un total de 235 participantes en todos los talleres de las siguientes instituciones: 
MME, MADS, ANH, ANLA, Corpochivor, Corponor, ASOCARS, Cortolima, Corpoboyacá, Corporación Autónoma de Santander (CAS), Instituto Humboldt, Parques Nacionales Naturales, UPME, Servicio Geológico Colombiano, CREG, Embajada de EEUU, Embajada de Canadá, Embajada de Polonia, Universidad Nacional de Colombia, Universidad de los Andes, Universidad Sergio Arboleda, Asociación Colombiana de Petróleo, Ecopetrol, Contraloría General de la República, Procuraduría General de la Nación.
</t>
  </si>
  <si>
    <t>R-641-2016-008491</t>
  </si>
  <si>
    <t xml:space="preserve">ELQUI MAURICIO MENECES GOMEZ: CIUDADANO Telefono: Dirección: SIN Email: </t>
  </si>
  <si>
    <t xml:space="preserve">solicitan  intervencion de la ANH para que se tenga en cuenta un tracto camion para el transporte de gasolina en Aguachica cesar  </t>
  </si>
  <si>
    <t>se dio traslado a Ecopetrol a traves de correo electronico.</t>
  </si>
  <si>
    <t>R-641-2016-008502</t>
  </si>
  <si>
    <t>CONVOCATORIA</t>
  </si>
  <si>
    <t xml:space="preserve">DELFINA ALBARRACIN: PRESIDENTA J.A.C Telefono: Dirección: SIN Email: </t>
  </si>
  <si>
    <t xml:space="preserve">se solicita informacion referente al incumplimiento de proyectos de inversion vereda la soledad caño garza municipio paz de ariporo  </t>
  </si>
  <si>
    <t xml:space="preserve">se dio traslado a Ecopetrol a traves de correo electronico. Señores 
Participación Ciudadana 
Ecopetrol 
Buenas tardes 
Para su información y trámites pertinentes, doy traslado de la presente solicitud de la doctora Delfina Albarracín, Presidenta Junta de Acción Comunal. 
Cordialmente, 
Atencion al Ciudadano y Comunicaciones  
</t>
  </si>
  <si>
    <t>R-641-2016-008530</t>
  </si>
  <si>
    <t xml:space="preserve">JUAN FERNANDO MUÑERA: CIUDADANO Telefono: 6227320Dirección: CRA 14 NO 93 B 32 OF. 301 Email: </t>
  </si>
  <si>
    <t xml:space="preserve">SOLICITAN INFORMACION REFERENTE A EN QUE ZONAS DEL PAIS EXISTE ENTEO O  QUEMA DE GAS , QUE DESCUBRIMIENTO DE GAS HAN  SIDO PUESTOS EN PRODUCCION  </t>
  </si>
  <si>
    <t xml:space="preserve">radicado de respuesta No 25669   </t>
  </si>
  <si>
    <t>id 25669</t>
  </si>
  <si>
    <t>R-641-2016-008572</t>
  </si>
  <si>
    <t xml:space="preserve">solicitan acompañamiento de la ANH para cumplimiento de acuerdos (sintraputumayo) </t>
  </si>
  <si>
    <t xml:space="preserve">Señor: 
YESID CALVACHE SAAVEDRA
SINTRAPETROPUTUMAYO
E-mail: yesid780409@hotmail.com
Asunto: Respuesta al derecho de petición con radicado No. R-641-2016-008572 ID 21018
Respetado Señor Calvache, 
Hacemos referencia a la comunicación del asunto, mediante la cual solicitó a esta Entidad lo siguiente: 
(…)” por lo anterior le solicitamos señores ANH que intervengan ya que nuestro sindicato tiene toda la voluntad para continuar con los escenarios de diálogo y concertación de acuerdo a esta comunicación le solicitamos lo siguiente: 
1. Haga contacto con las directivas de la empresa Gran Tierra Energy y Emerald Energy, para establecer la voluntad de generar estos espacios de diálogo y concertación con el sindicado, para el día viernes 11 de marzo de 2016, en las instalaciones de la Alcaldía Municipal, los funcionarios delegados por las Multinacionales deberán tener capacidad de decisión.
2. Convocamos para el día viernes 11 de marzo de 2016, su acompañamiento señores ANH.
3. Teniendo en cuenta la Responsabilidad Social Empresarial a la que obliga la ley a las Multinacionales, solicitamos para esta fecha se agende la continuidad de los diálogos y la instalación de las mesas de trabajo en temas sociales, ambientales y derechos humanos. (….)”
Sobre el particular, debemos indicar lo siguiente: 
La ANH como conocedora de la importancia que los espacios de diálogo entre la industria y la comunidad, contempló al interior del plan de trabajo de este año y a través de la Estrategia Territorial de Hidrocarburos (en adelante ETH) el desarrollo de mesas de trabajo que permitan a través de mecanismos de diálogo, participación y la inclusión social a fin de concertar acciones que de manera conjunta fortalecer el territorio como un bien común en las regiones donde opera la industria de hidrocarburos. 
Así las cosas, su solicitud de intervención y generación de espacios de diálogo con el acompañamiento de la ANH a través de la ETH, será incluida en el plan de trabajo que será diseñado para el Departamento del Putumayo. Una vez contemos con la programación de las mesas de trabajo, la daremos conocer para que como miembro de la comunidad participe en las mismas. 
Ahora bien, en lo que respecta a la convocatoria de reunión para el pasado 11 de marzo, por la premura de su invitación no fue posible asistir, debido a compromisos de la ANH adquiridos con anterioridad. En el evento en que esta reunión haya sido celebrada, deseamos contar con los resultados de la misma, a efectos de realizar el seguimiento. 
Finalmente, y en atención a la consideración expuesta en su derecho de petición relacionada con el presunto incumplimiento de unos compromisos adquiridos por Gran Tierra en temas laborales, es necesario para esta Entidad verificar el contenido de las actas mediante las cuales fueron pactados a efectos de verificar el detalle de los compromisos y las gestiones tendientes a dar cumplimiento a cada uno de ellos. Frente a lo cual estaremos atentos al suministro de la respectiva información. 
Cordialmente,
Atencion al Ciudadano y Comunicaciones  
</t>
  </si>
  <si>
    <t>MARIA CAROLINA GUTIERREZ HERNANDEZ. EXPERTO</t>
  </si>
  <si>
    <t>R-641-2016-008588</t>
  </si>
  <si>
    <t xml:space="preserve">ORLANDO AYA: CIUDADANO Telefono: Dirección: SIN Email: </t>
  </si>
  <si>
    <t>solicitan reunion para tratar temas de acuerdos firmados con comunidades.</t>
  </si>
  <si>
    <t xml:space="preserve">Señor:
ORLANDO AYA
e-mail: asopercalificadosmani@gmail.com
Maní, Casanare
Asunto: Respuesta a comunicación con radicado ANH R-641-2016-008588. ID 21054
Cordial saludo,
Nos referimos a la comunicación de la referencia, mediante la cual manifestó a la Agencia Nacional de Hidrocarburos (ANH), lo siguiente:
“Ud, le dice al C/te Policía de Maní, El que tiene que hacer cumplir los acuerdo firmados entre Comunidades – Empresa Operadora, es el Mintrabajo a través del SPE. El SPE dice NO es cierto, Ningún ente institucional lo hace cumplir. Nosotros estamos solos ante los Entes del estado. El Alcalde no puede hacer nada // Lo que les dijo la Operadora a través de sus R/tes no es cierto, La realidad es otra vengana Maní e invítelos a una reunión con nosotros.” 
De conformidad con lo expresado en su comunicación, consideramos hace referencia a la respuesta suministrada al señor Alcalde del municipio de Maní, Doctor Tony Wilfred Ávila Hernández, con radicado E-431-2016-005708 de 3 de marzo de 2016, Id: 16038, toda vez que a través de dicho oficio se pone en conocimiento de la autoridad municipal información acerca de los procesos de selección, la intervención del Servicio Público de Empleo y priorización en la contratación de mano de obra local en las regiones con influencia de la actividad hidrocarburífera.
Teniendo en cuenta lo anterior, nos permitimos manifestar que la información contenida en dicho documento corresponde a lo estipulado en las disposiciones normativas aplicables (Ley 1551 de 2012; Ley 1636 de 2013 – SPE; Decreto 2825 de 2014, compilado en el Decreto 1072 de 2015; Decreto 2089 de 2014).
Asimismo, la referida comunicación incluye información suministrada por la empresa GEOTECHNOLOGY, de la cual fueron anexados los respectivos soportes.
Es del caso señalar que con posterioridad a la emisión de la respuesta, en el marco de la Estrategia Territorial para la Gestión Equitativa y Sostenible del sector Hidrocarburos (en adelante “ETH”), y con el ánimo de contribuir al remedio la situación, una delegación de personal de la ETH, el Ministerio de Trabajo y el Ministerio de Minas y Energía, se desplazó hasta el municipio de Maní, con el objeto de explicar de manera personal la respuesta anterior al alcalde del municipio y al personal de ASOPERCALIFICIADOS.
En este orden de ideas, aunque es nuestro propósito contribuir al buen relacionamiento entre el Gobierno, la industria de hidrocarburos y las comunidades, y al diálogo transparente, abierto y efectivo en torno al desarrollo de la actividad hidrocarburífera, las razones expuestas en su comunicación resultan insuficientes para que esta entidad acceda a la realización de la reunión solicitada, teniendo en cuenta las competencias atribuidas a otras autoridades y que de nuestra parte se han generado los espacios necesarios para el tratamiento de la situación.
Cordialmente,
Atencion al Ciudadano y Comunicaciones  
</t>
  </si>
  <si>
    <t>R-641-2016-008589</t>
  </si>
  <si>
    <t>JOSE JOAQUIN MOJICA VILLAMARIN: DVF MEDIO AMBIENTE Telefono: Dirección: CONTRALORIA GENERAL DE LA REPÚBLICA Email: jose.mojica@contraloria.gov.co</t>
  </si>
  <si>
    <t>solicitan informacion de TEA 2008 y E&amp;P 2011</t>
  </si>
  <si>
    <t xml:space="preserve"> Estimado doctor Mojica, 
Buenos días, 
Hacemos referencia al correo electrónico del asunto, mediante el cual solicitó a la Agencia Nacional de Hidrocarburos (en adelante la ANH), lo siguiente:
1. Contrato de Evaluación Técnica TEA CPE-6:
Fecha efectiva de inicio: 23 de Septiembre de 2008
Fecha de terminación: 23 de octubre de 2011
Fecha de liquidación: N/A
¿Se autorizaron prórrogas o suspensiones?  Indicar duración, fechas de inicio y terminación:
Mediante Acta de Restitución de 07 de septiembre de 2010,  la ANH formalizó la restitución de trece (13) meses al plazo de la Fase Única, estableciendo como fecha de fin de Fase el 23 de Octubre de 2011.
Los trece (13) meses fueron restituidos a razón del tiempo transcurrido entre el 23 de septiembre de 2008, fecha de suscripción del Contrato TEA,  y el 19 de octubre de 2009, fecha en la cual Ministerio del Interior certificó la no presencia de grupos étnicos en el área del Bloque CPE-6.
Estado actual: En Proceso de Liquidación
2. Contrato de Exploración y Producción E&amp;P CPE-6:
Fecha efectiva de inicio: 6 de octubre de 2011
Estado actual: En ejecución normal – Fase II inicio 6 de octubre de 2014 - Fecha de fin de Fase 05 de octubre de 2017
Cordialmente, 
Atencion al Ciudadano y Comunicaciones  
</t>
  </si>
  <si>
    <t>R-641-2016-008590</t>
  </si>
  <si>
    <t>DANIEL CARRILLO PULGARIN: ASISTENTE - CONGRESO DE LA REPUBLICA</t>
  </si>
  <si>
    <t xml:space="preserve">Senadora Maritza Martinez Aristizabal solicita informacion referente a contrato de Exploracion y Produccion de Hidrocarburos E&amp;P del 25 de febrero de 2011 ANH y HOCOL S:A  </t>
  </si>
  <si>
    <t>radicado de respuesta No.22974</t>
  </si>
  <si>
    <t>id 22974</t>
  </si>
  <si>
    <t>R-641-2016-008648</t>
  </si>
  <si>
    <t>JUAN ERNESTO VELEZ OTALORA: CAPITAN MAYOR Telefono: Dirección: CALLE 4 A SUR NO 24 A 29 BARRIO REMANSOS DE ROSABLANCA Email: Vencedorpiriri613@gmail.com</t>
  </si>
  <si>
    <t xml:space="preserve">solicitan reunion de la ANH y comunidades indigenas para hacer cumplir sentencia y pedir dineros de regalias  </t>
  </si>
  <si>
    <t xml:space="preserve">Señores 
Participación Ciudadana 
Ecopetrol 
Buenas tardes, 
De manera atenta damos traslado de la petición del adjunto por considerarse este un tema de competencia de su entidad relacionado con el Contrato de Asociación QUIFA. 
Agradecemos responder directamente al peticionario. 
Cordialmente, 
Atencion al Ciudadano y Comunicaciones  
</t>
  </si>
  <si>
    <t>R-641-2016-008665</t>
  </si>
  <si>
    <t>CONVENIO PACIFIC , SENALTUR S.A , TRASTURISMO Y COMUNIDAD</t>
  </si>
  <si>
    <t>JOSE ABELARDO URBINA: PRESIDENTE - ASOCIACIO GREMIAL DE TRANSPORTADORES DE PUERTO GAITAN</t>
  </si>
  <si>
    <t xml:space="preserve">solicitan reunion con operador por temas de contratacion </t>
  </si>
  <si>
    <t xml:space="preserve">Señor: 
JOSE ABELARDO URBINA PACHON 
Presidente de Asociación de Transportadores de Puerto Gaitán
Transportegerencia14@gmail.com 
Hacemos referencia a la comunicación del asunto, mediante la cual puso en conocimiento de esta Entidad lo siguiente: 
“(…). Teniendo en cuenta que en fecha 22 de febrero de 2016, se le remitió oficio en donde se solicitó reunión para tratar asuntos relacionados con el convenio entre Pacific, Senaltur S.A, Transturismo y comunidad y a la fecha n se ha tenido ninguna respuesta por parte de esa operadora, demostrando con esto total silencio al respecto, debido a esto nuevamente reiteramos con urgencia se programe dicha reunión en este Municipio en la fecha, lugar y hora que ustedes estimen conveniente.(…)”
En atención a la naturaleza de la solicitud, y en el marco del seguimiento de los contratos hidrocarburíferos suscritos con PACIFIC RUBIALES ENERGY,  acusamos recibo de su comunicación para efectos del seguimiento de las obligaciones derivadas de los contratos en mención, frente a lo cual  estaremos atentos al trámite de respuesta que proporcione la compañía operadora, de conformidad con el correo remitido el 11 de abril de 2016 y en atención a las competencias que sobre la materia le asisten a la Empresa a su cargo.
Cordialmente,
Atencion al Ciudadano y Comunicaciones  
</t>
  </si>
  <si>
    <t>R-641-2016-008678</t>
  </si>
  <si>
    <t xml:space="preserve">copia de la respuesta emitida a peticionario dado que se traslado en un inicio a minminas por ser de su competrencia </t>
  </si>
  <si>
    <t xml:space="preserve">se dio por atendido siendo a titulo informativo. </t>
  </si>
  <si>
    <t>R-641-2016-008691</t>
  </si>
  <si>
    <t xml:space="preserve">JAVIER ENRIQUE GARCIA:  Telefono: Dirección: CRA 49 N° 122-59 APTO 501 Email: </t>
  </si>
  <si>
    <t>solicitan informacion refrente a aportes a pension por el periodo comprendido entre 11 de julio de 2006 a 10 febrero 2009</t>
  </si>
  <si>
    <t>CAROL MAYERLY SANDOVAL GALVIS. TECNICO ASISTENCIAL</t>
  </si>
  <si>
    <t>R-641-2016-008719</t>
  </si>
  <si>
    <t>JAIME ORTIZ:  Telefono: Dirección: BOGOTA Email: CARRITO@GMAIL.COM</t>
  </si>
  <si>
    <t xml:space="preserve">informan de daños ambientales ocacionados por ruptura de tubo quer transporta petroleo </t>
  </si>
  <si>
    <t xml:space="preserve"> Señores 
Participación Ciudadana 
Ecopetrol 
Buenas tardes 
Para su información y trámites pertinentes, doy traslado de la presente solicitud del Sr  Jaime Alberto Ortiz ,miembro de la familia propietaria de la finca HACIENDA RODESIA. 
Cordialmente, 
Atencion al Ciudadano y Comunicaciones  
</t>
  </si>
  <si>
    <t>R-641-2016-008725</t>
  </si>
  <si>
    <t>ASUNTO DPE1304-00-2016.</t>
  </si>
  <si>
    <t>MARTHA ELENA CAMACHO BELLUCCI: SUBDIRECTORA - AUTORIDAD NACIONAL DE LICENCIAS AMBIENTALES (ANLA)</t>
  </si>
  <si>
    <t xml:space="preserve">copia de la respuesta emitida a peticionario dado que se traslado en un inicio a la ANLA </t>
  </si>
  <si>
    <t>R-641-2016-008726</t>
  </si>
  <si>
    <t xml:space="preserve">INGRID PAOLA  HURTADO:  Telefono: Dirección: BOGOTA Email: </t>
  </si>
  <si>
    <t>solicitan informacion de produccion, modo de produccion y quienes llevaron a cabo esta funcion.</t>
  </si>
  <si>
    <t xml:space="preserve"> E-511-2016-008448</t>
  </si>
  <si>
    <t>ID:008448</t>
  </si>
  <si>
    <t>R-641-2016-008729</t>
  </si>
  <si>
    <t>STEDD RICHARD:  Telefono: Dirección: BOGOTA Email: RICHARD.STEED@DENTONS.COM</t>
  </si>
  <si>
    <t>solicitan informacion referente al calendario de eventos de la ANH para el 2016</t>
  </si>
  <si>
    <t>R-641-2016-008808</t>
  </si>
  <si>
    <t>TRASLADO DERECHO DE PETICION.</t>
  </si>
  <si>
    <t>MARIA CAROLINA KURE ALBA: JEFE DE DEPARTAMENTO DE COMPRA DE CRUDOS Y PRODUCTOS - ECOPETROL S.A</t>
  </si>
  <si>
    <t xml:space="preserve">solicitan informacion referente a la formula para liquidacion de regalias </t>
  </si>
  <si>
    <t>radicado de respuesta No 23557</t>
  </si>
  <si>
    <t>id 23557</t>
  </si>
  <si>
    <t>R-641-2016-008809</t>
  </si>
  <si>
    <t xml:space="preserve">solicitan  informacion referente a deduccion en regalias </t>
  </si>
  <si>
    <t>radicado de respuesta No.24833</t>
  </si>
  <si>
    <t>id 24833</t>
  </si>
  <si>
    <t>R-641-2016-008811</t>
  </si>
  <si>
    <t>REMISION DE SOLICITUD DE INFORMACION DEL SENADO R FERNANDO ARAUJO</t>
  </si>
  <si>
    <t>solicitan se diligencie lo concerniente a la ANH para la matriz de indicadores propuesta para el PND 2014-2018 corerspondiente al capitulo minero energetico para la equidad regional</t>
  </si>
  <si>
    <t xml:space="preserve">radicado der respuesta No.22250 </t>
  </si>
  <si>
    <t>ELIZABETH BOLIVAR GARCIA. GERENCIA DE PROYECTOS O FUNCIONAL</t>
  </si>
  <si>
    <t>id 22250</t>
  </si>
  <si>
    <t>R-641-2016-008812</t>
  </si>
  <si>
    <t>REMISION CUESTIONARIO  N° 44-2016  / SINA ANEOX</t>
  </si>
  <si>
    <t>envian cuestionario No.44 para ser atendido por la ANH</t>
  </si>
  <si>
    <t>radicado de respuesta No.22996</t>
  </si>
  <si>
    <t>id 22996</t>
  </si>
  <si>
    <t>R-641-2016-008819</t>
  </si>
  <si>
    <t>OSCAR RAUL ROJAS: SECRETARIO - GOBERNACION DE CAQUETA</t>
  </si>
  <si>
    <t>solicitan informacion referente a asignacion de areas en el Dpto de Caqueta , contratos o convenuios que se han celebrado, programas de beficios a las comunidades para el departamento</t>
  </si>
  <si>
    <t xml:space="preserve">Doctor
OSCAR RAUL ROJAS PEÑA
Secretario Departamental de Hidrocarburos y Minería de Caquetá 
Carrera 13 calle 15 Esquina
planeación@caqueta.gov.co
carlosramirezpalacios@hotmail.com 
Florencia – Caquetá
Asunto:          Comunicación con No. R -641 -2016-008819 ID 21578 del 29 de marzo de 2016
Respetado Doctor,
Hacemos referencia a la comunicación del asunto, mediante la cual solicitó a la Agencia Nacional de Hidrocarburos (en adelante ANH),  lo siguiente:
Para responder los interrogantes contenidos en los numerales 1 y 2 de su comunicación, a continuación relacionamos los contratos vigentes en el Departamento de Caquetá, mediante los cuales la ANH ha autorizado la exploración y producción de hidrocarburos:
CONTRATO TIPO CONTRATO OPERADOR MUNICIPIOS DEPARTAMENTOS CONTRATISTAS
ACHAPO E&amp;P CANACOL ENERGY  COLOMBIA S.A. EL PAUJIL
EL DONCELLO
PUERTO RICO CAQUETA CANACOL ENERGY  COLOMBIA S.A(100%)
ANDAQUIES E&amp;P PLATINO ENERGY BARBADOS CORP CURILLO
ALBANIA
MORELIA
SAN JOSÉ DEL FRAGUA
BELÉN DE LOS ANDAQUÍES CAQUETA PLATINO ENERGY BARBADOS CORP(100%)
CAG 5 TEA META PETROLEUM CORP SOLITA
PUERTOGUZMÁN
SOLANO
CURILLO
VALPARAÍSO
MILÁN
LA MONTAÑITA
EL PAUJIL CAQUETA
;PUTUMAYO META PETROLEUM CORP(50%);TALISMAN COLOMBIA OIL &amp; GAS LTD.(50%)
CAG 6 E&amp;P META PETROLEUM CORP PUERTO GUZMÁN
CURILLO
SAN JOSÉ DEL FRAGUA
PIAMONTE PUTUMAYO;
CAQUETA;
CAUCA META PETROLEUM CORP(60%);TALISMAN COLOMBIA OIL &amp; GAS LTD.(40%)
CARDON E&amp;P ECOPETROL S.A. LA MONTAÑITA
EL PAUJIL
EL DONCELLO
PUERTO RICO CAQUETA ECOPETROL S.A.(50%);EMERALD ENERGY PLC SUCURSAL COLOMBIA(50%)
CEDRELA E&amp;P CANACOL ENERGY  COLOMBIA S.A. CARTAGENA DEL CHAIRÁ
LA MONTAÑITA
EL PAUJIL
EL DONCELLO
PUERTO RICO
SAN VICENTE DEL CAGUÁN CAQUETA CANACOL ENERGY  COLOMBIA S.A(100%)
CEIBA E&amp;P EMERALD ENERGY PLC SUCURSAL COLOMBIA PUERTO RICO
SAN VICENTE DEL CAGUÁN CAQUETA EMERALD ENERGY PLC SUCURSAL COLOMBIA(100%)
CPO 17 E&amp;P HOCOL S.A. PUERTO CONCORDIA
PUERTO RICO
MAPIRIPÁN
PUERTO LLERAS META;
CAQUETA HOCOL S.A.(50%);MAUREL &amp; PROM COLOMBIA BV(50%)
DURILLO E&amp;P EMERALD ENERGY PLC SUCURSAL COLOMBIA LA MACARENA
SAN VICENTE DEL CAGUÁN META;
CAQUETA EMERALD ENERGY PLC SUCURSAL COLOMBIA(100%)
LOS PICACHOS E&amp;P HUPECOL OPERATING CO LLC LA MACARENA
SAN VICENTE DEL CAGUÁN META;
CAQUETA HUPECOL OPERATING CO LLC(87%);HOUSTON AMERICA ENERGY CORP SUCURSAL COLOMBIA(12%)
MANZANO E&amp;P EMERALD ENERGY PLC SUCURSAL COLOMBIA PUERTO RICO
LA MACARENA
SAN VICENTE DEL CAGUÁN CAQUETA;
META EMERALD ENERGY PLC SUCURSAL COLOMBIA (50%);ECOPETROL S.A.(50%)
NOGAL E&amp;P EMERALD ENERGY PLC SUCURSAL COLOMBIA VALPARAÍSO
MILÁN
ALBANIA
MORELIA
BELÉN DE LOS ANDAQUÍES
LA MONTAÑITA
FLORENCIA
EL PAUJIL CAQUETA EMERALD ENERGY PLC SUCURSAL COLOMBIA (50%);ECOPETROL S.A.(50%)
OMBU E&amp;P EMERALD ENERGY PLC SUCURSAL COLOMBIA LA MACARENA
SAN VICENTE DEL CAGUÁN META;
CAQUETA EMERALD ENERGY PLC SUCURSAL COLOMBIA (90%); CANACOL ENERGY  COLOMBIA S.A.(10%)
PORTOFINO E&amp;P CANACOL ENERGY  COLOMBIA S.A. EL PAUJIL
EL DONCELLO
PUERTO RICO
SAN VICENTE DEL CAGUÁN CAQUETA META PETROLEUM CORP (40%); PETROMONT COLOMBIA S.A. - SUCURSAL COLOMBIA(20%);CANACOL ENERGY  COLOMBIA S.A(40%)
PUT 30 E&amp;P TALISMAN COLOMBIA OIL &amp; GAS LTD. ALBANIA
BELÉN DE LOS ANDAQUÍES
CURILLO
SAN JOSÉ DEL FRAGUA
VALPARAÍSO CAQUETA TALISMAN COLOMBIA OIL &amp; GAS LTD.(50%);AMERISUR EXPLORACION COLOMBIA LTD(50%)
PUT 5 E&amp;P RANGE RESOURCES LTD ALBANIA;
SAN JOSÉ DEL FRAGUA;
BELÉN DE LOS ANDAQUÍES CAQUETA RANGE RESOURCES LTD (30%);ÓPTIMA OIL CORP COLOMBIA(70%)
SAMICHAY A E&amp;P ECOPETROL S.A. PUERTO LEGUÍZAMO;
SOLANO;
CARTAGENA DEL CHAIRÁ;
LA MONTAÑITA PUTUMAYO;
CAQUETA ECOPETROL S.A.(100%)
SAMICHAY B E&amp;P ECOPETROL S.A. CARTAGENA DEL CHAIRÁ;
SAN VICENTE DEL CAGUÁN CAQUETA ECOPETROL S.A.(100%)
SANGRETORO E&amp;P CANACOL ENERGY  COLOMBIA S.A. LA MACARENA;
SAN VICENTE DEL CAGUÁN META;
CAQUETA CANACOL ENERGY  COLOMBIA S.A(100%)
TACACHO E&amp;P PACIFIC STRATUS ENERGY COLOMBIA CORP PUERTO LEGUÍZAMO;
SOLITA;PUERTO GUZMÁN;
SOLANO PUTUMAYO
CAQUETA PACIFIC STRATUS ENERGY COLOMBIA CORP(50,5%);PETRODORADO SOUTH AMERICA S.A. SUCURSAL COLOMBIA(49,5%)
TOPOYACO E&amp;P PACIFIC STRATUS ENERGY COLOMBIA CORP CURILLO;
SAN JOSÉ DEL FRAGUA;
PIAMONTE CAQUETA;
CAUCA PACIFIC STRATUS ENERGY COLOMBIA CORP(100%)
VSM 32 E&amp;P EMERALD ENERGY PLC SUCURSAL COLOMBIA GUADALUPE;
ALTAMIRA;
FLORENCIA;
TARQUI;
EL PAUJIL;GARZÓN;
PITAL;AGRADO HUILA;
CAQUETA EMERALD ENERGY PLC SUCURSAL COLOMBIA(100%)
YD PUT 1 E&amp;P MOMPOS OIL COMPANY INC. PIAMONTE;
SAN JOSÉ DEL FRAGUA CAUCA;
CAQUETA MOMPOS OIL COMPANY INC.(100%)
MANDARINA E&amp;P C &amp; C ENERGY GROUP S.A. ALBANIA;
BELÉN DE LOS ANDAQUÍES;
SAN JOSÉ DEL FRAGUA CAQUETA C &amp; C ENERGY GROUP S.A.(100%)
MONACO TEA PETROBRAS COLOMBIA LIMITED ALBANIA;
BELÉN DE LOS ANDAQUÍES;
CURILLO;
EL DONCELLO;
EL PAUJIL;
FLORENCIA;
LA MACARENA;
LA MONTAÑITA;
MILÁN;
MORELIA;
PUERTO RICO;
SAN VICENTE DEL CAGUÁN;
SOLITA;
VALPARAÍSO CAQUETA;
META PETROBRAS COLOMBIA LIMITED (100%)
PUT 17 TEA ECOPETROL S.A. EL DONCELLO;
PUERTO RICO;
SAN VICENTE DEL CAGUÁN CAQUETA ECOPETROL S.A.(100%)
SAMICHAY TEA ECOPETROL S.A. SAN VICENTE DEL CAGUÁN;
PUERTO RICO;
EL DONCELLO;
EL PAUJIL;
LA MONTAÑITA;
CARTAGENA DEL CHAIRÁ;
SOLANO;
PUERTO LEGUÍZAMO CAQUETA;
PUTUMAYO ECOPETROL S.A.(100%)
SAN GABRIEL Convenio E&amp;P ECOPETROL S.A. BELÉN DE LOS ANDAQUÍES;
SAN JOSÉ DEL FRAGUA;
SANTA ROSA;
PIAMONTE;
SAN AGUSTÍN;
PITALITO;
ACEVEDO CAQUETA;
CAUCA;
HUILA ECOPETROL S.A.(100%)
TAMARIN E&amp;P CANACOL ENERGY  COLOMBIA S.A. PUERTO RICO;
SAN VICENTE DEL CAGUÁN CAQUETA CANACOL ENERGY  COLOMBIA S.A(100%)
“Por último sírvase a suministrar mapeo de lugares donde se está desarrollando sísmica o este próxima a desarrollar esta actividad en el departamento del Caquetá y los estudios de impacto ambiental sobre el tema”
Rta ANH: Sobre el particular, actualmente no se está adquiriendo sísmica en el Departamento del Caquetá. Sin embargo, se tiene programado por parte de ECOPETROL S.A., para el 2016 en el área del Contrato de Exploración y Producción CARDÓN el “Programa Sísmico CARDÓN 2D”
FIGURA 1: UBICACIÓN DEL BLOQUE CARDÓN
FIGURA 2: LOCALIZACIÓN EN SUPERFICIE DEL PROGRAMA SISMICO CARDON 2D
En atención al tercer punto de la solicitud, en el que interroga sobre “que programas en beneficios de las comunidades se han estipulado de acuerdo a los contratos de exploración y explotación que se han otorgado”, nos permitimos presentar el siguiente cuadro, donde se indican los montos reportados y el tipo de proyectos de la inversión fijada o realizada para cada uno de los contratos que tienen activa la cláusula de PBC.
NOMBRE CONTRATO CONTRATISTA Año FASE D/PTOS M/CPIOS TIPO Valores reportados TIPO DE PROYECTOS Observaciones
ACHAPO CANACOL ENERGY COLOMBIA S.A. Ronda 2012 1 Caquetá Puerto Rio, Doncello y Paujil E&amp;P $                  -  Suspendidos
ANDAQUIES PLATINO ENERGY -GRUPO C&amp;C ENERGIA BARBADOS SUCURSAL COLOMBIA 2008-2011 2 Caquetá Morelia, Belén de los Andaquíes, San José de la Fragua, Albania y Curillo E&amp;P $ 123.056.870 Brigadas de salud, implementos deportivos, mantenimiento alcantarilla, materiales para reforzar puente comunitario, dotación JAC. Ejecutado
CAG 5 CONSORCIO META - TCOG 2008-2011 única Caquetá, Putumayo Currillo, El Paujil, Milan, Montañita, Solano, Solita, Valparaiso y Puerto Guzmán TEA $                 -  Suspendidos
CAG 6 CONSORCIO META –TCOG-CAG6
META PETROLEUM COR (Operador) 60%
TALISMAN COLOMBIA OIL &amp; GAS LTD 40% 2008-2011 6 Caquetá, Putumayo Piamonte Cauca, San José del Fragua y Currillo (Caq) y Puerto Guzmán (Put) E&amp;P $                 -  Suspendidos
CARDON EMERALD ENERGY PLC SUCURSAL COLOMBIA Ronda 2012 1 Caquetá El Doncello, El Paujil, Montañita y Puerto Rico E&amp;P $ 235.396.982 Proyecto denominado “Ampliación de procesos de gestión ambiental participativa en 5 municipios del norte del Caquetá el cual se desarrolla en alianza entre Corpoamazonía con las alcaldías municipales, el OCAD, el SENA y Colombia Responsable. Sin ejecutar
CEDRELA CANACOL ENERGY COLOMBIA S.A. 2008-2011 2 Caquetá, Putumayo San Vicente del Caguán, Puerto Rico, Doncello, El Paujil, Montañita, Cartagena del Chairá E&amp;P $ 170.159.655 Mejoramiento infraestructura comunitaria. Suspendido
CEIBA EMERALD ENERGY PLC SUCURSAL COLOMBIA 2008-2011 2 Caquetá San Vicente del Caguán y Puerto Rico E&amp;P $ 231.000.000 Mejoramiento infraestructura comunitaria, capacitación en valores, buenas practicas estudiantiles para el uso del suelo Suspendido
DURILLO EMERALD ENERGY PLC SUCURSAL COLOMBIA 2004-2008 PEV Caquetá, Meta San Vicente del Caguán y La Macarena E&amp;P $                    -  Suspendido
LOS PICACHOS HUPECOL 2008-2011 2 Caquetá, Meta San Vicente del Caguán y La Macarena E&amp;P   Suspendidos
MANZANO EMERALD ENERGY PLC SUCURSAL COLOMBIA Ronda 2012 1 Caquetá, Meta Puerto Rico, San Vicente del Caguan y La Macarena E&amp;P $       57.956.045 Desarrollo de procesos integrales de recuperación y conservación de áreas estratégicas y el fortalecimiento de la educación ambiental Ejecutado
NOGAL EMERALD ENERGY PLC SUCURSAL COLOMBIA Ronda 2012 1 Caquetá Albania, Belén de los Andaquies, Paujil, Florencia, Milán, Montañita, Morelia y Valparaíso. E&amp;P $  164.597.888 Adecuación y mantenimiento de vías, mejoramiento tecnológico de la producción, capacitación y formación de líderes, capacitación en proyectos comunitarios Sin ejecutar
OMBU EMERALD ENERGY PLC SUCURSAL COLOMBIA Y CANACOL ENERGY INC SUCURSAL COLOMBIA 2004-2008 I PEP Caquetá, Meta San Vicente del Caguán- La Macarena E&amp;P $ 257.938.796 Pavimentación vía San Vicente - Los Pozos, construcción caseta comunal, dotación de centros educativos, construcción de puesto de salud Ejecutado
PORTOFINO CANACOL ENERGY -PETROLERA MONTERRICO SA SUCURSAL COLOMBIA 2008-2011 3 Caquetá El Paujil, El Doncello, Puerto Rico y San Vicente del Caguán E&amp;P $  299.187.130 No reporta Suspendidos
PUT 30 TALISMAN OIL AND GAS LTD Ronda 2014 0 Caquetá Albania, Belén de los Andaquíes, Curillo, San José del Fragua, Valparaíso. E&amp;P   En fase 0
SAMICHAY A ECOPETROL S.A 2008-2011 1 Caquetá, Putumayo Cartagena de Chairá, Montañita, Solano - Puerto Leguízamo E&amp;P $                   -  Suspendidos
SAMICHAY B ECOPETROL S.A 2008-2011 2 Caquetá, Putumayo Cartagena de Chairá, Montañita,  Puerto Leguízamo, Solano E&amp;P $                   -  Suspendidos
SANGRETORO CANACOL ENERGY COLOMBIA S.A. 2008-2011 1 Caquetá, Meta San Vicente del Caguán en el departamento del Caquetá y La Macarena en el departamento del Meta. E&amp;P $                  -  Suspendidos
TACACHO PACIFIC STRATUS ENERGY COLOMBIA CORP Y PETRODORADO SOUTH AMERICA SA SUCURSAL COLOMBIA 2008-2011 1 Caquetá, Putumayo Solano, Solita, Puerto Guzmán y Puerto Leguizamo. E&amp;P $                   -  Suspendidos
TOPOYACO PACIFIC STRATUSS ENERGY COLOMBIA 2004-2008 4 y 5 Caquetá, Cauca San José del Fragua, Curillo  y Piamonte E&amp;P $                   -  Suspendidos
VSM 32 EMERALD ENERGY PLC SUCURSAL COLOMBIA 2008-2011 1-ene-00 Caquetá, Huila El Paujil, Montañita, Florencia, Agrado, Pital, Garzon, Tarqui, Altamira y Guadalupe E&amp;P $                  -  Suspendidos
YD PUT 01 MOMPOS OIL COMPANY INC. Ronda 2014 0 Caquetá, Cauca San José de Fragua y Piamonte E&amp;P $                   -  en fase 0
Para mayor claridad en torno a la información anterior, nos permitimos  precisar lo siguiente:
- Los contratos que reportan valores de inversión con observaciones frente al estado de ejecución, son aquellos frente a los cuales se realizó la aprobación de los PBC y han reportado o no, avance frente a los mismos.
- Para los contratos que reportan valores de inversión sin observaciones frente al estado de la ejecución, los valores reportados son los que efectivamente han sido ejecutados.
- Los contratos frente a los cuales se reportan valores  de inversión con observación de suspendidos, son aquellos respecto de los cuales se reportó inversión con anterioridad a la suspensión durante la misma.
- Durante la fase 0 no existe obligación de realizar inversión social.
Por otra parte, es necesario aclarar que en los casos en que el área asignada compromete jurisdicciones de dos o más departamentos, la inversión social puede ser realizada en beneficio de las comunidades en dicha área en cualquier sector de su extensión, por lo que algunos de los valores reportados pueden haber sido invertidos y beneficiado a comunidades ubicadas por fuera del departamento de Caquetá. 
Finalmente, los contratos relacionados en el listado inicial de los que no se reporta información de PBC, a saber, MANDARINA, MÓNACO, SAMICHAY, SAN GABRIEL, TAMARIN, son contratos, terminados, liquidados o próximos a su liquidación.
Con relación al numeral 4 la ANH no es competente para suministrar esta información. 
Cualquier inquietud adicional con gusto será atendida. 
Cordialmente, 
Atencion al Ciudadano y Comunicaciones  
</t>
  </si>
  <si>
    <t>R-641-2016-008829</t>
  </si>
  <si>
    <t>PEDRO JUAN MUNAR: JURIDICA - INDEPAZ</t>
  </si>
  <si>
    <t xml:space="preserve">solictan informacion referente a la traza de oleoducto de los llanos </t>
  </si>
  <si>
    <t xml:space="preserve"> Estimado señor Munar, 
Buenas tardes, 
En atención a los numerales 2 y 3 , me permito remitir mapa de tierras de los contratos RUBIALES y QUIFA.
Respecto al numeral 1, es pertinente informar que la ANH no es productora de información acerca de ductos y estaciones. La información de los oleoductos e infraestructura petrolera debe ser solicitada a ECOPETROL a través de la Vicepresidencia de Transporte y su filial CENIT  http://www.ecopetrol.com.co/especiales/carta_petrolera_129/transporte.html
Con relación con el numeral 4 de su solicitud con correo anterior dimos traslado al MME por considerar este un tema de competencia de esta entidad. 
Cordialmente, 
Atencion al Ciudadano y Comunicaciones  
</t>
  </si>
  <si>
    <t>R-641-2016-008839</t>
  </si>
  <si>
    <t xml:space="preserve">MARIA DEL ROSARIO LOPEZ C.: CIUDADANA Telefono: Dirección: CLL 20 NO 29-59 Email: </t>
  </si>
  <si>
    <t xml:space="preserve">solicitan acompañamiento de la agencia para que las compañias explotadoras tengan en cuenta a los de la region para involucrarlos en el proceso laboral.  </t>
  </si>
  <si>
    <t>radicado de respuesta No.25324</t>
  </si>
  <si>
    <t>id 25324</t>
  </si>
  <si>
    <t>R-641-2016-008899</t>
  </si>
  <si>
    <t>DERECHO DE PETICION CASO INGECOLEOS LTDA - RAD: 20156240209242</t>
  </si>
  <si>
    <t>DIANA CUEREVO: REPRESENTANTE LEGAL - SERVICIOS  PETROLEROS DE LA SABANA SAS</t>
  </si>
  <si>
    <t>solictan participacion de la ANH en solucion de impases con CEPCOLSA</t>
  </si>
  <si>
    <t>radicado de respuesta No.27371</t>
  </si>
  <si>
    <t>id 27371</t>
  </si>
  <si>
    <t>R-641-2016-008900</t>
  </si>
  <si>
    <t>PROPOSICION DEBATE DE CONTROL POLITICO</t>
  </si>
  <si>
    <t>ARTURO YEPES ALZATE: REPRESENTANTE A LA CAMARA  DE CALDAS - CAMARA DE REPRESENTANTES</t>
  </si>
  <si>
    <t xml:space="preserve">envia cuestionario No. 43  para debate control politico </t>
  </si>
  <si>
    <t>radicado de respuesta No.22995</t>
  </si>
  <si>
    <t>id 22995</t>
  </si>
  <si>
    <t>R-641-2016-008907</t>
  </si>
  <si>
    <t>RESPUESTA A DERECHO DE PETICION  DE INFORMACION</t>
  </si>
  <si>
    <t xml:space="preserve">FINANCIERA  DE DESARROLLO  NACIONAL  FDN:  Telefono: 3122161Dirección: CRA 7 N° 71-52 Email: </t>
  </si>
  <si>
    <t xml:space="preserve">copia de la respuesta emitida a peticionario dado que se traslado en un inicio a la FDN fina ciera de desarrollo nacional. </t>
  </si>
  <si>
    <t>R-641-2016-008932</t>
  </si>
  <si>
    <t xml:space="preserve">PAZ NAVARRO BERNAL: CIUDADANO Telefono: Dirección: SIN Email: </t>
  </si>
  <si>
    <t xml:space="preserve">solicitan informacion referente a la reinversion del 1% para recuperacion de cuencas  </t>
  </si>
  <si>
    <t xml:space="preserve">Señora
Paz Navarro Bernal 
e-mail: paz.navarro.bernal93@outlook.com
Cel: 31308480541
Nos referimos a las comunicaciones del asunto mediante la cual Paz Navarro Bernal solicitó a la Agencia Nacional de Hidrocarburos (en adelante la “ANH” o la “Entidad”), lo siguiente: 
(…)”
1. ¿Su empresa ha en algún momento realizado inversiones del 1% para la recuperación de cuencas hidrográficas? 
2. De ser así, ¿podrían por favor proporcionar información respecto de los valores invertidos?
3. ¿Podrían por favor especificar en que fueron invertidos estos recursos?(…)”
Con fundamento en su solicitud, es necesario indicar que de conformidad con lo establecido en el artículo 2 del Decreto 1900 de 2006 los proyectos sujetos a la inversión del 1%deben cumplir ciertas condiciones, entre ellas que el proyecto requiera Licencia Ambiental, disposición que entre en concordancia con lo establecido en el numeral 11 del artículo 21 del Decreto 2041 de 2014, pues hace parte del Estudio de Impacto Ambiental necesario para la obtención de la Licencia Ambiental Plan de inversión del 1%, en el cual se incluyen los elementos y costos considerados para estimar la inversión y la propuesta de proyectos de inversión.
Visto lo anterior, es menester precisar que esta Entidad, pertenece al sector descentralizado de la Rama Ejecutiva Nacional, que tiene a su cargo, entre otras funciones, la administración integral de la reserva Hidrocarburífera de propiedad de la Nación, en virtud de la cual realiza, entre otras, las actividades concernientes a la promoción y asignación de áreas para la exploración y producción de hidrocarburos a través de contratos de Evaluación Técnica Especial “TEA” y contratos de Exploración y Producción de Hidrocarburos “E&amp;P”, Convenios de Explotación y Convenios E&amp;P los cuales se encuentran sujetos al seguimiento de esta Entidad, conforme a las competencias legales y reglamentarias así como el seguimiento[1] a los mismos.
Así las cosas, esta Entidad no adelanta procesos de licenciamiento ambiental en los que sea incluidas las inversiones referentes al 1%, toda vez que según sus competencias corresponden a la de administrar los Contratos Hidrocarburiferos  y velar por el cumplimiento de las cláusulas contractuales, entre ellas las referentes a que las compañías operadoras obtengan los permisos y licencias ambientales necesarios para adelantar sus compromisos exploratorios y de producción, razón por la cual no podemos absolver las preguntas invocadas en su petición. 
Cordialmente,
Atencion al Ciudadano y Comunicaciones  
</t>
  </si>
  <si>
    <t>R-641-2016-008933</t>
  </si>
  <si>
    <t>RADICADO DE DOCUMENTOS</t>
  </si>
  <si>
    <t>FRANCY CORTES BELTRAN: ANALISTA - AVANCE JURIDICO CASA EDITORIAL LTDA</t>
  </si>
  <si>
    <t xml:space="preserve">solicitan informacion referente a cumplimiento de contrato para presentarse a licitaciion </t>
  </si>
  <si>
    <t xml:space="preserve"> Señora 
FRANCY CORTEZ BELTRAN 
Analista de Operaciones Comerciales.
Casa Editorial El Tiempo.
Asunto: Radicado R-641-2016-008933 id 21863.
Respetada Señora
En atención al radicado del asunto nos permitimos enviar la certificación solicitada  por el Contrato No.009 de 2014.
Cordialmente,
Atencion al Ciudadano y Comunicaciones  
</t>
  </si>
  <si>
    <t>LEDA FILOMENA HERNANDEZ UCROS. GESTOR</t>
  </si>
  <si>
    <t>R-641-2016-008939</t>
  </si>
  <si>
    <t>DERECHO DE PETICION  CGR-2016ER0016157</t>
  </si>
  <si>
    <t xml:space="preserve">CONTRALORIA GENERAL DE LA REPUBLICA:  Telefono: Dirección: CR 9 N 12C 10 Email: </t>
  </si>
  <si>
    <t>contraloria general de la republica da traslado de solictud informacion legislacion petrolera.</t>
  </si>
  <si>
    <t>radicado de respuesta No.24883</t>
  </si>
  <si>
    <t>JUAN PABLO RIZO MOLINA. EXPERTO</t>
  </si>
  <si>
    <t>id 24883</t>
  </si>
  <si>
    <t>R-641-2016-009001</t>
  </si>
  <si>
    <t xml:space="preserve">solicitan informacion referente a los planes de beneficio de comunidades en la vereda de San Jose de Caño Seco </t>
  </si>
  <si>
    <t xml:space="preserve">Señor
JUAN GABRIEL GUARNIZO
PERSONERO MUNICIPAL DE YOPAL (E)
Correo electrónico: contactenos@personeriamunicipalyopal.gov.co
                                  hectorpersoneriayopal@gmail.com
Asunto: Respuesta a los derechos de petición allegados mediante las comunicaciones con radicado No. R-641-2016-009001 Id: 21996, No. R-431-2016-010260 Id: 25028 y No. R-431-2016-010259 Id: 25025.
Nos referimos a la comunicación del asunto, mediante la cual solicitó a la Agencia Nacional de Hidrocarburos (en adelante “ANH” o la “Entidad”) lo siguiente: 
“(…) cuando comenzó el Convenio de Explotación de Hidrocarburos –AREA DE OPERACIÓN DIRECTA RANCHOHERMOSO, suscrito entre la ANH y ECOPETROL el 11 de octubre de 2007, la vereda en mención no fue reconocida en la licencia ambiental como Área de Influencia Directa (AID), fue reconocida hasta el año 2015 mediante resolución ANLA 0768 del 2015, en consecuencia, no recibió los planes en beneficios con las comunidades PBC’s, (…)
Así las cosas, la comunidad de la vereda San José de Caño Seco, solicita a la ANLA (sic), su concepto respecto a los Planes en Beneficio de las Comunidades –PBC´s, de acuerdo a lo establecido en el Decreto Ley 1760 de 2003, articulo 5, numeral 5.7 que ordena a la ANH, de los años que esta comunidad fue excluida como AID del proyecto en mención. (…)” 
A continuación, esta Entidad dará alcance a su solicitud de acuerdo con las siguientes consideraciones: 
• Respecto a los Programas en Beneficio de las Comunidades
En primer lugar, es pertinente aclarar que la ANH se encuentra en 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E&amp;P”) que se suscriben dentro de las competencias de Ley[1]. 
Esta labor de seguimiento al cumplimiento de las obligaciones contenidas en los contratos de hidrocarburos, comprende aspectos sociales derivados de las cláusulas, que en esta materia, consagran compromisos a cargo de las compañías contratistas, entre ellos y cuando resulta aplicable, los relacionados con los Programas en Beneficio de las Comunidades[2] (en adelante PBC).
Así las cosas, de conformidad con el artículo 4 del Decreto 1760 de 2003, subrogado por el Decreto 4137 de 2011, articulo 4, numeral 7, la ANH debe convenir los términos y condiciones con sujeción a los cuales las compañías operadoras adelantarán los PBC.  
Para el Convenio de Explotación de Hidrocarburos –Área de Operación Directa RANCHOHERMOSO, en la cláusula 7.2. se estableció lo siguiente: 
(…)” Contenido del Programa de Trabajos de Explotación: El Programa de Trabajos de Explotación para el Área de Operación contendrá, como mínimo: 
a) Una descripción detallada del programa de Operaciones de Desarrollo y de Producción que EL TITULAR espera realizar durante dicho Año, con el respectivo cronograma, discriminado por proyecto y por Trimestre Calendario, el cual debe contemplar también los plazos requeridos para obtener las autorizaciones y permisos de las autoridades competentes. 
b) Un pronóstico de producción mensual del Área de Operación para el Año Calendario correspondiente. 
c) Un estimado de los costos (inversiones y gastos) para los cuatro (4) Años Calendario siguientes o hasta la terminación del Período de Explotación, lo que sea más corto.  
d) Los términos y condiciones conforme a los cuales desarrollará los programas en beneficio de las comunidades en las áreas de influencia del Área de Operación. (…)”
A su vez la cláusula 8.1. del convenio dispone lo siguiente: 
“(…) Autonomía: EL TITULAR tendrá el control de todas las operaciones y actividades que considere necesarias para una técnica, eficiente y económica Exploración del Área de Operación y para la Explotación de los Hidrocarburos que se encuentren dentro de ésta. EL TITULAR planeará, preparará, realizará y controlará todas las actividades con sus propios medios y con autonomía técnica y directiva, de conformidad con la legislación colombiana y observando las Buenas Prácticas de la Industria del Petróleo.
La expedición del Acuerdo 05 de 2011, mediante el cual la ANH definió los parámetros para la realización de los Programas en Beneficio de las Comunidades, estableció en el artículo primero lo siguiente:
(…)”ARTÍCULO 1.- Para los fines previstos en el presente Acuerdo, se entenderán por Programas en Beneficio de las Comunidades, los correspondientes a la inversión social que realizan las empresas dedicadas a la industria del petróleo, como parte de su política de Responsabilidad Social, en el marco de los contratos de Exploración y Producción de Hidrocarburos y de Evaluación Técnica, suscritos con la ANH, para que en la ejecución de éstos se fomente el desarrollo sostenible en las respectivas áreas de influencia, procurando la integración comunitaria”.
En virtud de lo anterior, ECOEPTROL S.A (en adelante la Compañía) tiene la obligación de entregar con el Programa de Trabajos de Explotación, los términos y condiciones conforme a los cuales adelantará los Programas en Beneficio de las Comunidades en las áreas de influencia del área de explotación. Sin embargo, de acuerdo con lo estipulado contractualmente en el convenio, no se impone la obligatoriedad para fijar un monto especifico de inversión social en el marco del PBC, ni población beneficiaria, señalando que la delimitación del Área de Influencia Directa de los PBC será definida exclusivamente por la Compañía en virtud de su autonomía, con base en el contexto social, económico y ambiental del área de operaciones. 
En ese sentido, la Compañía ha venido presentando a la ANH anualmente los términos y condiciones conforme a los cuales ha adelantado los PBC, identificando las comunidades definidas como beneficiarias, dando así cumplimiento a lo establecido en el convenio.
Asimismo, la ANH indica que si bien la Autoridad Ambiental, mediante la Resolución No. 0768 de 2015, incluyó la vereda San José de Caño Seco del municipio de El Yopal, como parte del área de influencia del proyecto, esta inclusión se realiza para efectos de dar cumplimiento a las obligaciones contempladas en la Licencia y el Plan de Manejo Ambiental, sin embargo, no define el Área de Influencia de los PBC, ya que como se indicó previamente la delimitación de la misma será definida exclusivamente por la Compañía. No obstante, la ANH señala que para los PBC que a futuro desarrolle la Compañía, este factor puede ser tenido en cuenta para la definición de las comunidades beneficiarias, así como las áreas puntuales donde desarrolle sus actividades, y demás criterios que la Compañía determine dentro de su política de responsabilidad social.
Esta última aclaración se hace, teniendo en cuenta que en las consideraciones del acto administrativo, la misma Autoridad Ambiental indica (…) si bien, a la fecha no se han realizado actividades asociadas con el Campo Rancho Hermoso en la vereda San José de Caño Seco, esta si hacer parte del área de influencia del proyecto”, por lo tanto la ANH mediante correo del 20 de abril de 2016 dio traslado a la Compañía, para que en el marco de sus competencias, informe a esta Entidad su pronunciamiento respecto a lo dispuesto en la Resolución 0768 de 2015, solicitando además, que nos envíen copia de la respuesta para hacer el respectivo seguimiento. 
Copia: Hector Barrera-Personería de Yopal -hectorpersoneriayopal@gmail.com 
           Claudia Lopez Salazar-ANLA – licencias@anla.gov.co 
Cordialmente, 
Atencion al Ciudadano y Comunicaciones  
Doctor
JUAN CARLOS ECHEVERRY
Presidente
ECOPETROL S.A.
Carrera 7 No. 37-73
Ciudad 
Asunto: Traslado Derecho de Petición, allegado a la ANH mediante las comunicaciones con radicado No. R-641-2016-009001 Id: 21996, No. R-431-2016-010260 Id: 25028 y No. R-431-2016-010259 Id: 25025.
Respetado Doctor Echeverry,
Hacemos referencia a la comunicación del asunto, mediante la cual, el señor Juan Gabriel Guarnizo allegó a la Agencia Nacional de Hidrocarburos (en adelante “ANH” o la “Entidad”), derecho de petición, solicitando lo siguiente:
“(…) cuando comenzó el Convenio de Explotación de Hidrocarburos –AREA DE OPERACIÓN DIRECTA RANCHOHERMOSO, suscrito entre la ANH y ECOPETROL el 11 de octubre de 2007, la vereda en mención no fue reconocida en la licencia ambiental como Área de Influencia Directa (AID), fue reconocida hasta el año 2015 mediante resolución ANLA 0768 del 2015, en consecuencia, no recibió los planes en beneficios con las comunidades PBC’s, (…)
Así las cosas, la comunidad de la vereda San José de Caño Seco, solicita a la ANLA (sic), su concepto respecto a los Planes en Beneficio de las Comunidades –PBC´s, de acuerdo a lo establecido en el Decreto Ley 1760 de 2003, articulo 5, numeral 5.7 que ordena a la ANH, de los años que esta comunidad fue excluida como AID del proyecto en mención. (…)” 
En atención a la naturaleza de la solicitud, a la luz de lo dispuesto en la Ley 1755 de 2015, nos permitimos correr traslado de la misma para el respectivo trámite de respuesta, de conformidad con las competencias que sobre la materia le asisten a la Empresa a su cargo.
Así las cosas, le solicitamos nos envíe una copia de la respuesta proporcionada al peticionario para ejercer las funciones de control y seguimiento que nos fueron asignadas.
Cordialmente, 
Atencion al Ciudadano y Comunicaciones  
</t>
  </si>
  <si>
    <t>R-641-2016-009011</t>
  </si>
  <si>
    <t>JUAN B. PEREZ HIDALGO: ASESOR DESPACHO DEL MINISTRO - MINISTERIO DE MINAS Y ENERGIA</t>
  </si>
  <si>
    <t xml:space="preserve">solicitan informacion referente a el estado actual de regalias , por traslado del ministerio de minas  </t>
  </si>
  <si>
    <t>ID:21578</t>
  </si>
  <si>
    <t>R-641-2016-009012</t>
  </si>
  <si>
    <t xml:space="preserve">solicitan informacion referente a porcentaje de regalias pagadas a puerto boyaca y san martin cesar. por traslado de ministerio de minas </t>
  </si>
  <si>
    <t>radicado de  respuesta  No.23607</t>
  </si>
  <si>
    <t>id 23607</t>
  </si>
  <si>
    <t>R-641-2016-009084</t>
  </si>
  <si>
    <t>CARLOS HERNANDO MEDINA CHICUE: - Telefono: Dirección: - Email: carloshernandomedinachicue@gmail.com</t>
  </si>
  <si>
    <t xml:space="preserve">solicitan intervencin de la ANH por inconvenientes con Ecopetrol y Rubiales </t>
  </si>
  <si>
    <t xml:space="preserve">Señor: 
CARLOS HERNANDO MEDINA CHICUE 
E-mail: carloshernandomedinachicue@gmail.com 
Asunto:          Respuesta a Derecho de Petición  remitido mediante correo electrónico del 30 de marzo de 2016 y  radicado ANH No. R-641-2016-009084 ID 22197
                        Respuesta a traslado del Decreto de Petición realizado por la Secretaria de Transparencia  de la Presidencia de la República OFI16-00029973/JMSC 110300  y radicado ANH R-641-2016-009842 id 23895 
Respuesta a traslado del Decreto de Petición realizado por Ecopetrol No. 2-2016-063-1126 y radicado ANH R-401-2016-010995 id 26719 Ecopetrol
Respetado señor Medina, 
Hacemos referencia al derecho de petición indicado en el asunto mediante el cual solicitó a la Agencia Nacional de Hidrocarburos (en adelante ANH) lo siguiente: 
“(…)me expliquen por escrito porque la Operadora Pacific Rubiales y la agencia Nacional y Ecopetrol por que la empresa pacific rubiales les dan 80 millones de pesos a una personas que se llaman los Enciso y que estás personas no son de esas tierras son Baldías de la nación y tan bien quiero saber porque la empresa tiene más prioridad a esas zonas de influencias ya que no están legal mente constituidas ya que nosotros como veedores laborales tenemos todos los documentos que confirman todo esto que les estoy diciéndole. (SIC) (…)”
(…)”quiero saber en qué se han gastado la plata de la estrategia y que no han solucionado el problema y la corrupción de la empresa y de sus ingenieros y demás personas.(…)”
Sobre el particular, teniendo en cuenta todos los aspectos esbozados en la solicitud, consideramos pertinente indicar a la luz de lo establecido en las cláusulas que rigen la relación contractual entre la ANH y PACIFIC RUBIALES, lo siguiente:
PACIFIC RUBIALES  goza de autonomía para la conducción de las operaciones que se adelanten en el área que les fue asignada a través de los contratos de hidrocarburos, lo cual implica que le corresponde planear, preparar, realizar y controlar todas las actividades a través de sus propios medios y con autonomía técnica y directiva. Ahora bien, todas estas acciones deberá desarrollarlas de conformidad con la legislación colombiana y observando las Buenas Prácticas de la Industria del Petróleo, tal y como es citado a continuación: 
“(…)AUTONOMÍA: EL CONTRATISTA tendrá el control de todas las operaciones y actividades que considere necesarias para una técnica, eficiente y económica Exploración del Área Contratada y para la Evaluación y Producción de los Hidrocarburos que se encuentren dentro de ésta. EL CONTRATISTA planeará, preparará, realizará y controlará todas las actividades con sus propios medios y con autonomía técnica y directiva, de conformidad con la legislación colombiana y observando las Buenas Prácticas de la Industria del Petróleo. EL CONTRATISTA desarrollará las actividades directamente o a través de subcontratistas. (…)”
Significa lo anterior que, el Contratista goza de una facultad discrecional para el desarrollo de las operaciones hidrocarburíferas, en cuanto a la planeación, preparación, y control de las mismas, bien sea realizándolas de manera directa o a través de subcontratistas. Debe precisarse en todo caso que, la relación contractual que surge de los contratos hidrocarburíferos es directamente vinculante entre el Contratista (Operador) y la ANH. 
No obstante, esta discrecionalidad se encuentra limitada, en la medida en que las operaciones deben llevarse a cabo de manera diligente, responsable, eficiente y adecuada técnica y económicamente con la cual se busca la salvaguarda del cumplimiento de las obligaciones adquiridas en beneficio del Estado, frente a lo cual la ANH ha establecido el marco de responsabilidad en los siguientes términos: 
 “(…)Responsabilidad derivada de las operaciones: EL CONTRATISTA llevará a cabo las operaciones materia de este contrato de manera diligente, responsable, eficiente y adecuada técnica y económicamente. Se asegurará de que todos sus subcontratistas cumplan los términos establecidos en este contrato, en las leyes colombianas, y siguiendo las Buenas Prácticas de la Industria del Petróleo.
EL CONTRATISTA será el único responsable por los daños y pérdidas que cause con ocasión de las actividades y operaciones derivadas de este contrato, incluso aquellos causados por sus subcontratistas, quedando entendido que frente a LA ANH en ningún momento será responsable por errores de criterio, o por pérdidas o daños que no fueren resultado de culpa grave o dolo.
Cuando EL CONTRATISTA subcontrate, las obras y servicios subcontratados serán ejecutados a su nombre, en razón de lo cual EL CONTRATISTA mantendrá su responsabilidad directa por todas las obligaciones establecidas en el subcontrato y derivadas del mismo, de las cuales no podrá exonerarse en razón de las subcontrataciones. (…)”
Así las cosas, pese a que la compañía operadora goza de autonomía administrativa y técnica para dar cumplimiento a los compromisos pactados a través de los Contratos de Hidrocarburos, esta encuentra limites en la legislación colombiana que resulte aplicable y en las Buenas Practicas de la Industria del Petróleo. 
Por último, esta Entidad en virtud de lo dispuesto en la Ley 1755 de 2015, mediante el correo electrónico enviado el 21 de abril de 2016, la ANH de acuerdo con sus competencias legales dio traslado de su solicitud a PACIFIC RUBIALES, para que en el marco de sus competencias, se pronuncie respecto al objeto de su petición, solicitando además, que nos envíe copia de la respuesta para hacer el respectivo seguimiento.
Ahora bien, en lo que respecta a sus afirmaciones relacionadas con el compromiso de la ANH de hacer seguimiento a las denuncias en materia de inversión social realizada por PACIFIC RUBIALES a la Familia Enciso debemos indicar que el acta de reunión del 19 de diciembre de 2014 no estableció ese compromiso. 
En lo que respecta a la destinación de los recursos de la Estrategia Territorial de Hidrocarburos,  es importante decir que corresponde debido a que es un proyecto de iniciativa del Gobierno Nacional con el asesoramiento y apoyo técnico del PNUD. La ANH y el PNUD suscribieron el acuerdo de cooperación No. 242 de 2013  con el objeto de Apoyar a la Agencia Nacional de Hidrocarburos -ANH en la estructuración e implementación de una estrategia territorial para la gestión sostenible y equitativa del sector de hidrocarburos, a través del fortalecimiento de actores y la consolidación de escenarios participativos de planificación para el desarrollo humano, la superación  de la pobreza y el cumplimiento de los ODM en las regiones.
Así las cosas, encontrará adjunto al presente correo la comunicación con radicado No. 20156240162142 del 1 de julio de 2015 mediante el cual el PNUD presentó a la ANH el informe financiero oficial en virtud del acuerdo de cooperación en referencia con corte a 31 de diciembre de 2014, teniendo en cuenta que dicho organismo internacional tiene la obligación de presentar estos informes con una periodicidad anual. En tal sentido para el periodo de 2015 el PNUD tiene plazo de entrega hasta 30 de julio de 2016. No está por demás indicar que en virtud del numeral 5 del artículo 1 del Acuerdo de Cooperación los Estados Financieros están discriminados en dólares de los Estados Unidos, a la tasa de referencia utilizada por el PNUD en el desarrollo de sus operaciones.
No obstante lo anterior, dentro de las acciones más representativas realizadas por la ETH, encontramos las siguientes: 
Para el cumplimiento de sus objetivos, contó con la presencia de un staff de profesionales  de la región y de la nación con dedicación y tiempo completa a la ETH en  diez (10) regiones del país; para atender al 31 de diciembre del 2015 , 121  vías de hecho, 183 alertas tempranas de las comunidades, autoridades locales y las compañías del sector de hidrocarburos que operan en las zonas de actividad hidrocarburífera, reduciendo los bloqueos(cuyo promedio de duración de bloqueos pasó de 5,7  a 3 días). 
La ETH brindó apoyo al fortalecimiento de entidades, como el SPE, Ministerio de Trabajo, Ministerio del Interior, Ministerio de Minas, alcaldías locales, JAC, industria, articulando las acciones pertinentes a los procesos de capacitación y fortalecimiento de capacidades de las comunidades, alcaldes, industria como de la construcción de agendas conjuntas y planes de trabajo para solucionar dificultades en la región; llegando a más de 7000 líderes sociales, JAC, Alcaldes, empresas, ubicados en los municipios que concentran el 96% de la producción nacional y sobre los que se tienen perspectivas de exploración.  
Con el apoyo de expertos regionales, nacionales e internacionales se realizaron las ferias del conocimiento del sector con más de 500 asistentes de todos los gremios, autoridades locales, líderes comunitarios, personalidades de orden nacional e internacional, entre otros. 
La ETH apoyó alrededor de 20 proyectos de desarrollo local registrados en el documento de acciones para el desarrollo – Acciones demostrativas ,cito algunos: Turismo sostenible en Coveñas-Sucre, Fortalecimiento de capacidades laborales y técnicas para el apoyo del mantenimiento de pozos de agua y molinos de viento en Manaure, Riohacha, Maicao y Uribia, Estrategia para el cuidado del agua en Acacías-Meta, Cash for work en Puerto Asís en Putumayo, Programas de desarrollo de proveeedores en Dibulla-Guajira, Yopal-Casanare y en Puerto Asís, Corredor, Puerto Vega, fortalecimiento de organizaciones productivas en Yondó-Antioquia y en puerto Wilches, Sabana de Torres, Ciénaga del opón, Barrancabermeja-Santander, acceso al agua, seguridad alimentaria y generación de ingresos en Dibuya, Barrancas-Guajira, fortalecimiento comercialización de cacao en Cubará-Boyacá, Toledo-Santander y en Arauca, Arauquita, Saravena, Fortul, Tame-Arauca, formación productiva en Valaparaíso, Morelia, San Vicente del Caguán, Puerto Rico-Caquetá, mujeres tejedoras de paz en San Antero-Córdoba, Optimización de procesos productivos locales en Melgar-Tolima y en Mocoa-Putumayo, promoción del comercio justo artesanal, comprensión cultural y preservación del patrimonio en Riohacha, Uribia- Guajira, alfabetización digital en monterrey, Tauramena, Aguazul, Yopal-Casanare, Banca Comunal en Monterrey, Paz de Ariporo, Aguazul-Casanare.
La ETH apoyó 14 planes de acción para 16 municipios validados por la industria, comunidad y autoridades locales. Se incentivaron las buenas prácticas de la industria, identificando 52 de ellas, registradas en el banco de buenas prácticas que se conformó para tal fin. Se elaboraron metodologías y documentos para el acompañamiento a la industria, se generaron documentos insumos de política del sector H con la fundación ideas para la paz, perfiles ocupacionales y otros documentos para la puesta en marcha de la ETH en la región; cito algunos: ABC del sector de hidrocarburos en Colombia, Perfiles ocupacionales, Protocolo ingreso a territorio, Guía acompañamiento a la industria, Diagnósticos departamentales, diagnósticos de la conflictividad social, guía para el funcionamiento de las instancias de diálogo, entre otros.
La ETH diseñó y se puso en marcha el Sistema de Información Geográfica del Sector Hidrocarburos- SIGETH, se fortaleció la gestión del conocimiento con la realización de foros internacionales, elaboración y publicación de los textos e informes relacionados; cito algunos: Guía de Buenas Prácticas Sociales en el sector de hidrocarburos elaborada con el ICONTEC.
Con lo anterior, consideramos resuelta la petición de pronunciamiento que usted nos hiciere.
Cordialmente,
Atencion al Ciudadano y Comunicaciones  
</t>
  </si>
  <si>
    <t>22/04/0216</t>
  </si>
  <si>
    <t>ID:008570</t>
  </si>
  <si>
    <t>R-641-2016-009159</t>
  </si>
  <si>
    <t>SANTIAGO SALDARRIAGA:  - STRATEGIC MARKETING INTER</t>
  </si>
  <si>
    <t xml:space="preserve">solicitan informacion referente a produccion de gas  </t>
  </si>
  <si>
    <t>radicado de respuesta No.27976</t>
  </si>
  <si>
    <t>id 27976</t>
  </si>
  <si>
    <t>PQR 1ER TRIMESTRE 2016</t>
  </si>
  <si>
    <t xml:space="preserve">DEPENDENCIA </t>
  </si>
  <si>
    <t>CANTIDAD</t>
  </si>
  <si>
    <t>TOTAL</t>
  </si>
  <si>
    <t xml:space="preserve">CANTIDAD </t>
  </si>
  <si>
    <t xml:space="preserve">PORCENTAJE </t>
  </si>
  <si>
    <t>CLASE DE REQUERIMEINTO</t>
  </si>
  <si>
    <t xml:space="preserve">solicitud de copias </t>
  </si>
  <si>
    <t>Derecho de Peticion</t>
  </si>
  <si>
    <t xml:space="preserve">Solicitud Informacion </t>
  </si>
  <si>
    <t>Traslado</t>
  </si>
  <si>
    <t>Queja</t>
  </si>
  <si>
    <t>Felicitaciones</t>
  </si>
  <si>
    <t>consultas</t>
  </si>
  <si>
    <t>CANAL DE ATENCION</t>
  </si>
  <si>
    <t xml:space="preserve">DEPARTAMENTO </t>
  </si>
  <si>
    <t xml:space="preserve">SUBTEMAS </t>
  </si>
  <si>
    <t>CATIDAD</t>
  </si>
  <si>
    <t>TRASLADOS</t>
  </si>
  <si>
    <t>Ampliacion Informacion</t>
  </si>
  <si>
    <t>radicado de respuesta 26035</t>
  </si>
  <si>
    <t xml:space="preserve">Se solicita plazo para respoonder el 26 de abril Radicado 28857 </t>
  </si>
  <si>
    <t>ID:28857</t>
  </si>
  <si>
    <t xml:space="preserve">Envio comunicación 26645 </t>
  </si>
  <si>
    <t>ID:26645</t>
  </si>
  <si>
    <t>ID:15083</t>
  </si>
  <si>
    <t xml:space="preserve">Se atiende directamente al peticionario con comunicación </t>
  </si>
  <si>
    <t>521-2016-005436</t>
  </si>
  <si>
    <t>ID: 29796</t>
  </si>
  <si>
    <t>E311-2016-011331</t>
  </si>
  <si>
    <t>ID: 4677</t>
  </si>
  <si>
    <t>E-511-2016-001795</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</si>
</sst>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10409]m/d/yyyy\ h:mm:ss\ AM/PM"/>
    <numFmt numFmtId="165" formatCode="_(* #,##0_);_(* \(#,##0\);_(* &quot;-&quot;??_);_(@_)"/>
  </numFmts>
  <fonts count="8" x14ac:knownFonts="1">
    <font>
      <sz val="11"/>
      <color theme="1"/>
      <name val="Calibri"/>
      <family val="2"/>
      <scheme val="minor"/>
    </font>
    <font>
      <sz val="11"/>
      <color theme="1"/>
      <name val="Calibri"/>
      <family val="2"/>
      <scheme val="minor"/>
    </font>
    <font>
      <b/>
      <sz val="11"/>
      <color theme="1"/>
      <name val="Calibri"/>
      <family val="2"/>
      <scheme val="minor"/>
    </font>
    <font>
      <b/>
      <sz val="9"/>
      <name val="Arial"/>
      <family val="2"/>
    </font>
    <font>
      <b/>
      <sz val="9"/>
      <color indexed="8"/>
      <name val="Arial"/>
      <family val="2"/>
    </font>
    <font>
      <sz val="8"/>
      <name val="Arial"/>
      <family val="2"/>
    </font>
    <font>
      <sz val="8"/>
      <color indexed="8"/>
      <name val="Arial"/>
      <family val="2"/>
    </font>
    <font>
      <sz val="9"/>
      <color indexed="8"/>
      <name val="Arial"/>
      <family val="2"/>
    </font>
  </fonts>
  <fills count="4">
    <fill>
      <patternFill patternType="none"/>
    </fill>
    <fill>
      <patternFill patternType="gray125"/>
    </fill>
    <fill>
      <patternFill patternType="solid">
        <fgColor theme="4" tint="0.79998168889431442"/>
        <bgColor theme="4" tint="0.79998168889431442"/>
      </patternFill>
    </fill>
    <fill>
      <patternFill patternType="solid">
        <fgColor theme="0" tint="-0.249977111117893"/>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2">
    <xf numFmtId="0" fontId="0" fillId="0" borderId="0"/>
    <xf numFmtId="43" fontId="1" fillId="0" borderId="0" applyFont="0" applyFill="0" applyBorder="0" applyAlignment="0" applyProtection="0"/>
  </cellStyleXfs>
  <cellXfs count="43">
    <xf numFmtId="0" fontId="0" fillId="0" borderId="0" xfId="0"/>
    <xf numFmtId="0" fontId="0" fillId="0" borderId="0" xfId="0" applyAlignment="1">
      <alignment horizontal="left"/>
    </xf>
    <xf numFmtId="0" fontId="0" fillId="0" borderId="0" xfId="0" applyNumberFormat="1"/>
    <xf numFmtId="0" fontId="4" fillId="0" borderId="2" xfId="0" applyFont="1" applyBorder="1" applyAlignment="1" applyProtection="1">
      <alignment horizontal="center" vertical="top" wrapText="1" readingOrder="1"/>
      <protection locked="0"/>
    </xf>
    <xf numFmtId="0" fontId="4" fillId="0" borderId="2" xfId="0" applyFont="1" applyBorder="1" applyAlignment="1" applyProtection="1">
      <alignment vertical="top" wrapText="1" readingOrder="1"/>
      <protection locked="0"/>
    </xf>
    <xf numFmtId="0" fontId="4" fillId="0" borderId="1" xfId="0" applyFont="1" applyBorder="1" applyAlignment="1" applyProtection="1">
      <alignment horizontal="center" vertical="top" wrapText="1" readingOrder="1"/>
      <protection locked="0"/>
    </xf>
    <xf numFmtId="0" fontId="6" fillId="0" borderId="2" xfId="0" applyFont="1" applyBorder="1" applyAlignment="1" applyProtection="1">
      <alignment vertical="top" wrapText="1" readingOrder="1"/>
      <protection locked="0"/>
    </xf>
    <xf numFmtId="0" fontId="6" fillId="0" borderId="3" xfId="0" applyFont="1" applyBorder="1" applyAlignment="1" applyProtection="1">
      <alignment horizontal="center" vertical="top" wrapText="1" readingOrder="1"/>
      <protection locked="0"/>
    </xf>
    <xf numFmtId="164" fontId="6" fillId="0" borderId="2" xfId="0" applyNumberFormat="1" applyFont="1" applyBorder="1" applyAlignment="1" applyProtection="1">
      <alignment horizontal="center" vertical="top" wrapText="1" readingOrder="1"/>
      <protection locked="0"/>
    </xf>
    <xf numFmtId="0" fontId="6" fillId="0" borderId="3" xfId="0" applyFont="1" applyBorder="1" applyAlignment="1" applyProtection="1">
      <alignment horizontal="left" vertical="top" wrapText="1" readingOrder="1"/>
      <protection locked="0"/>
    </xf>
    <xf numFmtId="14" fontId="6" fillId="0" borderId="2" xfId="0" applyNumberFormat="1" applyFont="1" applyBorder="1" applyAlignment="1" applyProtection="1">
      <alignment vertical="top" wrapText="1" readingOrder="1"/>
      <protection locked="0"/>
    </xf>
    <xf numFmtId="0" fontId="6" fillId="0" borderId="1" xfId="0" applyFont="1" applyBorder="1" applyAlignment="1" applyProtection="1">
      <alignment horizontal="center" vertical="top" wrapText="1" readingOrder="1"/>
      <protection locked="0"/>
    </xf>
    <xf numFmtId="0" fontId="6" fillId="0" borderId="1" xfId="0" applyFont="1" applyBorder="1" applyAlignment="1" applyProtection="1">
      <alignment horizontal="left" vertical="top" wrapText="1" readingOrder="1"/>
      <protection locked="0"/>
    </xf>
    <xf numFmtId="0" fontId="6" fillId="0" borderId="1" xfId="0" applyFont="1" applyBorder="1" applyAlignment="1" applyProtection="1">
      <alignment vertical="top" wrapText="1" readingOrder="1"/>
      <protection locked="0"/>
    </xf>
    <xf numFmtId="49" fontId="6" fillId="0" borderId="1" xfId="0" applyNumberFormat="1" applyFont="1" applyBorder="1" applyAlignment="1" applyProtection="1">
      <alignment horizontal="center" vertical="top" wrapText="1" readingOrder="1"/>
      <protection locked="0"/>
    </xf>
    <xf numFmtId="14" fontId="6" fillId="0" borderId="2" xfId="0" applyNumberFormat="1" applyFont="1" applyFill="1" applyBorder="1" applyAlignment="1" applyProtection="1">
      <alignment vertical="top" wrapText="1" readingOrder="1"/>
      <protection locked="0"/>
    </xf>
    <xf numFmtId="0" fontId="6" fillId="0" borderId="1" xfId="0" applyFont="1" applyFill="1" applyBorder="1" applyAlignment="1" applyProtection="1">
      <alignment horizontal="left" vertical="top" wrapText="1" readingOrder="1"/>
      <protection locked="0"/>
    </xf>
    <xf numFmtId="0" fontId="6" fillId="0" borderId="2" xfId="0" applyFont="1" applyFill="1" applyBorder="1" applyAlignment="1" applyProtection="1">
      <alignment vertical="top" wrapText="1" readingOrder="1"/>
      <protection locked="0"/>
    </xf>
    <xf numFmtId="14" fontId="6" fillId="0" borderId="1" xfId="0" applyNumberFormat="1" applyFont="1" applyBorder="1" applyAlignment="1" applyProtection="1">
      <alignment horizontal="center" vertical="top" wrapText="1" readingOrder="1"/>
      <protection locked="0"/>
    </xf>
    <xf numFmtId="0" fontId="7" fillId="0" borderId="2" xfId="0" applyFont="1" applyBorder="1" applyAlignment="1" applyProtection="1">
      <alignment vertical="top" wrapText="1" readingOrder="1"/>
      <protection locked="0"/>
    </xf>
    <xf numFmtId="165" fontId="6" fillId="0" borderId="1" xfId="1" applyNumberFormat="1" applyFont="1" applyBorder="1" applyAlignment="1" applyProtection="1">
      <alignment horizontal="center" vertical="top" wrapText="1" readingOrder="1"/>
      <protection locked="0"/>
    </xf>
    <xf numFmtId="0" fontId="3" fillId="0" borderId="1" xfId="0" applyFont="1" applyBorder="1" applyAlignment="1">
      <alignment horizontal="center" vertical="top"/>
    </xf>
    <xf numFmtId="0" fontId="5" fillId="0" borderId="3" xfId="0" applyFont="1" applyBorder="1" applyAlignment="1">
      <alignment horizontal="center"/>
    </xf>
    <xf numFmtId="0" fontId="5" fillId="0" borderId="1" xfId="0" applyFont="1" applyBorder="1" applyAlignment="1">
      <alignment horizontal="center"/>
    </xf>
    <xf numFmtId="0" fontId="0" fillId="0" borderId="0" xfId="0" applyAlignment="1">
      <alignment horizontal="center"/>
    </xf>
    <xf numFmtId="0" fontId="0" fillId="0" borderId="0" xfId="0" applyAlignment="1"/>
    <xf numFmtId="14" fontId="4" fillId="0" borderId="1" xfId="0" applyNumberFormat="1" applyFont="1" applyBorder="1" applyAlignment="1" applyProtection="1">
      <alignment horizontal="center" vertical="top" wrapText="1" readingOrder="1"/>
      <protection locked="0"/>
    </xf>
    <xf numFmtId="14" fontId="6" fillId="0" borderId="3" xfId="0" applyNumberFormat="1" applyFont="1" applyBorder="1" applyAlignment="1" applyProtection="1">
      <alignment horizontal="center" vertical="top" wrapText="1" readingOrder="1"/>
      <protection locked="0"/>
    </xf>
    <xf numFmtId="14" fontId="0" fillId="0" borderId="0" xfId="0" applyNumberFormat="1"/>
    <xf numFmtId="165" fontId="6" fillId="0" borderId="3" xfId="1" applyNumberFormat="1" applyFont="1" applyBorder="1" applyAlignment="1" applyProtection="1">
      <alignment horizontal="center" vertical="top" wrapText="1" readingOrder="1"/>
    </xf>
    <xf numFmtId="165" fontId="6" fillId="0" borderId="3" xfId="1" applyNumberFormat="1" applyFont="1" applyBorder="1" applyAlignment="1" applyProtection="1">
      <alignment horizontal="center" vertical="center" wrapText="1" readingOrder="1"/>
    </xf>
    <xf numFmtId="0" fontId="0" fillId="0" borderId="1" xfId="0" applyBorder="1" applyAlignment="1">
      <alignment horizontal="left"/>
    </xf>
    <xf numFmtId="0" fontId="0" fillId="0" borderId="1" xfId="0" applyNumberFormat="1" applyBorder="1" applyAlignment="1">
      <alignment horizontal="center"/>
    </xf>
    <xf numFmtId="0" fontId="2" fillId="2" borderId="1" xfId="0" applyNumberFormat="1" applyFont="1" applyFill="1" applyBorder="1" applyAlignment="1">
      <alignment horizontal="center"/>
    </xf>
    <xf numFmtId="0" fontId="0" fillId="0" borderId="1" xfId="0" pivotButton="1" applyBorder="1" applyAlignment="1">
      <alignment horizontal="center"/>
    </xf>
    <xf numFmtId="0" fontId="0" fillId="0" borderId="1" xfId="0" applyBorder="1" applyAlignment="1">
      <alignment horizontal="center"/>
    </xf>
    <xf numFmtId="0" fontId="2" fillId="2" borderId="1" xfId="0" applyFont="1" applyFill="1" applyBorder="1" applyAlignment="1">
      <alignment horizontal="center"/>
    </xf>
    <xf numFmtId="0" fontId="0" fillId="0" borderId="1" xfId="0" pivotButton="1" applyBorder="1"/>
    <xf numFmtId="0" fontId="0" fillId="0" borderId="1" xfId="0" applyBorder="1"/>
    <xf numFmtId="1" fontId="0" fillId="0" borderId="1" xfId="0" applyNumberFormat="1" applyBorder="1" applyAlignment="1">
      <alignment horizontal="center"/>
    </xf>
    <xf numFmtId="0" fontId="0" fillId="0" borderId="1" xfId="0" applyBorder="1" applyAlignment="1">
      <alignment horizontal="left" wrapText="1"/>
    </xf>
    <xf numFmtId="0" fontId="0" fillId="3" borderId="4" xfId="0" applyFill="1" applyBorder="1" applyAlignment="1">
      <alignment horizontal="center"/>
    </xf>
    <xf numFmtId="0" fontId="2" fillId="3" borderId="1" xfId="0" applyFont="1" applyFill="1" applyBorder="1" applyAlignment="1">
      <alignment horizontal="center"/>
    </xf>
  </cellXfs>
  <cellStyles count="2">
    <cellStyle name="Millares" xfId="1" builtinId="3"/>
    <cellStyle name="Normal" xfId="0" builtinId="0"/>
  </cellStyles>
  <dxfs count="31">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0" tint="-0.249977111117893"/>
        </patternFill>
      </fill>
    </dxf>
    <dxf>
      <fill>
        <patternFill patternType="solid">
          <bgColor theme="0" tint="-0.249977111117893"/>
        </patternFill>
      </fill>
    </dxf>
    <dxf>
      <border>
        <left style="thin">
          <color indexed="64"/>
        </left>
        <right style="thin">
          <color indexed="64"/>
        </right>
      </border>
    </dxf>
    <dxf>
      <border>
        <left style="thin">
          <color indexed="64"/>
        </left>
        <right style="thin">
          <color indexed="64"/>
        </right>
      </border>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5.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4.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pivotCacheDefinition" Target="pivotCache/pivotCacheDefinition3.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de PQRS de Enero a Marzo 2016.xlsx]ESTADISTICAS !Tabla dinámica7</c:name>
    <c:fmtId val="1"/>
  </c:pivotSource>
  <c:chart>
    <c:title>
      <c:overlay val="0"/>
    </c:title>
    <c:autoTitleDeleted val="0"/>
    <c:pivotFmts>
      <c:pivotFmt>
        <c:idx val="0"/>
        <c:marker>
          <c:symbol val="none"/>
        </c:marker>
        <c:dLbl>
          <c:idx val="0"/>
          <c:spPr/>
          <c:txPr>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'ESTADISTICAS '!$B$4</c:f>
              <c:strCache>
                <c:ptCount val="1"/>
                <c:pt idx="0">
                  <c:v>Total</c:v>
                </c:pt>
              </c:strCache>
            </c:strRef>
          </c:tx>
          <c:invertIfNegative val="0"/>
          <c:dLbls>
            <c:spPr/>
            <c:txPr>
              <a:bodyPr/>
              <a:lstStyle/>
              <a:p>
                <a:pPr>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'ESTADISTICAS '!$A$5:$A$24</c:f>
              <c:strCache>
                <c:ptCount val="19"/>
                <c:pt idx="0">
                  <c:v>ADMINISTRATIVA</c:v>
                </c:pt>
                <c:pt idx="1">
                  <c:v>ATENCION CIUDADANA Y COMUNICACIONES</c:v>
                </c:pt>
                <c:pt idx="2">
                  <c:v>FINANCIERA</c:v>
                </c:pt>
                <c:pt idx="3">
                  <c:v>GERENCIA DE ASUNTOS LEGALES Y CONTRATACION</c:v>
                </c:pt>
                <c:pt idx="4">
                  <c:v>GERENCIA DE GESTION DEL CONOCIMIENTO</c:v>
                </c:pt>
                <c:pt idx="5">
                  <c:v>GERENCIA DE LA GESTION DE LA INFORMACION TECNICA</c:v>
                </c:pt>
                <c:pt idx="6">
                  <c:v>GERENCIA DE PLANEACION</c:v>
                </c:pt>
                <c:pt idx="7">
                  <c:v>GERENCIA DE RESERVAS Y OPERACIONES</c:v>
                </c:pt>
                <c:pt idx="8">
                  <c:v>GERENCIA DE SEGUIMIENTO A CONTRATOS EN EXPLORACION</c:v>
                </c:pt>
                <c:pt idx="9">
                  <c:v>GERENCIA DE SEGUIMIENTO A CONTRATOS EN PRODUCCION</c:v>
                </c:pt>
                <c:pt idx="10">
                  <c:v>GERENCIA DE SEGURIDAD, COMUNIDADES Y MEDIO AMBIENTE</c:v>
                </c:pt>
                <c:pt idx="11">
                  <c:v>GESTION DE REGALIAS Y DERECHOS ECONOMICOS</c:v>
                </c:pt>
                <c:pt idx="12">
                  <c:v>OFICINA ASESORA JURIDICA</c:v>
                </c:pt>
                <c:pt idx="13">
                  <c:v>OFICINA DE CONTROL INTERNO</c:v>
                </c:pt>
                <c:pt idx="14">
                  <c:v>PRESIDENCIA</c:v>
                </c:pt>
                <c:pt idx="15">
                  <c:v>TALENTO HUMANO</c:v>
                </c:pt>
                <c:pt idx="16">
                  <c:v>VICEPRESIDENCIA DE OPERACIONES, REGALIAS Y PARTICIPACIONES</c:v>
                </c:pt>
                <c:pt idx="17">
                  <c:v>VICEPRESIDENCIA PROMOCION Y ASIGNACION DE AREAS</c:v>
                </c:pt>
                <c:pt idx="18">
                  <c:v>VICEPRESIDENCIA TECNICA</c:v>
                </c:pt>
              </c:strCache>
            </c:strRef>
          </c:cat>
          <c:val>
            <c:numRef>
              <c:f>'ESTADISTICAS '!$B$5:$B$24</c:f>
              <c:numCache>
                <c:formatCode>General</c:formatCode>
                <c:ptCount val="19"/>
                <c:pt idx="0">
                  <c:v>1</c:v>
                </c:pt>
                <c:pt idx="1">
                  <c:v>124</c:v>
                </c:pt>
                <c:pt idx="2">
                  <c:v>3</c:v>
                </c:pt>
                <c:pt idx="3">
                  <c:v>5</c:v>
                </c:pt>
                <c:pt idx="4">
                  <c:v>4</c:v>
                </c:pt>
                <c:pt idx="5">
                  <c:v>3</c:v>
                </c:pt>
                <c:pt idx="6">
                  <c:v>2</c:v>
                </c:pt>
                <c:pt idx="7">
                  <c:v>31</c:v>
                </c:pt>
                <c:pt idx="8">
                  <c:v>3</c:v>
                </c:pt>
                <c:pt idx="9">
                  <c:v>1</c:v>
                </c:pt>
                <c:pt idx="10">
                  <c:v>68</c:v>
                </c:pt>
                <c:pt idx="11">
                  <c:v>40</c:v>
                </c:pt>
                <c:pt idx="12">
                  <c:v>14</c:v>
                </c:pt>
                <c:pt idx="13">
                  <c:v>8</c:v>
                </c:pt>
                <c:pt idx="14">
                  <c:v>2</c:v>
                </c:pt>
                <c:pt idx="15">
                  <c:v>8</c:v>
                </c:pt>
                <c:pt idx="16">
                  <c:v>5</c:v>
                </c:pt>
                <c:pt idx="17">
                  <c:v>8</c:v>
                </c:pt>
                <c:pt idx="18">
                  <c:v>2</c:v>
                </c:pt>
              </c:numCache>
            </c:numRef>
          </c:val>
        </c:ser>
        <c:dLbls>
          <c:showLegendKey val="0"/>
          <c:showVal val="0"/>
          <c:showCatName val="0"/>
          <c:showSerName val="0"/>
          <c:showPercent val="0"/>
          <c:showBubbleSize val="0"/>
        </c:dLbls>
        <c:gapWidth val="150"/>
        <c:axId val="315668056"/>
        <c:axId val="315668448"/>
      </c:barChart>
      <c:catAx>
        <c:axId val="315668056"/>
        <c:scaling>
          <c:orientation val="minMax"/>
        </c:scaling>
        <c:delete val="0"/>
        <c:axPos val="b"/>
        <c:numFmt formatCode="General" sourceLinked="0"/>
        <c:majorTickMark val="out"/>
        <c:minorTickMark val="none"/>
        <c:tickLblPos val="nextTo"/>
        <c:crossAx val="315668448"/>
        <c:crosses val="autoZero"/>
        <c:auto val="1"/>
        <c:lblAlgn val="ctr"/>
        <c:lblOffset val="100"/>
        <c:noMultiLvlLbl val="0"/>
      </c:catAx>
      <c:valAx>
        <c:axId val="315668448"/>
        <c:scaling>
          <c:orientation val="minMax"/>
        </c:scaling>
        <c:delete val="0"/>
        <c:axPos val="l"/>
        <c:majorGridlines/>
        <c:numFmt formatCode="General" sourceLinked="1"/>
        <c:majorTickMark val="out"/>
        <c:minorTickMark val="none"/>
        <c:tickLblPos val="nextTo"/>
        <c:crossAx val="315668056"/>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de PQRS de Enero a Marzo 2016.xlsx]ESTADISTICAS 1!Tabla dinámica5</c:name>
    <c:fmtId val="1"/>
  </c:pivotSource>
  <c:chart>
    <c:title>
      <c:overlay val="0"/>
    </c:title>
    <c:autoTitleDeleted val="0"/>
    <c:pivotFmts>
      <c:pivotFmt>
        <c:idx val="0"/>
        <c:marker>
          <c:symbol val="none"/>
        </c:marker>
      </c:pivotFmt>
    </c:pivotFmts>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'ESTADISTICAS 1'!$B$9</c:f>
              <c:strCache>
                <c:ptCount val="1"/>
                <c:pt idx="0">
                  <c:v>Total</c:v>
                </c:pt>
              </c:strCache>
            </c:strRef>
          </c:tx>
          <c:invertIfNegative val="0"/>
          <c:cat>
            <c:strRef>
              <c:f>'ESTADISTICAS 1'!$A$10:$A$19</c:f>
              <c:strCache>
                <c:ptCount val="9"/>
                <c:pt idx="0">
                  <c:v>Ampliacion Informacion</c:v>
                </c:pt>
                <c:pt idx="1">
                  <c:v>consultas</c:v>
                </c:pt>
                <c:pt idx="2">
                  <c:v>consulta </c:v>
                </c:pt>
                <c:pt idx="3">
                  <c:v>solicitud de copias </c:v>
                </c:pt>
                <c:pt idx="4">
                  <c:v>Derecho de Peticion</c:v>
                </c:pt>
                <c:pt idx="5">
                  <c:v>Felicitaciones</c:v>
                </c:pt>
                <c:pt idx="6">
                  <c:v>Queja</c:v>
                </c:pt>
                <c:pt idx="7">
                  <c:v>Solicitud Informacion </c:v>
                </c:pt>
                <c:pt idx="8">
                  <c:v>Traslado</c:v>
                </c:pt>
              </c:strCache>
            </c:strRef>
          </c:cat>
          <c:val>
            <c:numRef>
              <c:f>'ESTADISTICAS 1'!$B$10:$B$19</c:f>
              <c:numCache>
                <c:formatCode>General</c:formatCode>
                <c:ptCount val="9"/>
                <c:pt idx="0">
                  <c:v>17</c:v>
                </c:pt>
                <c:pt idx="1">
                  <c:v>3</c:v>
                </c:pt>
                <c:pt idx="2">
                  <c:v>1</c:v>
                </c:pt>
                <c:pt idx="3">
                  <c:v>7</c:v>
                </c:pt>
                <c:pt idx="4">
                  <c:v>113</c:v>
                </c:pt>
                <c:pt idx="5">
                  <c:v>1</c:v>
                </c:pt>
                <c:pt idx="6">
                  <c:v>2</c:v>
                </c:pt>
                <c:pt idx="7">
                  <c:v>153</c:v>
                </c:pt>
                <c:pt idx="8">
                  <c:v>35</c:v>
                </c:pt>
              </c:numCache>
            </c:numRef>
          </c:val>
        </c:ser>
        <c:dLbls>
          <c:showLegendKey val="0"/>
          <c:showVal val="0"/>
          <c:showCatName val="0"/>
          <c:showSerName val="0"/>
          <c:showPercent val="0"/>
          <c:showBubbleSize val="0"/>
        </c:dLbls>
        <c:gapWidth val="150"/>
        <c:shape val="box"/>
        <c:axId val="315669232"/>
        <c:axId val="315669624"/>
        <c:axId val="0"/>
      </c:bar3DChart>
      <c:catAx>
        <c:axId val="315669232"/>
        <c:scaling>
          <c:orientation val="minMax"/>
        </c:scaling>
        <c:delete val="0"/>
        <c:axPos val="b"/>
        <c:numFmt formatCode="General" sourceLinked="0"/>
        <c:majorTickMark val="out"/>
        <c:minorTickMark val="none"/>
        <c:tickLblPos val="nextTo"/>
        <c:crossAx val="315669624"/>
        <c:crosses val="autoZero"/>
        <c:auto val="1"/>
        <c:lblAlgn val="ctr"/>
        <c:lblOffset val="100"/>
        <c:noMultiLvlLbl val="0"/>
      </c:catAx>
      <c:valAx>
        <c:axId val="315669624"/>
        <c:scaling>
          <c:orientation val="minMax"/>
        </c:scaling>
        <c:delete val="0"/>
        <c:axPos val="l"/>
        <c:majorGridlines/>
        <c:numFmt formatCode="General" sourceLinked="1"/>
        <c:majorTickMark val="out"/>
        <c:minorTickMark val="none"/>
        <c:tickLblPos val="nextTo"/>
        <c:crossAx val="31566923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de PQRS de Enero a Marzo 2016.xlsx]ESTADISTICAS 1!Tabla dinámica4</c:name>
    <c:fmtId val="0"/>
  </c:pivotSource>
  <c:chart>
    <c:title>
      <c:overlay val="0"/>
    </c:title>
    <c:autoTitleDeleted val="0"/>
    <c:pivotFmts>
      <c:pivotFmt>
        <c:idx val="0"/>
        <c:marker>
          <c:symbol val="none"/>
        </c:marker>
      </c:pivotFmt>
    </c:pivotFmts>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'ESTADISTICAS 1'!$B$34</c:f>
              <c:strCache>
                <c:ptCount val="1"/>
                <c:pt idx="0">
                  <c:v>Total</c:v>
                </c:pt>
              </c:strCache>
            </c:strRef>
          </c:tx>
          <c:invertIfNegative val="0"/>
          <c:cat>
            <c:strRef>
              <c:f>'ESTADISTICAS 1'!$A$35:$A$38</c:f>
              <c:strCache>
                <c:ptCount val="3"/>
                <c:pt idx="0">
                  <c:v>CORREO ELECTRONICO</c:v>
                </c:pt>
                <c:pt idx="1">
                  <c:v>EMPRESA DE MENSAJERIA </c:v>
                </c:pt>
                <c:pt idx="2">
                  <c:v>ENTREGA PERSONAL</c:v>
                </c:pt>
              </c:strCache>
            </c:strRef>
          </c:cat>
          <c:val>
            <c:numRef>
              <c:f>'ESTADISTICAS 1'!$B$35:$B$38</c:f>
              <c:numCache>
                <c:formatCode>General</c:formatCode>
                <c:ptCount val="3"/>
                <c:pt idx="0">
                  <c:v>155</c:v>
                </c:pt>
                <c:pt idx="1">
                  <c:v>50</c:v>
                </c:pt>
                <c:pt idx="2">
                  <c:v>127</c:v>
                </c:pt>
              </c:numCache>
            </c:numRef>
          </c:val>
        </c:ser>
        <c:dLbls>
          <c:showLegendKey val="0"/>
          <c:showVal val="0"/>
          <c:showCatName val="0"/>
          <c:showSerName val="0"/>
          <c:showPercent val="0"/>
          <c:showBubbleSize val="0"/>
        </c:dLbls>
        <c:gapWidth val="150"/>
        <c:shape val="box"/>
        <c:axId val="315670408"/>
        <c:axId val="315670800"/>
        <c:axId val="0"/>
      </c:bar3DChart>
      <c:catAx>
        <c:axId val="315670408"/>
        <c:scaling>
          <c:orientation val="minMax"/>
        </c:scaling>
        <c:delete val="0"/>
        <c:axPos val="b"/>
        <c:numFmt formatCode="General" sourceLinked="0"/>
        <c:majorTickMark val="out"/>
        <c:minorTickMark val="none"/>
        <c:tickLblPos val="nextTo"/>
        <c:crossAx val="315670800"/>
        <c:crosses val="autoZero"/>
        <c:auto val="1"/>
        <c:lblAlgn val="ctr"/>
        <c:lblOffset val="100"/>
        <c:noMultiLvlLbl val="0"/>
      </c:catAx>
      <c:valAx>
        <c:axId val="315670800"/>
        <c:scaling>
          <c:orientation val="minMax"/>
        </c:scaling>
        <c:delete val="0"/>
        <c:axPos val="l"/>
        <c:majorGridlines/>
        <c:numFmt formatCode="General" sourceLinked="1"/>
        <c:majorTickMark val="out"/>
        <c:minorTickMark val="none"/>
        <c:tickLblPos val="nextTo"/>
        <c:crossAx val="31567040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de PQRS de Enero a Marzo 2016.xlsx]DEPARTAMENTO!Tabla dinámica8</c:name>
    <c:fmtId val="0"/>
  </c:pivotSource>
  <c:chart>
    <c:title>
      <c:overlay val="0"/>
    </c:title>
    <c:autoTitleDeleted val="0"/>
    <c:pivotFmts>
      <c:pivotFmt>
        <c:idx val="0"/>
        <c:marker>
          <c:symbol val="none"/>
        </c:marker>
      </c:pivotFmt>
    </c:pivotFmts>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DEPARTAMENTO!$B$3</c:f>
              <c:strCache>
                <c:ptCount val="1"/>
                <c:pt idx="0">
                  <c:v>Total</c:v>
                </c:pt>
              </c:strCache>
            </c:strRef>
          </c:tx>
          <c:invertIfNegative val="0"/>
          <c:cat>
            <c:strRef>
              <c:f>DEPARTAMENTO!$A$4:$A$16</c:f>
              <c:strCache>
                <c:ptCount val="12"/>
                <c:pt idx="0">
                  <c:v>ANTIOQUIA</c:v>
                </c:pt>
                <c:pt idx="1">
                  <c:v>BOLIVAR</c:v>
                </c:pt>
                <c:pt idx="2">
                  <c:v>BOYACA</c:v>
                </c:pt>
                <c:pt idx="3">
                  <c:v>CAQUETA</c:v>
                </c:pt>
                <c:pt idx="4">
                  <c:v>CASANARE</c:v>
                </c:pt>
                <c:pt idx="5">
                  <c:v>CORDOBA</c:v>
                </c:pt>
                <c:pt idx="6">
                  <c:v>CUNDINAMARCA</c:v>
                </c:pt>
                <c:pt idx="7">
                  <c:v>MAGDALENA</c:v>
                </c:pt>
                <c:pt idx="8">
                  <c:v>META</c:v>
                </c:pt>
                <c:pt idx="9">
                  <c:v>NORTE DE SANTANDER</c:v>
                </c:pt>
                <c:pt idx="10">
                  <c:v>PUTUMAYO</c:v>
                </c:pt>
                <c:pt idx="11">
                  <c:v>SANTANDER</c:v>
                </c:pt>
              </c:strCache>
            </c:strRef>
          </c:cat>
          <c:val>
            <c:numRef>
              <c:f>DEPARTAMENTO!$B$4:$B$16</c:f>
              <c:numCache>
                <c:formatCode>General</c:formatCode>
                <c:ptCount val="12"/>
                <c:pt idx="0">
                  <c:v>2</c:v>
                </c:pt>
                <c:pt idx="1">
                  <c:v>1</c:v>
                </c:pt>
                <c:pt idx="2">
                  <c:v>3</c:v>
                </c:pt>
                <c:pt idx="3">
                  <c:v>1</c:v>
                </c:pt>
                <c:pt idx="4">
                  <c:v>8</c:v>
                </c:pt>
                <c:pt idx="5">
                  <c:v>1</c:v>
                </c:pt>
                <c:pt idx="6">
                  <c:v>296</c:v>
                </c:pt>
                <c:pt idx="7">
                  <c:v>1</c:v>
                </c:pt>
                <c:pt idx="8">
                  <c:v>10</c:v>
                </c:pt>
                <c:pt idx="9">
                  <c:v>2</c:v>
                </c:pt>
                <c:pt idx="10">
                  <c:v>2</c:v>
                </c:pt>
                <c:pt idx="11">
                  <c:v>5</c:v>
                </c:pt>
              </c:numCache>
            </c:numRef>
          </c:val>
        </c:ser>
        <c:dLbls>
          <c:showLegendKey val="0"/>
          <c:showVal val="0"/>
          <c:showCatName val="0"/>
          <c:showSerName val="0"/>
          <c:showPercent val="0"/>
          <c:showBubbleSize val="0"/>
        </c:dLbls>
        <c:gapWidth val="150"/>
        <c:shape val="box"/>
        <c:axId val="314018592"/>
        <c:axId val="314018984"/>
        <c:axId val="0"/>
      </c:bar3DChart>
      <c:catAx>
        <c:axId val="314018592"/>
        <c:scaling>
          <c:orientation val="minMax"/>
        </c:scaling>
        <c:delete val="0"/>
        <c:axPos val="b"/>
        <c:numFmt formatCode="General" sourceLinked="0"/>
        <c:majorTickMark val="out"/>
        <c:minorTickMark val="none"/>
        <c:tickLblPos val="nextTo"/>
        <c:crossAx val="314018984"/>
        <c:crosses val="autoZero"/>
        <c:auto val="1"/>
        <c:lblAlgn val="ctr"/>
        <c:lblOffset val="100"/>
        <c:noMultiLvlLbl val="0"/>
      </c:catAx>
      <c:valAx>
        <c:axId val="314018984"/>
        <c:scaling>
          <c:orientation val="minMax"/>
        </c:scaling>
        <c:delete val="0"/>
        <c:axPos val="l"/>
        <c:majorGridlines/>
        <c:numFmt formatCode="General" sourceLinked="1"/>
        <c:majorTickMark val="out"/>
        <c:minorTickMark val="none"/>
        <c:tickLblPos val="nextTo"/>
        <c:crossAx val="3140185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de PQRS de Enero a Marzo 2016.xlsx]SUBTEMAS !Tabla dinámica9</c:name>
    <c:fmtId val="0"/>
  </c:pivotSource>
  <c:chart>
    <c:title>
      <c:overlay val="0"/>
    </c:title>
    <c:autoTitleDeleted val="0"/>
    <c:pivotFmts>
      <c:pivotFmt>
        <c:idx val="0"/>
        <c:marker>
          <c:symbol val="none"/>
        </c:marker>
      </c:pivotFmt>
    </c:pivotFmts>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'SUBTEMAS '!$B$2</c:f>
              <c:strCache>
                <c:ptCount val="1"/>
                <c:pt idx="0">
                  <c:v>Total</c:v>
                </c:pt>
              </c:strCache>
            </c:strRef>
          </c:tx>
          <c:invertIfNegative val="0"/>
          <c:cat>
            <c:strRef>
              <c:f>'SUBTEMAS '!$A$3:$A$85</c:f>
              <c:strCache>
                <c:ptCount val="82"/>
                <c:pt idx="0">
                  <c:v>Copias de contratos (E&amp;P, TEAS y Administrativos)</c:v>
                </c:pt>
                <c:pt idx="1">
                  <c:v>Acompañamiento a comunidad en desarrollo de proyecto (ambiental, social)</c:v>
                </c:pt>
                <c:pt idx="2">
                  <c:v>Congreso de la República y Senado </c:v>
                </c:pt>
                <c:pt idx="3">
                  <c:v>Cifras oficiales de producción en el país (producción, precio, demanda, Columnas Estratigráficas</c:v>
                </c:pt>
                <c:pt idx="4">
                  <c:v>Certificaciones: Regalías, Giros de regalías y embargos de las mismas</c:v>
                </c:pt>
                <c:pt idx="5">
                  <c:v>Información y aclaración procesos contractuales, términos de referencia, plazos, pólizas</c:v>
                </c:pt>
                <c:pt idx="6">
                  <c:v>Reservas probadas ó estimadas de Hidrocarburos en Colombia</c:v>
                </c:pt>
                <c:pt idx="7">
                  <c:v>informativo </c:v>
                </c:pt>
                <c:pt idx="8">
                  <c:v>Intervención por no pago a subcontratistas por parte de Operadoras </c:v>
                </c:pt>
                <c:pt idx="9">
                  <c:v>Estado actual de Pozos</c:v>
                </c:pt>
                <c:pt idx="10">
                  <c:v>Información con fines Académicos (tesis de pregrado y postgrado)</c:v>
                </c:pt>
                <c:pt idx="11">
                  <c:v>Cartografía zonas Petrolera</c:v>
                </c:pt>
                <c:pt idx="12">
                  <c:v>Reliquidación de regalías</c:v>
                </c:pt>
                <c:pt idx="13">
                  <c:v>Impacto y planes de manejo ambiental: Licencias, compromisos E&amp;P normatividad, contaminación</c:v>
                </c:pt>
                <c:pt idx="14">
                  <c:v>Planes de manejo ambiental: Licencias, compromisos E&amp;P, normatividad contaminación</c:v>
                </c:pt>
                <c:pt idx="15">
                  <c:v>Informes sobres Consultas previas</c:v>
                </c:pt>
                <c:pt idx="16">
                  <c:v>informacion institucional </c:v>
                </c:pt>
                <c:pt idx="17">
                  <c:v>Competencia Ecopetrol </c:v>
                </c:pt>
                <c:pt idx="18">
                  <c:v>Intervención para que compañía pague daños causados o tomar correctivos</c:v>
                </c:pt>
                <c:pt idx="19">
                  <c:v>FAEP montos girados</c:v>
                </c:pt>
                <c:pt idx="20">
                  <c:v>Información del trámite o proceso para pago de regalías</c:v>
                </c:pt>
                <c:pt idx="21">
                  <c:v>Información de Operadores en Colombia</c:v>
                </c:pt>
                <c:pt idx="22">
                  <c:v>Fracking </c:v>
                </c:pt>
                <c:pt idx="23">
                  <c:v>intervencion por no pago a contratistas por parte de operador </c:v>
                </c:pt>
                <c:pt idx="24">
                  <c:v>intervencion para que operador vincule personal</c:v>
                </c:pt>
                <c:pt idx="25">
                  <c:v>Áreas Asignadas, Áreas libres, reglamentación especial, requisitos y criterios para su asignación</c:v>
                </c:pt>
                <c:pt idx="26">
                  <c:v>Certificado estado de pozos</c:v>
                </c:pt>
                <c:pt idx="27">
                  <c:v>Inconformidad por desarrollo irregular de proyecto</c:v>
                </c:pt>
                <c:pt idx="28">
                  <c:v>Otros</c:v>
                </c:pt>
                <c:pt idx="29">
                  <c:v>entes de control </c:v>
                </c:pt>
                <c:pt idx="30">
                  <c:v>Asesoría para negociar predio con evidencia de existencia de petróleo</c:v>
                </c:pt>
                <c:pt idx="31">
                  <c:v>Competencia del Ministerio de Minas y Energía </c:v>
                </c:pt>
                <c:pt idx="32">
                  <c:v>Normatividad sobre exploración, regulación y producción de Hidrocarburos</c:v>
                </c:pt>
                <c:pt idx="33">
                  <c:v>Informativa </c:v>
                </c:pt>
                <c:pt idx="34">
                  <c:v>Recursos de regalías girados por municipio y departamentos</c:v>
                </c:pt>
                <c:pt idx="35">
                  <c:v>Actividad Hidrocarburífera en regiones del país</c:v>
                </c:pt>
                <c:pt idx="36">
                  <c:v>Unidad de restitucion de tierras</c:v>
                </c:pt>
                <c:pt idx="37">
                  <c:v>Beneficio de población y sus comunidades por actividad petrolera</c:v>
                </c:pt>
                <c:pt idx="38">
                  <c:v>proyecto borrador Offshore</c:v>
                </c:pt>
                <c:pt idx="39">
                  <c:v>competencia de minminas </c:v>
                </c:pt>
                <c:pt idx="40">
                  <c:v>Información proyectos de perforación y profundidad</c:v>
                </c:pt>
                <c:pt idx="41">
                  <c:v>Certificación de ejecución presupuestal</c:v>
                </c:pt>
                <c:pt idx="42">
                  <c:v>Audiencia de rendición de cuentas </c:v>
                </c:pt>
                <c:pt idx="43">
                  <c:v>Traslado MME</c:v>
                </c:pt>
                <c:pt idx="44">
                  <c:v>incoder titulacion de baldios </c:v>
                </c:pt>
                <c:pt idx="45">
                  <c:v>Proyecciones del país en pozos y sísmica</c:v>
                </c:pt>
                <c:pt idx="46">
                  <c:v>Estudios geofísicos y de sísmica</c:v>
                </c:pt>
                <c:pt idx="47">
                  <c:v>Rondas Colombia</c:v>
                </c:pt>
                <c:pt idx="48">
                  <c:v>Indice de Precios Productor PPI</c:v>
                </c:pt>
                <c:pt idx="49">
                  <c:v>Documentos de las historias laborales</c:v>
                </c:pt>
                <c:pt idx="50">
                  <c:v>Mecanismos para selección de personal </c:v>
                </c:pt>
                <c:pt idx="51">
                  <c:v>areas asignadas, areas libres, reglamentacion especial   </c:v>
                </c:pt>
                <c:pt idx="52">
                  <c:v>Seguros de bienes y muebles de la ANH</c:v>
                </c:pt>
                <c:pt idx="53">
                  <c:v>Gastos de Publicidad </c:v>
                </c:pt>
                <c:pt idx="54">
                  <c:v>Forma 4CR </c:v>
                </c:pt>
                <c:pt idx="55">
                  <c:v>geologia de cuencas </c:v>
                </c:pt>
                <c:pt idx="56">
                  <c:v>Existencia yacimiento de Petróleo</c:v>
                </c:pt>
                <c:pt idx="57">
                  <c:v>Auditoria externa</c:v>
                </c:pt>
                <c:pt idx="58">
                  <c:v>Planes y proyectos de exploración y expansión de hidrocarburos</c:v>
                </c:pt>
                <c:pt idx="59">
                  <c:v>Competencia Agencia Nacional de Minería </c:v>
                </c:pt>
                <c:pt idx="60">
                  <c:v>coordenadas de los vertices que limitan bloques </c:v>
                </c:pt>
                <c:pt idx="61">
                  <c:v>Competencia Autoridad Nacional de Licencias Ambientales </c:v>
                </c:pt>
                <c:pt idx="62">
                  <c:v>Cancelacion de Polizas de Seguros </c:v>
                </c:pt>
                <c:pt idx="63">
                  <c:v>Agradecimientos Felicitaciones </c:v>
                </c:pt>
                <c:pt idx="64">
                  <c:v>Ofrecimiento de bienes y servicios </c:v>
                </c:pt>
                <c:pt idx="65">
                  <c:v>Intervención para que operador vincule personal</c:v>
                </c:pt>
                <c:pt idx="66">
                  <c:v>Derechos particulares sobre el subsuelo</c:v>
                </c:pt>
                <c:pt idx="67">
                  <c:v>Intervención para revisión de adjudicación de concurso de Merito  </c:v>
                </c:pt>
                <c:pt idx="68">
                  <c:v>produccion </c:v>
                </c:pt>
                <c:pt idx="69">
                  <c:v>Costos operativos y de proyectos de inversion</c:v>
                </c:pt>
                <c:pt idx="70">
                  <c:v>certificados de retencion año 2015</c:v>
                </c:pt>
                <c:pt idx="71">
                  <c:v>certifiacion de ejecucion presupuestal </c:v>
                </c:pt>
                <c:pt idx="72">
                  <c:v>Relación de Funcionarios que la laboran en la entidad</c:v>
                </c:pt>
                <c:pt idx="73">
                  <c:v>Inversión en los Hidrocarburos </c:v>
                </c:pt>
                <c:pt idx="74">
                  <c:v>certificacion laboral colaborador </c:v>
                </c:pt>
                <c:pt idx="75">
                  <c:v>Mapa de Geoquímica</c:v>
                </c:pt>
                <c:pt idx="76">
                  <c:v>Información y aclaración sobre los TEAs, E&amp;P, Bloques</c:v>
                </c:pt>
                <c:pt idx="77">
                  <c:v>cuencas sedimentarias</c:v>
                </c:pt>
                <c:pt idx="78">
                  <c:v>Traslado MME y ANM</c:v>
                </c:pt>
                <c:pt idx="79">
                  <c:v>informacion de operadores en colombia </c:v>
                </c:pt>
                <c:pt idx="80">
                  <c:v>Certificación laboral Colaborador (funcionario o contratista)</c:v>
                </c:pt>
                <c:pt idx="81">
                  <c:v>informacion de tramite de regalias inversion 1%</c:v>
                </c:pt>
              </c:strCache>
            </c:strRef>
          </c:cat>
          <c:val>
            <c:numRef>
              <c:f>'SUBTEMAS '!$B$3:$B$85</c:f>
              <c:numCache>
                <c:formatCode>General</c:formatCode>
                <c:ptCount val="82"/>
                <c:pt idx="0">
                  <c:v>35</c:v>
                </c:pt>
                <c:pt idx="1">
                  <c:v>32</c:v>
                </c:pt>
                <c:pt idx="2">
                  <c:v>21</c:v>
                </c:pt>
                <c:pt idx="3">
                  <c:v>15</c:v>
                </c:pt>
                <c:pt idx="4">
                  <c:v>11</c:v>
                </c:pt>
                <c:pt idx="5">
                  <c:v>9</c:v>
                </c:pt>
                <c:pt idx="6">
                  <c:v>8</c:v>
                </c:pt>
                <c:pt idx="7">
                  <c:v>8</c:v>
                </c:pt>
                <c:pt idx="8">
                  <c:v>8</c:v>
                </c:pt>
                <c:pt idx="9">
                  <c:v>8</c:v>
                </c:pt>
                <c:pt idx="10">
                  <c:v>7</c:v>
                </c:pt>
                <c:pt idx="11">
                  <c:v>7</c:v>
                </c:pt>
                <c:pt idx="12">
                  <c:v>6</c:v>
                </c:pt>
                <c:pt idx="13">
                  <c:v>6</c:v>
                </c:pt>
                <c:pt idx="14">
                  <c:v>5</c:v>
                </c:pt>
                <c:pt idx="15">
                  <c:v>5</c:v>
                </c:pt>
                <c:pt idx="16">
                  <c:v>5</c:v>
                </c:pt>
                <c:pt idx="17">
                  <c:v>5</c:v>
                </c:pt>
                <c:pt idx="18">
                  <c:v>5</c:v>
                </c:pt>
                <c:pt idx="19">
                  <c:v>5</c:v>
                </c:pt>
                <c:pt idx="20">
                  <c:v>5</c:v>
                </c:pt>
                <c:pt idx="21">
                  <c:v>5</c:v>
                </c:pt>
                <c:pt idx="22">
                  <c:v>4</c:v>
                </c:pt>
                <c:pt idx="23">
                  <c:v>4</c:v>
                </c:pt>
                <c:pt idx="24">
                  <c:v>4</c:v>
                </c:pt>
                <c:pt idx="25">
                  <c:v>4</c:v>
                </c:pt>
                <c:pt idx="26">
                  <c:v>4</c:v>
                </c:pt>
                <c:pt idx="27">
                  <c:v>4</c:v>
                </c:pt>
                <c:pt idx="28">
                  <c:v>3</c:v>
                </c:pt>
                <c:pt idx="29">
                  <c:v>3</c:v>
                </c:pt>
                <c:pt idx="30">
                  <c:v>3</c:v>
                </c:pt>
                <c:pt idx="31">
                  <c:v>3</c:v>
                </c:pt>
                <c:pt idx="32">
                  <c:v>3</c:v>
                </c:pt>
                <c:pt idx="33">
                  <c:v>3</c:v>
                </c:pt>
                <c:pt idx="34">
                  <c:v>3</c:v>
                </c:pt>
                <c:pt idx="35">
                  <c:v>3</c:v>
                </c:pt>
                <c:pt idx="36">
                  <c:v>3</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numCache>
            </c:numRef>
          </c:val>
        </c:ser>
        <c:dLbls>
          <c:showLegendKey val="0"/>
          <c:showVal val="0"/>
          <c:showCatName val="0"/>
          <c:showSerName val="0"/>
          <c:showPercent val="0"/>
          <c:showBubbleSize val="0"/>
        </c:dLbls>
        <c:gapWidth val="150"/>
        <c:shape val="box"/>
        <c:axId val="314020160"/>
        <c:axId val="314264616"/>
        <c:axId val="0"/>
      </c:bar3DChart>
      <c:catAx>
        <c:axId val="314020160"/>
        <c:scaling>
          <c:orientation val="minMax"/>
        </c:scaling>
        <c:delete val="0"/>
        <c:axPos val="b"/>
        <c:numFmt formatCode="General" sourceLinked="0"/>
        <c:majorTickMark val="out"/>
        <c:minorTickMark val="none"/>
        <c:tickLblPos val="nextTo"/>
        <c:crossAx val="314264616"/>
        <c:crosses val="autoZero"/>
        <c:auto val="1"/>
        <c:lblAlgn val="ctr"/>
        <c:lblOffset val="100"/>
        <c:noMultiLvlLbl val="0"/>
      </c:catAx>
      <c:valAx>
        <c:axId val="314264616"/>
        <c:scaling>
          <c:orientation val="minMax"/>
        </c:scaling>
        <c:delete val="0"/>
        <c:axPos val="l"/>
        <c:majorGridlines/>
        <c:numFmt formatCode="General" sourceLinked="1"/>
        <c:majorTickMark val="out"/>
        <c:minorTickMark val="none"/>
        <c:tickLblPos val="nextTo"/>
        <c:crossAx val="3140201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de PQRS de Enero a Marzo 2016.xlsx]TRASLADOS !Tabla dinámica10</c:name>
    <c:fmtId val="0"/>
  </c:pivotSource>
  <c:chart>
    <c:title>
      <c:overlay val="0"/>
    </c:title>
    <c:autoTitleDeleted val="0"/>
    <c:pivotFmts>
      <c:pivotFmt>
        <c:idx val="0"/>
        <c:marker>
          <c:symbol val="none"/>
        </c:marker>
      </c:pivotFmt>
    </c:pivotFmts>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'TRASLADOS '!$B$4</c:f>
              <c:strCache>
                <c:ptCount val="1"/>
                <c:pt idx="0">
                  <c:v>Total</c:v>
                </c:pt>
              </c:strCache>
            </c:strRef>
          </c:tx>
          <c:invertIfNegative val="0"/>
          <c:cat>
            <c:strRef>
              <c:f>'TRASLADOS '!$A$5:$A$7</c:f>
              <c:strCache>
                <c:ptCount val="2"/>
                <c:pt idx="0">
                  <c:v>NO</c:v>
                </c:pt>
                <c:pt idx="1">
                  <c:v>SI</c:v>
                </c:pt>
              </c:strCache>
            </c:strRef>
          </c:cat>
          <c:val>
            <c:numRef>
              <c:f>'TRASLADOS '!$B$5:$B$7</c:f>
              <c:numCache>
                <c:formatCode>General</c:formatCode>
                <c:ptCount val="2"/>
                <c:pt idx="0">
                  <c:v>327</c:v>
                </c:pt>
                <c:pt idx="1">
                  <c:v>5</c:v>
                </c:pt>
              </c:numCache>
            </c:numRef>
          </c:val>
        </c:ser>
        <c:dLbls>
          <c:showLegendKey val="0"/>
          <c:showVal val="0"/>
          <c:showCatName val="0"/>
          <c:showSerName val="0"/>
          <c:showPercent val="0"/>
          <c:showBubbleSize val="0"/>
        </c:dLbls>
        <c:gapWidth val="150"/>
        <c:shape val="box"/>
        <c:axId val="314018200"/>
        <c:axId val="314017808"/>
        <c:axId val="0"/>
      </c:bar3DChart>
      <c:catAx>
        <c:axId val="314018200"/>
        <c:scaling>
          <c:orientation val="minMax"/>
        </c:scaling>
        <c:delete val="0"/>
        <c:axPos val="b"/>
        <c:numFmt formatCode="General" sourceLinked="0"/>
        <c:majorTickMark val="out"/>
        <c:minorTickMark val="none"/>
        <c:tickLblPos val="nextTo"/>
        <c:crossAx val="314017808"/>
        <c:crosses val="autoZero"/>
        <c:auto val="1"/>
        <c:lblAlgn val="ctr"/>
        <c:lblOffset val="100"/>
        <c:noMultiLvlLbl val="0"/>
      </c:catAx>
      <c:valAx>
        <c:axId val="314017808"/>
        <c:scaling>
          <c:orientation val="minMax"/>
        </c:scaling>
        <c:delete val="0"/>
        <c:axPos val="l"/>
        <c:majorGridlines/>
        <c:numFmt formatCode="General" sourceLinked="1"/>
        <c:majorTickMark val="out"/>
        <c:minorTickMark val="none"/>
        <c:tickLblPos val="nextTo"/>
        <c:crossAx val="31401820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2</xdr:col>
      <xdr:colOff>457200</xdr:colOff>
      <xdr:row>4</xdr:row>
      <xdr:rowOff>176212</xdr:rowOff>
    </xdr:from>
    <xdr:to>
      <xdr:col>8</xdr:col>
      <xdr:colOff>457200</xdr:colOff>
      <xdr:row>19</xdr:row>
      <xdr:rowOff>61912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76200</xdr:colOff>
      <xdr:row>6</xdr:row>
      <xdr:rowOff>176212</xdr:rowOff>
    </xdr:from>
    <xdr:to>
      <xdr:col>11</xdr:col>
      <xdr:colOff>76200</xdr:colOff>
      <xdr:row>21</xdr:row>
      <xdr:rowOff>61912</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485775</xdr:colOff>
      <xdr:row>30</xdr:row>
      <xdr:rowOff>176212</xdr:rowOff>
    </xdr:from>
    <xdr:to>
      <xdr:col>10</xdr:col>
      <xdr:colOff>485775</xdr:colOff>
      <xdr:row>45</xdr:row>
      <xdr:rowOff>61912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238125</xdr:colOff>
      <xdr:row>2</xdr:row>
      <xdr:rowOff>128587</xdr:rowOff>
    </xdr:from>
    <xdr:to>
      <xdr:col>9</xdr:col>
      <xdr:colOff>238125</xdr:colOff>
      <xdr:row>17</xdr:row>
      <xdr:rowOff>14287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438150</xdr:colOff>
      <xdr:row>65</xdr:row>
      <xdr:rowOff>166687</xdr:rowOff>
    </xdr:from>
    <xdr:to>
      <xdr:col>8</xdr:col>
      <xdr:colOff>438150</xdr:colOff>
      <xdr:row>80</xdr:row>
      <xdr:rowOff>52387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676275</xdr:colOff>
      <xdr:row>0</xdr:row>
      <xdr:rowOff>166687</xdr:rowOff>
    </xdr:from>
    <xdr:to>
      <xdr:col>9</xdr:col>
      <xdr:colOff>676275</xdr:colOff>
      <xdr:row>15</xdr:row>
      <xdr:rowOff>52387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doris.gomez\AppData\Local\Microsoft\Windows\Temporary%20Internet%20Files\Content.Outlook\O9RWXL8F\DATOS%20BASE%20ESTADISTICAS%201ER%20TRIMESTRE%20DE%2020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C:\Users\doris.gomez\AppData\Local\Microsoft\Windows\Temporary%20Internet%20Files\Content.Outlook\O9RWXL8F\DATOS%20BASE%20ESTADISTICAS%201ER%20TRIMESTRE%20DE%202016.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file:///C:\Users\doris.gomez\AppData\Local\Microsoft\Windows\Temporary%20Internet%20Files\Content.Outlook\O9RWXL8F\DATOS%20BASE%20ESTADISTICAS%201ER%20TRIMESTRE%20DE%202016.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file:///C:\Users\doris.gomez\AppData\Local\Microsoft\Windows\Temporary%20Internet%20Files\Content.Outlook\O9RWXL8F\DATOS%20BASE%20ESTADISTICAS%201ER%20TRIMESTRE%20DE%202016.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file:///C:\Users\doris.gomez\AppData\Local\Microsoft\Windows\Temporary%20Internet%20Files\Content.Outlook\O9RWXL8F\DATOS%20BASE%20ESTADISTICAS%201ER%20TRIMESTRE%20DE%202016.xlsx" TargetMode="External"/><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Jose Elias Escorcia Pertuz" refreshedDate="42486.595186458333" createdVersion="4" refreshedVersion="4" minRefreshableVersion="3" recordCount="332">
  <cacheSource type="worksheet">
    <worksheetSource ref="A1:AB333" sheet="Hoja1" r:id="rId2"/>
  </cacheSource>
  <cacheFields count="28">
    <cacheField name="ID" numFmtId="0">
      <sharedItems containsSemiMixedTypes="0" containsString="0" containsNumber="1" containsInteger="1" minValue="1" maxValue="332"/>
    </cacheField>
    <cacheField name="ID2" numFmtId="0">
      <sharedItems containsSemiMixedTypes="0" containsString="0" containsNumber="1" containsInteger="1" minValue="243" maxValue="22324"/>
    </cacheField>
    <cacheField name="ESTADO_x000a_TRÁMITE" numFmtId="0">
      <sharedItems count="2">
        <s v="GESTION EXITOSA"/>
        <s v="SIN INICIAR TRAMITE"/>
      </sharedItems>
    </cacheField>
    <cacheField name="MES" numFmtId="0">
      <sharedItems/>
    </cacheField>
    <cacheField name="MEDIO_x000a_RECEPCIÓN" numFmtId="0">
      <sharedItems count="3">
        <s v="ENTREGA PERSONAL"/>
        <s v="CORREO ELECTRONICO"/>
        <s v="EMPRESA DE MENSAJERIA "/>
      </sharedItems>
    </cacheField>
    <cacheField name="RADICADO" numFmtId="0">
      <sharedItems count="332">
        <s v="R-641-2016-000221"/>
        <s v="R-641-2016-000223"/>
        <s v="R-641-2016-000224"/>
        <s v="R-641-2016-000225"/>
        <s v="R-641-2016-000452"/>
        <s v="R-641-2016-000478"/>
        <s v="R-641-2016-000679"/>
        <s v="R-641-2016-000764"/>
        <s v="R-641-2016-000796"/>
        <s v="R-641-2016-000871"/>
        <s v="R-641-2016-001096"/>
        <s v="R-641-2016-001114"/>
        <s v="R-641-2016-001117"/>
        <s v="R-641-2016-001118"/>
        <s v="R-641-2016-001119"/>
        <s v="R-641-2016-001121"/>
        <s v="R-641-2016-001122"/>
        <s v="R-641-2016-001123"/>
        <s v="R-641-2016-001124"/>
        <s v="R-641-2016-001126"/>
        <s v="R-641-2016-001128"/>
        <s v="R-641-2016-001133"/>
        <s v="R-641-2016-001252"/>
        <s v="R-641-2016-001278"/>
        <s v="R-641-2016-001279"/>
        <s v="R-641-2016-001280"/>
        <s v="R-641-2016-001281"/>
        <s v="R-641-2016-001305"/>
        <s v="R-641-2016-001368"/>
        <s v="R-641-2016-001373"/>
        <s v="R-641-2016-001374"/>
        <s v="R-641-2016-001375"/>
        <s v="R-641-2016-001376"/>
        <s v="R-641-2016-001389"/>
        <s v="R-641-2016-001424"/>
        <s v="R-641-2016-001458"/>
        <s v="R-641-2016-001638"/>
        <s v="R-641-2016-001639"/>
        <s v="R-641-2016-001640"/>
        <s v="R-641-2016-001641"/>
        <s v="R-641-2016-001670"/>
        <s v="R-641-2016-001771"/>
        <s v="R-641-2016-001789"/>
        <s v="R-641-2016-001791"/>
        <s v="R-641-2016-001839"/>
        <s v="R-641-2016-001851"/>
        <s v="R-641-2016-001919"/>
        <s v="R-641-2016-001941"/>
        <s v="R-641-2016-001942"/>
        <s v="R-641-2016-001961"/>
        <s v="R-641-2016-002000"/>
        <s v="R-641-2016-002103"/>
        <s v="R-641-2016-002106"/>
        <s v="R-641-2016-002109"/>
        <s v="R-641-2016-002136"/>
        <s v="R-641-2016-002186"/>
        <s v="R-641-2016-002198"/>
        <s v="R-641-2016-002245"/>
        <s v="R-641-2016-002260"/>
        <s v="R-641-2016-002271"/>
        <s v="R-641-2016-002275"/>
        <s v="R-641-2016-002277"/>
        <s v="R-641-2016-002281"/>
        <s v="R-641-2016-002283"/>
        <s v="R-641-2016-002284"/>
        <s v="R-641-2016-002285"/>
        <s v="R-641-2016-002357"/>
        <s v="R-641-2016-002378"/>
        <s v="R-641-2016-002447"/>
        <s v="R-641-2016-002449"/>
        <s v="R-641-2016-002460"/>
        <s v="R-641-2016-002461"/>
        <s v="R-641-2016-002462"/>
        <s v="R-641-2016-002466"/>
        <s v="R-641-2016-002467"/>
        <s v="R-641-2016-002468"/>
        <s v="R-641-2016-002559"/>
        <s v="R-641-2016-002593"/>
        <s v="R-641-2016-002632"/>
        <s v="R-641-2016-002648"/>
        <s v="R-641-2016-002688"/>
        <s v="R-641-2016-002689"/>
        <s v="R-641-2016-002690"/>
        <s v="R-641-2016-002691"/>
        <s v="R-641-2016-002699"/>
        <s v="R-641-2016-002843"/>
        <s v="R-641-2016-002844"/>
        <s v="R-641-2016-002845"/>
        <s v="R-641-2016-002846"/>
        <s v="R-641-2016-002892"/>
        <s v="R-641-2016-002894"/>
        <s v="R-641-2016-003092"/>
        <s v="R-641-2016-003104"/>
        <s v="R-641-2016-003129"/>
        <s v="R-641-2016-003134"/>
        <s v="R-641-2016-003135"/>
        <s v="R-641-2016-003136"/>
        <s v="R-641-2016-003139"/>
        <s v="R-641-2016-003141"/>
        <s v="R-641-2016-003149"/>
        <s v="R-641-2016-003349"/>
        <s v="R-641-2016-003417"/>
        <s v="R-641-2016-003423"/>
        <s v="R-641-2016-003438"/>
        <s v="R-641-2016-003617"/>
        <s v="R-641-2016-003732"/>
        <s v="R-641-2016-003738"/>
        <s v="R-641-2016-003742"/>
        <s v="R-641-2016-003743"/>
        <s v="R-641-2016-003744"/>
        <s v="R-641-2016-003779"/>
        <s v="R-641-2016-003782"/>
        <s v="R-641-2016-003803"/>
        <s v="R-641-2016-003804"/>
        <s v="R-641-2016-003843"/>
        <s v="R-641-2016-003882"/>
        <s v="R-641-2016-003883"/>
        <s v="R-641-2016-003886"/>
        <s v="R-641-2016-003887"/>
        <s v="R-641-2016-003938"/>
        <s v="R-641-2016-003955"/>
        <s v="R-641-2016-003964"/>
        <s v="R-641-2016-003965"/>
        <s v="R-641-2016-003966"/>
        <s v="R-641-2016-003995"/>
        <s v="R-641-2016-004041"/>
        <s v="R-641-2016-004056"/>
        <s v="R-641-2016-004066"/>
        <s v="R-641-2016-004081"/>
        <s v="R-641-2016-004115"/>
        <s v="R-641-2016-004162"/>
        <s v="R-641-2016-004168"/>
        <s v="R-641-2016-004169"/>
        <s v="R-641-2016-004170"/>
        <s v="R-641-2016-004171"/>
        <s v="R-641-2016-004176"/>
        <s v="R-641-2016-004210"/>
        <s v="R-641-2016-004212"/>
        <s v="R-641-2016-004241"/>
        <s v="R-641-2016-004243"/>
        <s v="R-641-2016-004244"/>
        <s v="R-641-2016-004282"/>
        <s v="R-641-2016-004313"/>
        <s v="R-641-2016-004529"/>
        <s v="R-641-2016-004530"/>
        <s v="R-641-2016-004532"/>
        <s v="R-641-2016-004538"/>
        <s v="R-641-2016-004545"/>
        <s v="R-641-2016-004546"/>
        <s v="R-641-2016-004645"/>
        <s v="R-641-2016-004662"/>
        <s v="R-641-2016-004670"/>
        <s v="R-641-2016-004674"/>
        <s v="R-641-2016-004675"/>
        <s v="R-641-2016-004681"/>
        <s v="R-641-2016-004682"/>
        <s v="R-641-2016-004745"/>
        <s v="R-641-2016-004748"/>
        <s v="R-641-2016-004764"/>
        <s v="R-641-2016-004765"/>
        <s v="R-641-2016-004774"/>
        <s v="R-641-2016-004776"/>
        <s v="R-641-2016-004779"/>
        <s v="R-641-2016-004780"/>
        <s v="R-641-2016-004784"/>
        <s v="R-641-2016-004790"/>
        <s v="R-641-2016-005055"/>
        <s v="R-641-2016-005056"/>
        <s v="R-641-2016-005065"/>
        <s v="R-641-2016-005071"/>
        <s v="R-641-2016-005219"/>
        <s v="R-641-2016-005317"/>
        <s v="R-641-2016-005319"/>
        <s v="R-641-2016-005321"/>
        <s v="R-641-2016-005322"/>
        <s v="R-641-2016-005328"/>
        <s v="R-641-2016-005329"/>
        <s v="R-641-2016-005330"/>
        <s v="R-641-2016-005331"/>
        <s v="R-641-2016-005332"/>
        <s v="R-641-2016-005333"/>
        <s v="R-641-2016-005334"/>
        <s v="R-641-2016-005335"/>
        <s v="R-641-2016-005395"/>
        <s v="R-641-2016-005396"/>
        <s v="R-641-2016-005403"/>
        <s v="R-641-2016-005478"/>
        <s v="R-641-2016-005479"/>
        <s v="R-641-2016-005480"/>
        <s v="R-641-2016-005481"/>
        <s v="R-641-2016-005482"/>
        <s v="R-641-2016-005485"/>
        <s v="R-641-2016-005491"/>
        <s v="R-641-2016-005612"/>
        <s v="R-641-2016-005616"/>
        <s v="R-641-2016-005632"/>
        <s v="R-641-2016-005633"/>
        <s v="R-641-2016-005801"/>
        <s v="R-641-2016-005802"/>
        <s v="R-641-2016-005803"/>
        <s v="R-641-2016-005804"/>
        <s v="R-641-2016-005853"/>
        <s v="R-641-2016-005865"/>
        <s v="R-641-2016-006125"/>
        <s v="R-641-2016-006213"/>
        <s v="R-641-2016-006354"/>
        <s v="R-641-2016-006357"/>
        <s v="R-641-2016-006359"/>
        <s v="R-641-2016-006366"/>
        <s v="R-641-2016-006369"/>
        <s v="R-641-2016-006370"/>
        <s v="R-641-2016-006372"/>
        <s v="R-641-2016-006373"/>
        <s v="R-641-2016-006374"/>
        <s v="R-641-2016-006419"/>
        <s v="R-641-2016-006420"/>
        <s v="R-641-2016-006422"/>
        <s v="R-641-2016-006425"/>
        <s v="R-641-2016-006511"/>
        <s v="R-641-2016-006515"/>
        <s v="R-641-2016-006517"/>
        <s v="R-641-2016-006518"/>
        <s v="R-641-2016-006539"/>
        <s v="R-641-2016-006563"/>
        <s v="R-641-2016-006663"/>
        <s v="R-641-2016-006671"/>
        <s v="R-641-2016-006689"/>
        <s v="R-641-2016-006692"/>
        <s v="R-641-2016-006707"/>
        <s v="R-641-2016-006712"/>
        <s v="R-641-2016-006780"/>
        <s v="R-641-2016-006826"/>
        <s v="R-641-2016-006827"/>
        <s v="R-641-2016-006828"/>
        <s v="R-641-2016-006842"/>
        <s v="R-641-2016-006843"/>
        <s v="R-641-2016-006844"/>
        <s v="R-641-2016-006953"/>
        <s v="R-641-2016-006973"/>
        <s v="R-641-2016-006976"/>
        <s v="R-641-2016-006984"/>
        <s v="R-641-2016-007051"/>
        <s v="R-641-2016-007052"/>
        <s v="R-641-2016-007053"/>
        <s v="R-641-2016-007054"/>
        <s v="R-641-2016-007055"/>
        <s v="R-641-2016-007056"/>
        <s v="R-641-2016-007078"/>
        <s v="R-641-2016-008206"/>
        <s v="R-641-2016-008207"/>
        <s v="R-641-2016-007213"/>
        <s v="R-641-2016-007215"/>
        <s v="R-641-2016-007217"/>
        <s v="R-641-2016-007220"/>
        <s v="R-641-2016-007225"/>
        <s v="R-641-2016-007320"/>
        <s v="R-641-2016-007413"/>
        <s v="R-641-2016-007511"/>
        <s v="R-641-2016-007517"/>
        <s v="R-641-2016-007578"/>
        <s v="R-641-2016-007579"/>
        <s v="R-641-2016-007580"/>
        <s v="R-641-2016-007587"/>
        <s v="R-641-2016-007598"/>
        <s v="R-641-2016-007613"/>
        <s v="R-641-2016-007615"/>
        <s v="R-641-2016-007634"/>
        <s v="R-641-2016-007648"/>
        <s v="R-641-2016-007720"/>
        <s v="R-641-2016-007721"/>
        <s v="R-641-2016-007733"/>
        <s v="R-641-2016-007737"/>
        <s v="R-641-2016-007739"/>
        <s v="R-641-2016-007878"/>
        <s v="R-641-2016-007898"/>
        <s v="R-641-2016-007900"/>
        <s v="R-641-2016-008000"/>
        <s v="R-641-2016-008048"/>
        <s v="R-641-2016-008127"/>
        <s v="R-641-2016-008142"/>
        <s v="R-641-2016-008143"/>
        <s v="R-641-2016-008199"/>
        <s v="R-641-2016-008205"/>
        <s v="R-641-2016-008221"/>
        <s v="R-641-2016-008222"/>
        <s v="R-641-2016-008224"/>
        <s v="R-641-2016-008229"/>
        <s v="R-641-2016-008246"/>
        <s v="R-641-2016-008250"/>
        <s v="R-641-2016-008252"/>
        <s v="R-641-2016-008274"/>
        <s v="R-641-2016-008296"/>
        <s v="R-641-2016-008304"/>
        <s v="R-641-2016-008333"/>
        <s v="R-641-2016-008350"/>
        <s v="R-641-2016-008351"/>
        <s v="R-641-2016-008376"/>
        <s v="R-641-2016-008377"/>
        <s v="R-641-2016-008490"/>
        <s v="R-641-2016-008491"/>
        <s v="R-641-2016-008502"/>
        <s v="R-641-2016-008530"/>
        <s v="R-641-2016-008572"/>
        <s v="R-641-2016-008588"/>
        <s v="R-641-2016-008589"/>
        <s v="R-641-2016-008590"/>
        <s v="R-641-2016-008648"/>
        <s v="R-641-2016-008665"/>
        <s v="R-641-2016-008678"/>
        <s v="R-641-2016-008691"/>
        <s v="R-641-2016-008719"/>
        <s v="R-641-2016-008725"/>
        <s v="R-641-2016-008726"/>
        <s v="R-641-2016-008729"/>
        <s v="R-641-2016-008808"/>
        <s v="R-641-2016-008809"/>
        <s v="R-641-2016-008811"/>
        <s v="R-641-2016-008812"/>
        <s v="R-641-2016-008819"/>
        <s v="R-641-2016-008829"/>
        <s v="R-641-2016-008839"/>
        <s v="R-641-2016-008899"/>
        <s v="R-641-2016-008900"/>
        <s v="R-641-2016-008907"/>
        <s v="R-641-2016-008932"/>
        <s v="R-641-2016-008933"/>
        <s v="R-641-2016-008939"/>
        <s v="R-641-2016-009001"/>
        <s v="R-641-2016-009011"/>
        <s v="R-641-2016-009012"/>
        <s v="R-641-2016-009084"/>
        <s v="R-641-2016-009159"/>
      </sharedItems>
    </cacheField>
    <cacheField name="FECHA_x000a_RADICACIÓN" numFmtId="164">
      <sharedItems containsSemiMixedTypes="0" containsNonDate="0" containsDate="1" containsString="0" minDate="2016-01-05T12:13:52" maxDate="2016-03-31T16:49:03"/>
    </cacheField>
    <cacheField name="UNIDAD" numFmtId="0">
      <sharedItems/>
    </cacheField>
    <cacheField name="OFICINA" numFmtId="0">
      <sharedItems/>
    </cacheField>
    <cacheField name="TIPOLOGÍA_x000a_DOCUMENTAL" numFmtId="0">
      <sharedItems count="9">
        <s v="DP"/>
        <s v="AI"/>
        <s v="SI "/>
        <s v="TRASL"/>
        <s v="CONS "/>
        <s v="COPIAS"/>
        <s v="QJ"/>
        <s v="FE"/>
        <s v="consulta "/>
      </sharedItems>
    </cacheField>
    <cacheField name="RESUMEN" numFmtId="0">
      <sharedItems count="164" longText="1">
        <s v="DERECHO DE PETICION / CORREO ELECTRONICO"/>
        <s v="DERECHO DE PETICION"/>
        <s v="SOLICITUD DE INFORMQACION  SENADOR JESUS ALBERTO CASTILLA SALAZAR"/>
        <s v="RESPUESTA A RADICADO INCODER 20151110021 DEL 21-12-2015"/>
        <s v="SOLCITUT DE INFORMACION  DOCUMENTADAS ID-178100-17109-178134"/>
        <s v="SOLICITUD DE I NFORMACION ESTADOS MECANICOS DE LOS CAMPOS"/>
        <s v="TRASLADO DE COMUNICACION SOLICITUD DE  INFORMACION  SOCIALIZACION  Y  VISITAS DE SEGUIMIENTO A PROYECTOS DEL SECTOR"/>
        <s v="SOLICITUD"/>
        <s v="CONSULTA"/>
        <s v="SOLICITUD AGILIZACION DE LICENCIAS AMBIENTALE"/>
        <s v="OFICIO NO 005"/>
        <s v="ATENCION AL CIUDADANO - SOLICITUD N° 4214829247"/>
        <s v="SOLICITUD  DE INFORMACION"/>
        <s v="SOLICITUD DE  COTIZACION PARA  MEDICION DE HIDROCARBUROS"/>
        <s v="RESPUESTA A DERECHO DE PETICION"/>
        <s v="SOLICITUD DE INFORMACION  DE LIQUIDACION DEFINITIVA DE REGALIAS"/>
        <s v="RESPUESTA A SOLICITUD  N° 20156240265582"/>
        <s v="ALCANCE OFICIO UPME 20151500072641."/>
        <s v="SOLICITUD INFORMACION  TRABJO  UNIVERSITARIO"/>
        <s v="DERECHO DE PETICION Y COMUNICACION"/>
        <s v="DENUNCIA VENTA DE CUPOS LABORALES  VEREDA PUERTO TRIUNFO"/>
        <s v="RESPUESTA A OFICIO  ANH-PBC-20154310287201-2016 - 2-2016-057-510 - CONVENIO DE EXPLOTACION  BLOQUE CUBARRAL - RESPUESTA A  TERMINOS  Y CONDICIONES  DE LOS PROGRAMAS  EN BENEFICIO A LAS COMUNIDADES  PBC. RESPUESTA A RADICADO N° 20154310287201  DE 2016."/>
        <s v="SOLICITUD DE INFORMACION"/>
        <s v="SOLICITUD INFORMACION PARA DICTAMEN PERITAL"/>
        <s v="RECURSO DE REPOSICION  ANH-CORREO ELECTRONICO  CERTIFICADO 201514000027431 - NOTIFICACION POR AVISO"/>
        <s v="SOLICITUD DE INFORMACION  CONTRATOS OPERADOS  POR ECOPETROL S.A"/>
        <s v="SOLICITUD DE INFORMACION  SOBRE RENOVACION DE FORMA 4CR POZO KYRIOS"/>
        <s v="APLAZAMIENTO DE  AUDIENCIA PRUEBAS 00151"/>
        <s v="DERECHO DE PETICION DE INFORMACION"/>
        <s v="SOLICITUD DE INFORMACION CONTRATOS VIGENTES"/>
        <s v="SOLICITUD CERTIFICACION DE MUNICIPIOS DE ARAUCA"/>
        <s v="SU PETICION RECIBIDA POR TRASLADO DE LA ANH A ECOPETROL CORREO ELECTONICO EL 31 DE DICIEMBRE DE 2015."/>
        <s v="DERECHO DE PETICION  DE INFORMACION"/>
        <s v="SOLICITUD DE CERTIFICAICON"/>
        <s v="TRASLADO DE SOLICITUD RADICADO N° 20165510008252"/>
        <s v="INVESTIGACION EMANACION DE HIDROCARBUROS REZUMADERO LORICA"/>
        <s v="RESOLUCIÓN 821 DEL 07 DE OCTUBRE DE 2015"/>
        <s v="SOLICITUD DATOS GAS NATURAL Y PETROLEO"/>
        <s v="RESPUESTA DERECHO DE PETICIÓN"/>
        <s v="QUEJA-VEREDA CRISTO REY-SAN LUIS DE PALENQUE-CASANARA"/>
        <s v="CERTIFICACIÓN MUNICIPIO DE ARAUCA"/>
        <s v="DERECHO DE PETICIÓN"/>
        <s v="SOLICITUD DE INFORMACIÓN ADICIONAL"/>
        <s v="SOLICITUD  N° 0832586799"/>
        <s v="TRASALDO POR COMPETENCIA"/>
        <s v="SOLICITUD DE REGALIAS  DEPARTAMENTO  PUTUMAYO 2012-2015"/>
        <s v="SOLICITUD DE INFROMACION"/>
        <s v="REMISION DE  ASOEMPRESARIOS"/>
        <s v="INFORMACION"/>
        <s v="SOLICITUD DE INFORMACION  SOBRE PROYECTOS  DE INTERES  NACIONAL  ESTRATEGICOS DE  HIDROCARBUROS"/>
        <s v="CERTIFICACION CONTRATO CSI- SAS"/>
        <s v="SOLICTUD  APLICACION  RETEGARANTIA CONTRATISTAS PRE Y METAPETROLEUM CORP"/>
        <s v="SOLICITUD DE INFORMACION  -"/>
        <s v="TRASLADO DERECHO DE PETICION"/>
        <s v="SOLICITUD ENTREGA DE DOCUMENTOS FALTANTES"/>
        <s v="SOLICITUD N° 3954899561"/>
        <s v="SOLICUTUD DE INFORMACION"/>
        <s v="SOLICUTUD DE INFORMACION A ESTUDIANTE"/>
        <s v="PROPUESTA PARA EL AHORRO  DE COSTOS  OPERATIVOS Y PROYECTOS DE INVENRSION ."/>
        <s v="SOLICITUD INFORMACION"/>
        <s v="SOLICITUD  DE INFORMACION  -  IDS-178224-178665"/>
        <s v="SOLICITUD DE INFORMACION GASTOS PUBLICIDAD MME Y ENTIDADES DEL SECTOR-TELESFORO PEDRAZA"/>
        <s v="SOLICITUD DE INFORMACION  - SENADOR ALFREDO  RAMOS MAYA"/>
        <s v="DERECHO DE PETICIO"/>
        <s v="COPIA TRASLADO DERECHO DE PETICION."/>
        <s v="SHAPE CON LA UBICACION  DE LAS AREAS  DE YNC OTORGADAS  HASTA LA FECHA EN EL PAIS"/>
        <s v="SOLICITUD BORRADOR"/>
        <s v="INFORMACION DE PROYECTOS"/>
        <s v="SOLICITUD DE INFORMACION  CONTRATO LLA-69"/>
        <s v="SOLICITUD DE DOCUMENTOS Y SOPORTES DE PAGO DE SENTENCIAS Y CONCILIACIONES"/>
        <s v="PROPUESTA DE PARTICIPACION  EN ESTUDIOS TITULADOS  - OPTIMIZACION  DE LA GESTION  DEL RECURSOS  DEL RECURSO  HIDRICO  DISPONIBLE EN EL SUELO MEDIANTE TELEDETENCCION EN COLOMBIA"/>
        <s v="RESPUESTA TRASLADO DERECHO DE PETICION"/>
        <s v="DERECHO DE  PETICION"/>
        <s v="SOLICITUD CONFIRMACION  INFORMACION"/>
        <s v="IMPLEMENTACION  ESTRATEGIAS  DE MEJORAMIENTO  DE CALIDAD  DE LOS SERVICIOS"/>
        <s v="INFORMACION PRIORITARIA  VEREDA CAÑO CHIQUITO  - PAZ DEARIPORO  - AID ACTIVIDADES BLOQUE LLA -53"/>
        <s v="INFORMACION PROCESO EJECITIVO  SINGULAR  A FAVOR DE GAIA - CONSULTORES  AMBIENTALES  SAS CONTRAT PROYECT AND INVESTMENTS S.A"/>
        <s v="SOLICITUD AMPLIACION DE INFORMACION"/>
        <s v="RESPUEST A DERECHO DE PETICIO"/>
        <s v="COMISION A FUNCIONARIOS - AUTO COMISORIO - 0000122"/>
        <s v="ESTADISTICAS  DE PRODUCCION DE CRUDO"/>
        <s v="SOLICITUD CERTIFICACION DE RETENCION  2015"/>
        <s v="TRASLADO DE SOLICITUD DE INFORMACION  DNP N° 2016663004662 CONGRESO  S2016-032"/>
        <s v="EJERCICIO DERECHO DE PETICION DE CONSULTA , REGALIA APLICABLE CONTRATO DE PARTICIPACION EN RIESGO."/>
        <s v="DERECHO PETICION"/>
        <s v="INVITACION A ASAMBLEA EN  SANTANDER"/>
        <s v="RESPUESTA A CARTA EMITIDA  POR SERVICIAL"/>
        <s v="RESPUESTA A SOLICITUD DE INFORMACION"/>
        <s v="SOLICITUD DEL REPRESENTANTE JORGE CAMILO ABRIL"/>
        <s v="SOLICITUD DE INFORMACION  PARA TRAMITE DE TITULACION DE BALDIOS  - RADICADO ANH-2015624071952 - RADICADO INCODER  20161100913"/>
        <s v="SOLICITUD DE INFORMACION  PARA TRAMITE DE TITULACION DE BALDIOS  - RADICADO ANH-20156240348942  - RADICADO INCODER  20161100915"/>
        <s v="E-521-2016-001036 ID TRASLADO DERECHO DE PETICION."/>
        <s v="SOLICITUD DE  INFORMACION"/>
        <s v="TRASLADO DE SOLICITUD"/>
        <s v="TRASLADO DE COMUNICACION"/>
        <s v="INVITACION"/>
        <s v="SOLICITUD DE INFORMACION SOBRE ACTIVIDADES DE EXPLORACION Y EXPLOTACION HIDROCARBURIFERA."/>
        <s v="SOLICITUD DE INFORMACION SOLICITUD"/>
        <s v="SOLICITUD DE INFORMACION SOLICITUD DE INFORMACION"/>
        <s v="SIAF-418089 - DERECHO DE PETICION ."/>
        <s v="TRASLADO OFICIO  NO 328 RADICADO 54001-3121-2015-00182-00"/>
        <s v="RESPUESTA A SOLICITUD"/>
        <s v="TRASLADO DE COMUNICACION  RADICADO  EN MINMINAS RAD: EXT16-00016045"/>
        <s v="DENUNCIA ANONIMA"/>
        <s v="INVITACION A REUNION  P ROCESO DE  ACTUALIZACION  AJUSTE DE PLAN  DE ORDENAMIENTO  Y MANEJO  DE LA CUENCA  DEL RIO BOGOTA - POMCA RIO BOGOTA"/>
        <s v="RESPUESTA A DERECJHO DE PETICION"/>
        <s v="TRASLAD DE  DERECJHO DE PETICION"/>
        <s v="DRECHO PETICION"/>
        <s v="SOLICITUD DE INFORMACION PARA EL FENECIMIENTO DE LA CUENTA GENERAL DEL PRESUPUESTO Y DEL TESORO Y EL BALANCE GENERAL DE LA NACION VIGENCIA FISCAL 2015"/>
        <s v="DERECHO  DE PETICION"/>
        <s v="COMUNICACION DE ACUERDO"/>
        <s v="SOLICITUD N° 1991128232"/>
        <s v="REQUERIMIENTO  OFICIAL"/>
        <s v="SOLICITUD - N° 6118910173"/>
        <s v="NOVEDADES DE  FERIA NACIONAL  DE SERVICIO AL CIUDADANO  EN QUIBDO-CHOCO"/>
        <s v="DERECHO DE PETICION ( SABANA DE TORRES)"/>
        <s v="DERECHO DE PETICION ( PUERTO WILCHES)"/>
        <s v="DERECHO DE PETICION ( YONDO )"/>
        <s v="TRASLADO DE  EXT-16-00017058"/>
        <s v="DERECHO DE PETICION  - SOLICITUD"/>
        <s v="TRASLADO - RC-1474-15 REMISION POR COMPETENCIA  ISMOCOL MASA1"/>
        <s v="TRASLADO POR COMPETENCIA DERECHO DE PETICION"/>
        <s v="TRASLADE DE DERECHO DE PETICION"/>
        <s v="SOLICITUD DE INFORMACION  PARA PROCESOS DE DELIMITACION EN COLOMBIA"/>
        <s v="DIAGNOSTICOS ANALISIS Y REQUERIMIENTOS  DE INFORMACION"/>
        <s v="AREA DE PROPIEDAD  CAMPO VELAZQUEZ - DERECHO DE PETICION - COMUNICACION N° 20151400019891"/>
        <s v="DERECHO DE OETICIOM"/>
        <s v="SOLICITUD DE APOYO TECNICO"/>
        <s v="SOLICITUD A COMUNICADO"/>
        <s v="Solicito información por parte de Nicolás Zapata Tobón acerca de la reforma al Acuerdo 03 de 2014, y los impactos que tiene esta reforma e el sector de hidrocarburos. Datos Firmante: Nombres: Laura Cano Murillo, Teléfono: 3224254466, Dirección: Cr 24 n 73 67, Cargo: estudianes, Email :laura.cano.097@gmail.com"/>
        <s v="En ejercicio del derecho fundamental de petición, consagrado en el artículo 23 de la Constitución Nacional, y del derecho de acceso a la información pública, consagrado en los artículos 20 y 74 de la misma, desarrollado por la ley 1712 de 2014; de manera respetuosa solicito información por parte de algún o algunos funcionarios de la entidad encargados de contratatación y de reglamentación para la extracción y exploración en yacimientos. Datos Firmante: Nombres: Laura Cano Murillo, Teléfono: 3224254466, Dirección: Cr 24 n 73 67, Cargo: estudianes, Email :laura.cano.097@gmail.com"/>
        <s v="SOLICITUD  RETOMAR ESTUDIOS"/>
        <s v="REMISION DE COPMUNICACION POR COMPETENCIA  DE LA CORPORACION  AUTINOMA  REGIONAL DEL MAGDALENA"/>
        <s v="TRASLADO DE DERECHO DE PETICION"/>
        <s v="QUEJAS"/>
        <s v="DERECHO DE PETICION  - RAD: E521216-003429 ID:9000"/>
        <s v="SLICITUD DE INFORMACION"/>
        <s v="SOLICITUDPUBLICACION DE INFORMACION"/>
        <s v="DERECJHO DE PETICION"/>
        <s v="TRASLADO DE OFICIO"/>
        <s v="RESPUESTA A RADICADO N° E-641-2016-005781 ID-16200"/>
        <s v="SOLICITUD DE INFORMACION INDICADORES DE GESTION"/>
        <s v="Solicito información por parte de Nicolás Zapata, acerca de la reforma al Acuerdo 03 de 2014.  Datos Firmante: Nombres: Laura Cano Murillo, Teléfono: 3224254466, Dirección: Cr 24 n 73 67, Cargo: estudianes, Email :laura.cano.097@gmail.com"/>
        <s v="REMISION  POR COMPETENCIA  DE DERECHO  DE PETICION  RAD: 1-2016-020966"/>
        <s v="REQUERIMIENTO ORDINARIO  N° 2016-05-EXP-2016-003-2 2016-05"/>
        <s v="SOLICITUD DE COLABORACION"/>
        <s v="TRASLADO  POR COMPETENCIA  RAD: 1-2016-019673"/>
        <s v="ATENCION  A SOLICITUD  N° 9834751552"/>
        <s v="TRASLADO DERECHO DE PETICION RAD: 2016017069 - ANALISIS  DE LA INFORMACION"/>
        <s v="VULNERACION AL DERECHO AL TRABAJO"/>
        <s v="TRASLADO DE DERECHO DE PETICION  RAD: 20162060045712"/>
        <s v="SOLICITUD DE INFORMACION GENERAL PARA AREA DE ESTUDIO DEL PROYECTO LINEA DE TRASMISION SOCHAGOTA SAN ANTONIO 230 KV"/>
        <s v="SOLICITUD DE INFORMACION GENERAL PARA AREA DE ESTUDIO DEL PROYECTO LINEA DE TRANSMISION COPEY- FUNDACION 230 KV Y LINEA COPEY-CUESTECITAS 500 KV"/>
        <s v="CONVOCATORIA"/>
        <s v="CONVENIO PACIFIC , SENALTUR S.A , TRASTURISMO Y COMUNIDAD"/>
        <s v="ASUNTO DPE1304-00-2016."/>
        <s v="TRASLADO DERECHO DE PETICION."/>
        <s v="REMISION DE SOLICITUD DE INFORMACION DEL SENADO R FERNANDO ARAUJO"/>
        <s v="REMISION CUESTIONARIO  N° 44-2016  / SINA ANEOX"/>
        <s v="DERECHO DE PETICION CASO INGECOLEOS LTDA - RAD: 20156240209242"/>
        <s v="PROPOSICION DEBATE DE CONTROL POLITICO"/>
        <s v="RESPUESTA A DERECHO DE PETICION  DE INFORMACION"/>
        <s v="RADICADO DE DOCUMENTOS"/>
        <s v="DERECHO DE PETICION  CGR-2016ER0016157"/>
      </sharedItems>
    </cacheField>
    <cacheField name="FIRMANTE_x000a_REMITENTE / DATOS PERSONALES" numFmtId="0">
      <sharedItems/>
    </cacheField>
    <cacheField name="ACTIVO" numFmtId="0">
      <sharedItems/>
    </cacheField>
    <cacheField name="ENTIDAD / DATOS PERSONALES " numFmtId="0">
      <sharedItems/>
    </cacheField>
    <cacheField name="ASUNTO" numFmtId="0">
      <sharedItems longText="1"/>
    </cacheField>
    <cacheField name="FECHA_x000a_VENCIMIENTO" numFmtId="0">
      <sharedItems containsDate="1" containsMixedTypes="1" minDate="2016-01-13T00:00:00" maxDate="2016-04-21T14:56:12"/>
    </cacheField>
    <cacheField name="DIAS DE VENCIMIENTO" numFmtId="0">
      <sharedItems containsMixedTypes="1" containsNumber="1" containsInteger="1" minValue="0" maxValue="30"/>
    </cacheField>
    <cacheField name="OFICINA_x000a_TRÁMITE INICIAL" numFmtId="0">
      <sharedItems/>
    </cacheField>
    <cacheField name="FUNCIONARIO_x000a_TRÁMITE INICIAL" numFmtId="0">
      <sharedItems/>
    </cacheField>
    <cacheField name="RADICADO_x000a_DE RESPUESTA" numFmtId="0">
      <sharedItems containsDate="1" containsMixedTypes="1" minDate="2016-02-10T00:00:00" maxDate="2016-02-11T00:00:00" longText="1"/>
    </cacheField>
    <cacheField name="FECHA RADICADO RESPUESTA" numFmtId="0">
      <sharedItems containsDate="1" containsMixedTypes="1" minDate="2016-01-13T11:48:18" maxDate="2016-06-07T00:00:00"/>
    </cacheField>
    <cacheField name="FUNCIONARIO_x000a_TRÁMITE FINAL" numFmtId="0">
      <sharedItems/>
    </cacheField>
    <cacheField name="OFICINA_x000a_TRÁMITE FINAL" numFmtId="0">
      <sharedItems/>
    </cacheField>
    <cacheField name="MEDIO ENVIO" numFmtId="0">
      <sharedItems containsMixedTypes="1" containsNumber="1" containsInteger="1" minValue="2902" maxValue="8949"/>
    </cacheField>
    <cacheField name="DIAS_x000a_TRÁMITE" numFmtId="165">
      <sharedItems containsSemiMixedTypes="0" containsString="0" containsNumber="1" minValue="0.53531512731569819" maxValue="66.636812233795354"/>
    </cacheField>
    <cacheField name="DEPARTAMENTO" numFmtId="0">
      <sharedItems/>
    </cacheField>
    <cacheField name="SUBTEMA" numFmtId="0">
      <sharedItems/>
    </cacheField>
    <cacheField name="TRASLADO"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ose Elias Escorcia Pertuz" refreshedDate="42486.595186458333" createdVersion="4" refreshedVersion="4" minRefreshableVersion="3" recordCount="332">
  <cacheSource type="worksheet">
    <worksheetSource ref="A1:AB333" sheet="Hoja1" r:id="rId2"/>
  </cacheSource>
  <cacheFields count="28">
    <cacheField name="ID" numFmtId="0">
      <sharedItems containsSemiMixedTypes="0" containsString="0" containsNumber="1" containsInteger="1" minValue="1" maxValue="332"/>
    </cacheField>
    <cacheField name="ID2" numFmtId="0">
      <sharedItems containsSemiMixedTypes="0" containsString="0" containsNumber="1" containsInteger="1" minValue="243" maxValue="22324"/>
    </cacheField>
    <cacheField name="ESTADO_x000a_TRÁMITE" numFmtId="0">
      <sharedItems count="2">
        <s v="GESTION EXITOSA"/>
        <s v="SIN INICIAR TRAMITE"/>
      </sharedItems>
    </cacheField>
    <cacheField name="MES" numFmtId="0">
      <sharedItems/>
    </cacheField>
    <cacheField name="MEDIO_x000a_RECEPCIÓN" numFmtId="0">
      <sharedItems count="3">
        <s v="ENTREGA PERSONAL"/>
        <s v="CORREO ELECTRONICO"/>
        <s v="EMPRESA DE MENSAJERIA "/>
      </sharedItems>
    </cacheField>
    <cacheField name="RADICADO" numFmtId="0">
      <sharedItems count="332">
        <s v="R-641-2016-000221"/>
        <s v="R-641-2016-000223"/>
        <s v="R-641-2016-000224"/>
        <s v="R-641-2016-000225"/>
        <s v="R-641-2016-000452"/>
        <s v="R-641-2016-000478"/>
        <s v="R-641-2016-000679"/>
        <s v="R-641-2016-000764"/>
        <s v="R-641-2016-000796"/>
        <s v="R-641-2016-000871"/>
        <s v="R-641-2016-001096"/>
        <s v="R-641-2016-001114"/>
        <s v="R-641-2016-001117"/>
        <s v="R-641-2016-001118"/>
        <s v="R-641-2016-001119"/>
        <s v="R-641-2016-001121"/>
        <s v="R-641-2016-001122"/>
        <s v="R-641-2016-001123"/>
        <s v="R-641-2016-001124"/>
        <s v="R-641-2016-001126"/>
        <s v="R-641-2016-001128"/>
        <s v="R-641-2016-001133"/>
        <s v="R-641-2016-001252"/>
        <s v="R-641-2016-001278"/>
        <s v="R-641-2016-001279"/>
        <s v="R-641-2016-001280"/>
        <s v="R-641-2016-001281"/>
        <s v="R-641-2016-001305"/>
        <s v="R-641-2016-001368"/>
        <s v="R-641-2016-001373"/>
        <s v="R-641-2016-001374"/>
        <s v="R-641-2016-001375"/>
        <s v="R-641-2016-001376"/>
        <s v="R-641-2016-001389"/>
        <s v="R-641-2016-001424"/>
        <s v="R-641-2016-001458"/>
        <s v="R-641-2016-001638"/>
        <s v="R-641-2016-001639"/>
        <s v="R-641-2016-001640"/>
        <s v="R-641-2016-001641"/>
        <s v="R-641-2016-001670"/>
        <s v="R-641-2016-001771"/>
        <s v="R-641-2016-001789"/>
        <s v="R-641-2016-001791"/>
        <s v="R-641-2016-001839"/>
        <s v="R-641-2016-001851"/>
        <s v="R-641-2016-001919"/>
        <s v="R-641-2016-001941"/>
        <s v="R-641-2016-001942"/>
        <s v="R-641-2016-001961"/>
        <s v="R-641-2016-002000"/>
        <s v="R-641-2016-002103"/>
        <s v="R-641-2016-002106"/>
        <s v="R-641-2016-002109"/>
        <s v="R-641-2016-002136"/>
        <s v="R-641-2016-002186"/>
        <s v="R-641-2016-002198"/>
        <s v="R-641-2016-002245"/>
        <s v="R-641-2016-002260"/>
        <s v="R-641-2016-002271"/>
        <s v="R-641-2016-002275"/>
        <s v="R-641-2016-002277"/>
        <s v="R-641-2016-002281"/>
        <s v="R-641-2016-002283"/>
        <s v="R-641-2016-002284"/>
        <s v="R-641-2016-002285"/>
        <s v="R-641-2016-002357"/>
        <s v="R-641-2016-002378"/>
        <s v="R-641-2016-002447"/>
        <s v="R-641-2016-002449"/>
        <s v="R-641-2016-002460"/>
        <s v="R-641-2016-002461"/>
        <s v="R-641-2016-002462"/>
        <s v="R-641-2016-002466"/>
        <s v="R-641-2016-002467"/>
        <s v="R-641-2016-002468"/>
        <s v="R-641-2016-002559"/>
        <s v="R-641-2016-002593"/>
        <s v="R-641-2016-002632"/>
        <s v="R-641-2016-002648"/>
        <s v="R-641-2016-002688"/>
        <s v="R-641-2016-002689"/>
        <s v="R-641-2016-002690"/>
        <s v="R-641-2016-002691"/>
        <s v="R-641-2016-002699"/>
        <s v="R-641-2016-002843"/>
        <s v="R-641-2016-002844"/>
        <s v="R-641-2016-002845"/>
        <s v="R-641-2016-002846"/>
        <s v="R-641-2016-002892"/>
        <s v="R-641-2016-002894"/>
        <s v="R-641-2016-003092"/>
        <s v="R-641-2016-003104"/>
        <s v="R-641-2016-003129"/>
        <s v="R-641-2016-003134"/>
        <s v="R-641-2016-003135"/>
        <s v="R-641-2016-003136"/>
        <s v="R-641-2016-003139"/>
        <s v="R-641-2016-003141"/>
        <s v="R-641-2016-003149"/>
        <s v="R-641-2016-003349"/>
        <s v="R-641-2016-003417"/>
        <s v="R-641-2016-003423"/>
        <s v="R-641-2016-003438"/>
        <s v="R-641-2016-003617"/>
        <s v="R-641-2016-003732"/>
        <s v="R-641-2016-003738"/>
        <s v="R-641-2016-003742"/>
        <s v="R-641-2016-003743"/>
        <s v="R-641-2016-003744"/>
        <s v="R-641-2016-003779"/>
        <s v="R-641-2016-003782"/>
        <s v="R-641-2016-003803"/>
        <s v="R-641-2016-003804"/>
        <s v="R-641-2016-003843"/>
        <s v="R-641-2016-003882"/>
        <s v="R-641-2016-003883"/>
        <s v="R-641-2016-003886"/>
        <s v="R-641-2016-003887"/>
        <s v="R-641-2016-003938"/>
        <s v="R-641-2016-003955"/>
        <s v="R-641-2016-003964"/>
        <s v="R-641-2016-003965"/>
        <s v="R-641-2016-003966"/>
        <s v="R-641-2016-003995"/>
        <s v="R-641-2016-004041"/>
        <s v="R-641-2016-004056"/>
        <s v="R-641-2016-004066"/>
        <s v="R-641-2016-004081"/>
        <s v="R-641-2016-004115"/>
        <s v="R-641-2016-004162"/>
        <s v="R-641-2016-004168"/>
        <s v="R-641-2016-004169"/>
        <s v="R-641-2016-004170"/>
        <s v="R-641-2016-004171"/>
        <s v="R-641-2016-004176"/>
        <s v="R-641-2016-004210"/>
        <s v="R-641-2016-004212"/>
        <s v="R-641-2016-004241"/>
        <s v="R-641-2016-004243"/>
        <s v="R-641-2016-004244"/>
        <s v="R-641-2016-004282"/>
        <s v="R-641-2016-004313"/>
        <s v="R-641-2016-004529"/>
        <s v="R-641-2016-004530"/>
        <s v="R-641-2016-004532"/>
        <s v="R-641-2016-004538"/>
        <s v="R-641-2016-004545"/>
        <s v="R-641-2016-004546"/>
        <s v="R-641-2016-004645"/>
        <s v="R-641-2016-004662"/>
        <s v="R-641-2016-004670"/>
        <s v="R-641-2016-004674"/>
        <s v="R-641-2016-004675"/>
        <s v="R-641-2016-004681"/>
        <s v="R-641-2016-004682"/>
        <s v="R-641-2016-004745"/>
        <s v="R-641-2016-004748"/>
        <s v="R-641-2016-004764"/>
        <s v="R-641-2016-004765"/>
        <s v="R-641-2016-004774"/>
        <s v="R-641-2016-004776"/>
        <s v="R-641-2016-004779"/>
        <s v="R-641-2016-004780"/>
        <s v="R-641-2016-004784"/>
        <s v="R-641-2016-004790"/>
        <s v="R-641-2016-005055"/>
        <s v="R-641-2016-005056"/>
        <s v="R-641-2016-005065"/>
        <s v="R-641-2016-005071"/>
        <s v="R-641-2016-005219"/>
        <s v="R-641-2016-005317"/>
        <s v="R-641-2016-005319"/>
        <s v="R-641-2016-005321"/>
        <s v="R-641-2016-005322"/>
        <s v="R-641-2016-005328"/>
        <s v="R-641-2016-005329"/>
        <s v="R-641-2016-005330"/>
        <s v="R-641-2016-005331"/>
        <s v="R-641-2016-005332"/>
        <s v="R-641-2016-005333"/>
        <s v="R-641-2016-005334"/>
        <s v="R-641-2016-005335"/>
        <s v="R-641-2016-005395"/>
        <s v="R-641-2016-005396"/>
        <s v="R-641-2016-005403"/>
        <s v="R-641-2016-005478"/>
        <s v="R-641-2016-005479"/>
        <s v="R-641-2016-005480"/>
        <s v="R-641-2016-005481"/>
        <s v="R-641-2016-005482"/>
        <s v="R-641-2016-005485"/>
        <s v="R-641-2016-005491"/>
        <s v="R-641-2016-005612"/>
        <s v="R-641-2016-005616"/>
        <s v="R-641-2016-005632"/>
        <s v="R-641-2016-005633"/>
        <s v="R-641-2016-005801"/>
        <s v="R-641-2016-005802"/>
        <s v="R-641-2016-005803"/>
        <s v="R-641-2016-005804"/>
        <s v="R-641-2016-005853"/>
        <s v="R-641-2016-005865"/>
        <s v="R-641-2016-006125"/>
        <s v="R-641-2016-006213"/>
        <s v="R-641-2016-006354"/>
        <s v="R-641-2016-006357"/>
        <s v="R-641-2016-006359"/>
        <s v="R-641-2016-006366"/>
        <s v="R-641-2016-006369"/>
        <s v="R-641-2016-006370"/>
        <s v="R-641-2016-006372"/>
        <s v="R-641-2016-006373"/>
        <s v="R-641-2016-006374"/>
        <s v="R-641-2016-006419"/>
        <s v="R-641-2016-006420"/>
        <s v="R-641-2016-006422"/>
        <s v="R-641-2016-006425"/>
        <s v="R-641-2016-006511"/>
        <s v="R-641-2016-006515"/>
        <s v="R-641-2016-006517"/>
        <s v="R-641-2016-006518"/>
        <s v="R-641-2016-006539"/>
        <s v="R-641-2016-006563"/>
        <s v="R-641-2016-006663"/>
        <s v="R-641-2016-006671"/>
        <s v="R-641-2016-006689"/>
        <s v="R-641-2016-006692"/>
        <s v="R-641-2016-006707"/>
        <s v="R-641-2016-006712"/>
        <s v="R-641-2016-006780"/>
        <s v="R-641-2016-006826"/>
        <s v="R-641-2016-006827"/>
        <s v="R-641-2016-006828"/>
        <s v="R-641-2016-006842"/>
        <s v="R-641-2016-006843"/>
        <s v="R-641-2016-006844"/>
        <s v="R-641-2016-006953"/>
        <s v="R-641-2016-006973"/>
        <s v="R-641-2016-006976"/>
        <s v="R-641-2016-006984"/>
        <s v="R-641-2016-007051"/>
        <s v="R-641-2016-007052"/>
        <s v="R-641-2016-007053"/>
        <s v="R-641-2016-007054"/>
        <s v="R-641-2016-007055"/>
        <s v="R-641-2016-007056"/>
        <s v="R-641-2016-007078"/>
        <s v="R-641-2016-008206"/>
        <s v="R-641-2016-008207"/>
        <s v="R-641-2016-007213"/>
        <s v="R-641-2016-007215"/>
        <s v="R-641-2016-007217"/>
        <s v="R-641-2016-007220"/>
        <s v="R-641-2016-007225"/>
        <s v="R-641-2016-007320"/>
        <s v="R-641-2016-007413"/>
        <s v="R-641-2016-007511"/>
        <s v="R-641-2016-007517"/>
        <s v="R-641-2016-007578"/>
        <s v="R-641-2016-007579"/>
        <s v="R-641-2016-007580"/>
        <s v="R-641-2016-007587"/>
        <s v="R-641-2016-007598"/>
        <s v="R-641-2016-007613"/>
        <s v="R-641-2016-007615"/>
        <s v="R-641-2016-007634"/>
        <s v="R-641-2016-007648"/>
        <s v="R-641-2016-007720"/>
        <s v="R-641-2016-007721"/>
        <s v="R-641-2016-007733"/>
        <s v="R-641-2016-007737"/>
        <s v="R-641-2016-007739"/>
        <s v="R-641-2016-007878"/>
        <s v="R-641-2016-007898"/>
        <s v="R-641-2016-007900"/>
        <s v="R-641-2016-008000"/>
        <s v="R-641-2016-008048"/>
        <s v="R-641-2016-008127"/>
        <s v="R-641-2016-008142"/>
        <s v="R-641-2016-008143"/>
        <s v="R-641-2016-008199"/>
        <s v="R-641-2016-008205"/>
        <s v="R-641-2016-008221"/>
        <s v="R-641-2016-008222"/>
        <s v="R-641-2016-008224"/>
        <s v="R-641-2016-008229"/>
        <s v="R-641-2016-008246"/>
        <s v="R-641-2016-008250"/>
        <s v="R-641-2016-008252"/>
        <s v="R-641-2016-008274"/>
        <s v="R-641-2016-008296"/>
        <s v="R-641-2016-008304"/>
        <s v="R-641-2016-008333"/>
        <s v="R-641-2016-008350"/>
        <s v="R-641-2016-008351"/>
        <s v="R-641-2016-008376"/>
        <s v="R-641-2016-008377"/>
        <s v="R-641-2016-008490"/>
        <s v="R-641-2016-008491"/>
        <s v="R-641-2016-008502"/>
        <s v="R-641-2016-008530"/>
        <s v="R-641-2016-008572"/>
        <s v="R-641-2016-008588"/>
        <s v="R-641-2016-008589"/>
        <s v="R-641-2016-008590"/>
        <s v="R-641-2016-008648"/>
        <s v="R-641-2016-008665"/>
        <s v="R-641-2016-008678"/>
        <s v="R-641-2016-008691"/>
        <s v="R-641-2016-008719"/>
        <s v="R-641-2016-008725"/>
        <s v="R-641-2016-008726"/>
        <s v="R-641-2016-008729"/>
        <s v="R-641-2016-008808"/>
        <s v="R-641-2016-008809"/>
        <s v="R-641-2016-008811"/>
        <s v="R-641-2016-008812"/>
        <s v="R-641-2016-008819"/>
        <s v="R-641-2016-008829"/>
        <s v="R-641-2016-008839"/>
        <s v="R-641-2016-008899"/>
        <s v="R-641-2016-008900"/>
        <s v="R-641-2016-008907"/>
        <s v="R-641-2016-008932"/>
        <s v="R-641-2016-008933"/>
        <s v="R-641-2016-008939"/>
        <s v="R-641-2016-009001"/>
        <s v="R-641-2016-009011"/>
        <s v="R-641-2016-009012"/>
        <s v="R-641-2016-009084"/>
        <s v="R-641-2016-009159"/>
      </sharedItems>
    </cacheField>
    <cacheField name="FECHA_x000a_RADICACIÓN" numFmtId="164">
      <sharedItems containsSemiMixedTypes="0" containsNonDate="0" containsDate="1" containsString="0" minDate="2016-01-05T12:13:52" maxDate="2016-03-31T16:49:03"/>
    </cacheField>
    <cacheField name="UNIDAD" numFmtId="0">
      <sharedItems count="1">
        <s v="VICEPRESIDENCIA ADMINISTRATIVA Y FINANCIERA"/>
      </sharedItems>
    </cacheField>
    <cacheField name="OFICINA" numFmtId="0">
      <sharedItems/>
    </cacheField>
    <cacheField name="TIPOLOGÍA_x000a_DOCUMENTAL" numFmtId="0">
      <sharedItems count="9">
        <s v="DP"/>
        <s v="AI"/>
        <s v="SI "/>
        <s v="TRASL"/>
        <s v="CONS "/>
        <s v="COPIAS"/>
        <s v="QJ"/>
        <s v="FE"/>
        <s v="consulta "/>
      </sharedItems>
    </cacheField>
    <cacheField name="RESUMEN" numFmtId="0">
      <sharedItems count="164" longText="1">
        <s v="DERECHO DE PETICION / CORREO ELECTRONICO"/>
        <s v="DERECHO DE PETICION"/>
        <s v="SOLICITUD DE INFORMQACION  SENADOR JESUS ALBERTO CASTILLA SALAZAR"/>
        <s v="RESPUESTA A RADICADO INCODER 20151110021 DEL 21-12-2015"/>
        <s v="SOLCITUT DE INFORMACION  DOCUMENTADAS ID-178100-17109-178134"/>
        <s v="SOLICITUD DE I NFORMACION ESTADOS MECANICOS DE LOS CAMPOS"/>
        <s v="TRASLADO DE COMUNICACION SOLICITUD DE  INFORMACION  SOCIALIZACION  Y  VISITAS DE SEGUIMIENTO A PROYECTOS DEL SECTOR"/>
        <s v="SOLICITUD"/>
        <s v="CONSULTA"/>
        <s v="SOLICITUD AGILIZACION DE LICENCIAS AMBIENTALE"/>
        <s v="OFICIO NO 005"/>
        <s v="ATENCION AL CIUDADANO - SOLICITUD N° 4214829247"/>
        <s v="SOLICITUD  DE INFORMACION"/>
        <s v="SOLICITUD DE  COTIZACION PARA  MEDICION DE HIDROCARBUROS"/>
        <s v="RESPUESTA A DERECHO DE PETICION"/>
        <s v="SOLICITUD DE INFORMACION  DE LIQUIDACION DEFINITIVA DE REGALIAS"/>
        <s v="RESPUESTA A SOLICITUD  N° 20156240265582"/>
        <s v="ALCANCE OFICIO UPME 20151500072641."/>
        <s v="SOLICITUD INFORMACION  TRABJO  UNIVERSITARIO"/>
        <s v="DERECHO DE PETICION Y COMUNICACION"/>
        <s v="DENUNCIA VENTA DE CUPOS LABORALES  VEREDA PUERTO TRIUNFO"/>
        <s v="RESPUESTA A OFICIO  ANH-PBC-20154310287201-2016 - 2-2016-057-510 - CONVENIO DE EXPLOTACION  BLOQUE CUBARRAL - RESPUESTA A  TERMINOS  Y CONDICIONES  DE LOS PROGRAMAS  EN BENEFICIO A LAS COMUNIDADES  PBC. RESPUESTA A RADICADO N° 20154310287201  DE 2016."/>
        <s v="SOLICITUD DE INFORMACION"/>
        <s v="SOLICITUD INFORMACION PARA DICTAMEN PERITAL"/>
        <s v="RECURSO DE REPOSICION  ANH-CORREO ELECTRONICO  CERTIFICADO 201514000027431 - NOTIFICACION POR AVISO"/>
        <s v="SOLICITUD DE INFORMACION  CONTRATOS OPERADOS  POR ECOPETROL S.A"/>
        <s v="SOLICITUD DE INFORMACION  SOBRE RENOVACION DE FORMA 4CR POZO KYRIOS"/>
        <s v="APLAZAMIENTO DE  AUDIENCIA PRUEBAS 00151"/>
        <s v="DERECHO DE PETICION DE INFORMACION"/>
        <s v="SOLICITUD DE INFORMACION CONTRATOS VIGENTES"/>
        <s v="SOLICITUD CERTIFICACION DE MUNICIPIOS DE ARAUCA"/>
        <s v="SU PETICION RECIBIDA POR TRASLADO DE LA ANH A ECOPETROL CORREO ELECTONICO EL 31 DE DICIEMBRE DE 2015."/>
        <s v="DERECHO DE PETICION  DE INFORMACION"/>
        <s v="SOLICITUD DE CERTIFICAICON"/>
        <s v="TRASLADO DE SOLICITUD RADICADO N° 20165510008252"/>
        <s v="INVESTIGACION EMANACION DE HIDROCARBUROS REZUMADERO LORICA"/>
        <s v="RESOLUCIÓN 821 DEL 07 DE OCTUBRE DE 2015"/>
        <s v="SOLICITUD DATOS GAS NATURAL Y PETROLEO"/>
        <s v="RESPUESTA DERECHO DE PETICIÓN"/>
        <s v="QUEJA-VEREDA CRISTO REY-SAN LUIS DE PALENQUE-CASANARA"/>
        <s v="CERTIFICACIÓN MUNICIPIO DE ARAUCA"/>
        <s v="DERECHO DE PETICIÓN"/>
        <s v="SOLICITUD DE INFORMACIÓN ADICIONAL"/>
        <s v="SOLICITUD  N° 0832586799"/>
        <s v="TRASALDO POR COMPETENCIA"/>
        <s v="SOLICITUD DE REGALIAS  DEPARTAMENTO  PUTUMAYO 2012-2015"/>
        <s v="SOLICITUD DE INFROMACION"/>
        <s v="REMISION DE  ASOEMPRESARIOS"/>
        <s v="INFORMACION"/>
        <s v="SOLICITUD DE INFORMACION  SOBRE PROYECTOS  DE INTERES  NACIONAL  ESTRATEGICOS DE  HIDROCARBUROS"/>
        <s v="CERTIFICACION CONTRATO CSI- SAS"/>
        <s v="SOLICTUD  APLICACION  RETEGARANTIA CONTRATISTAS PRE Y METAPETROLEUM CORP"/>
        <s v="SOLICITUD DE INFORMACION  -"/>
        <s v="TRASLADO DERECHO DE PETICION"/>
        <s v="SOLICITUD ENTREGA DE DOCUMENTOS FALTANTES"/>
        <s v="SOLICITUD N° 3954899561"/>
        <s v="SOLICUTUD DE INFORMACION"/>
        <s v="SOLICUTUD DE INFORMACION A ESTUDIANTE"/>
        <s v="PROPUESTA PARA EL AHORRO  DE COSTOS  OPERATIVOS Y PROYECTOS DE INVENRSION ."/>
        <s v="SOLICITUD INFORMACION"/>
        <s v="SOLICITUD  DE INFORMACION  -  IDS-178224-178665"/>
        <s v="SOLICITUD DE INFORMACION GASTOS PUBLICIDAD MME Y ENTIDADES DEL SECTOR-TELESFORO PEDRAZA"/>
        <s v="SOLICITUD DE INFORMACION  - SENADOR ALFREDO  RAMOS MAYA"/>
        <s v="DERECHO DE PETICIO"/>
        <s v="COPIA TRASLADO DERECHO DE PETICION."/>
        <s v="SHAPE CON LA UBICACION  DE LAS AREAS  DE YNC OTORGADAS  HASTA LA FECHA EN EL PAIS"/>
        <s v="SOLICITUD BORRADOR"/>
        <s v="INFORMACION DE PROYECTOS"/>
        <s v="SOLICITUD DE INFORMACION  CONTRATO LLA-69"/>
        <s v="SOLICITUD DE DOCUMENTOS Y SOPORTES DE PAGO DE SENTENCIAS Y CONCILIACIONES"/>
        <s v="PROPUESTA DE PARTICIPACION  EN ESTUDIOS TITULADOS  - OPTIMIZACION  DE LA GESTION  DEL RECURSOS  DEL RECURSO  HIDRICO  DISPONIBLE EN EL SUELO MEDIANTE TELEDETENCCION EN COLOMBIA"/>
        <s v="RESPUESTA TRASLADO DERECHO DE PETICION"/>
        <s v="DERECHO DE  PETICION"/>
        <s v="SOLICITUD CONFIRMACION  INFORMACION"/>
        <s v="IMPLEMENTACION  ESTRATEGIAS  DE MEJORAMIENTO  DE CALIDAD  DE LOS SERVICIOS"/>
        <s v="INFORMACION PRIORITARIA  VEREDA CAÑO CHIQUITO  - PAZ DEARIPORO  - AID ACTIVIDADES BLOQUE LLA -53"/>
        <s v="INFORMACION PROCESO EJECITIVO  SINGULAR  A FAVOR DE GAIA - CONSULTORES  AMBIENTALES  SAS CONTRAT PROYECT AND INVESTMENTS S.A"/>
        <s v="SOLICITUD AMPLIACION DE INFORMACION"/>
        <s v="RESPUEST A DERECHO DE PETICIO"/>
        <s v="COMISION A FUNCIONARIOS - AUTO COMISORIO - 0000122"/>
        <s v="ESTADISTICAS  DE PRODUCCION DE CRUDO"/>
        <s v="SOLICITUD CERTIFICACION DE RETENCION  2015"/>
        <s v="TRASLADO DE SOLICITUD DE INFORMACION  DNP N° 2016663004662 CONGRESO  S2016-032"/>
        <s v="EJERCICIO DERECHO DE PETICION DE CONSULTA , REGALIA APLICABLE CONTRATO DE PARTICIPACION EN RIESGO."/>
        <s v="DERECHO PETICION"/>
        <s v="INVITACION A ASAMBLEA EN  SANTANDER"/>
        <s v="RESPUESTA A CARTA EMITIDA  POR SERVICIAL"/>
        <s v="RESPUESTA A SOLICITUD DE INFORMACION"/>
        <s v="SOLICITUD DEL REPRESENTANTE JORGE CAMILO ABRIL"/>
        <s v="SOLICITUD DE INFORMACION  PARA TRAMITE DE TITULACION DE BALDIOS  - RADICADO ANH-2015624071952 - RADICADO INCODER  20161100913"/>
        <s v="SOLICITUD DE INFORMACION  PARA TRAMITE DE TITULACION DE BALDIOS  - RADICADO ANH-20156240348942  - RADICADO INCODER  20161100915"/>
        <s v="E-521-2016-001036 ID TRASLADO DERECHO DE PETICION."/>
        <s v="SOLICITUD DE  INFORMACION"/>
        <s v="TRASLADO DE SOLICITUD"/>
        <s v="TRASLADO DE COMUNICACION"/>
        <s v="INVITACION"/>
        <s v="SOLICITUD DE INFORMACION SOBRE ACTIVIDADES DE EXPLORACION Y EXPLOTACION HIDROCARBURIFERA."/>
        <s v="SOLICITUD DE INFORMACION SOLICITUD"/>
        <s v="SOLICITUD DE INFORMACION SOLICITUD DE INFORMACION"/>
        <s v="SIAF-418089 - DERECHO DE PETICION ."/>
        <s v="TRASLADO OFICIO  NO 328 RADICADO 54001-3121-2015-00182-00"/>
        <s v="RESPUESTA A SOLICITUD"/>
        <s v="TRASLADO DE COMUNICACION  RADICADO  EN MINMINAS RAD: EXT16-00016045"/>
        <s v="DENUNCIA ANONIMA"/>
        <s v="INVITACION A REUNION  P ROCESO DE  ACTUALIZACION  AJUSTE DE PLAN  DE ORDENAMIENTO  Y MANEJO  DE LA CUENCA  DEL RIO BOGOTA - POMCA RIO BOGOTA"/>
        <s v="RESPUESTA A DERECJHO DE PETICION"/>
        <s v="TRASLAD DE  DERECJHO DE PETICION"/>
        <s v="DRECHO PETICION"/>
        <s v="SOLICITUD DE INFORMACION PARA EL FENECIMIENTO DE LA CUENTA GENERAL DEL PRESUPUESTO Y DEL TESORO Y EL BALANCE GENERAL DE LA NACION VIGENCIA FISCAL 2015"/>
        <s v="DERECHO  DE PETICION"/>
        <s v="COMUNICACION DE ACUERDO"/>
        <s v="SOLICITUD N° 1991128232"/>
        <s v="REQUERIMIENTO  OFICIAL"/>
        <s v="SOLICITUD - N° 6118910173"/>
        <s v="NOVEDADES DE  FERIA NACIONAL  DE SERVICIO AL CIUDADANO  EN QUIBDO-CHOCO"/>
        <s v="DERECHO DE PETICION ( SABANA DE TORRES)"/>
        <s v="DERECHO DE PETICION ( PUERTO WILCHES)"/>
        <s v="DERECHO DE PETICION ( YONDO )"/>
        <s v="TRASLADO DE  EXT-16-00017058"/>
        <s v="DERECHO DE PETICION  - SOLICITUD"/>
        <s v="TRASLADO - RC-1474-15 REMISION POR COMPETENCIA  ISMOCOL MASA1"/>
        <s v="TRASLADO POR COMPETENCIA DERECHO DE PETICION"/>
        <s v="TRASLADE DE DERECHO DE PETICION"/>
        <s v="SOLICITUD DE INFORMACION  PARA PROCESOS DE DELIMITACION EN COLOMBIA"/>
        <s v="DIAGNOSTICOS ANALISIS Y REQUERIMIENTOS  DE INFORMACION"/>
        <s v="AREA DE PROPIEDAD  CAMPO VELAZQUEZ - DERECHO DE PETICION - COMUNICACION N° 20151400019891"/>
        <s v="DERECHO DE OETICIOM"/>
        <s v="SOLICITUD DE APOYO TECNICO"/>
        <s v="SOLICITUD A COMUNICADO"/>
        <s v="Solicito información por parte de Nicolás Zapata Tobón acerca de la reforma al Acuerdo 03 de 2014, y los impactos que tiene esta reforma e el sector de hidrocarburos. Datos Firmante: Nombres: Laura Cano Murillo, Teléfono: 3224254466, Dirección: Cr 24 n 73 67, Cargo: estudianes, Email :laura.cano.097@gmail.com"/>
        <s v="En ejercicio del derecho fundamental de petición, consagrado en el artículo 23 de la Constitución Nacional, y del derecho de acceso a la información pública, consagrado en los artículos 20 y 74 de la misma, desarrollado por la ley 1712 de 2014; de manera respetuosa solicito información por parte de algún o algunos funcionarios de la entidad encargados de contratatación y de reglamentación para la extracción y exploración en yacimientos. Datos Firmante: Nombres: Laura Cano Murillo, Teléfono: 3224254466, Dirección: Cr 24 n 73 67, Cargo: estudianes, Email :laura.cano.097@gmail.com"/>
        <s v="SOLICITUD  RETOMAR ESTUDIOS"/>
        <s v="REMISION DE COPMUNICACION POR COMPETENCIA  DE LA CORPORACION  AUTINOMA  REGIONAL DEL MAGDALENA"/>
        <s v="TRASLADO DE DERECHO DE PETICION"/>
        <s v="QUEJAS"/>
        <s v="DERECHO DE PETICION  - RAD: E521216-003429 ID:9000"/>
        <s v="SLICITUD DE INFORMACION"/>
        <s v="SOLICITUDPUBLICACION DE INFORMACION"/>
        <s v="DERECJHO DE PETICION"/>
        <s v="TRASLADO DE OFICIO"/>
        <s v="RESPUESTA A RADICADO N° E-641-2016-005781 ID-16200"/>
        <s v="SOLICITUD DE INFORMACION INDICADORES DE GESTION"/>
        <s v="Solicito información por parte de Nicolás Zapata, acerca de la reforma al Acuerdo 03 de 2014.  Datos Firmante: Nombres: Laura Cano Murillo, Teléfono: 3224254466, Dirección: Cr 24 n 73 67, Cargo: estudianes, Email :laura.cano.097@gmail.com"/>
        <s v="REMISION  POR COMPETENCIA  DE DERECHO  DE PETICION  RAD: 1-2016-020966"/>
        <s v="REQUERIMIENTO ORDINARIO  N° 2016-05-EXP-2016-003-2 2016-05"/>
        <s v="SOLICITUD DE COLABORACION"/>
        <s v="TRASLADO  POR COMPETENCIA  RAD: 1-2016-019673"/>
        <s v="ATENCION  A SOLICITUD  N° 9834751552"/>
        <s v="TRASLADO DERECHO DE PETICION RAD: 2016017069 - ANALISIS  DE LA INFORMACION"/>
        <s v="VULNERACION AL DERECHO AL TRABAJO"/>
        <s v="TRASLADO DE DERECHO DE PETICION  RAD: 20162060045712"/>
        <s v="SOLICITUD DE INFORMACION GENERAL PARA AREA DE ESTUDIO DEL PROYECTO LINEA DE TRASMISION SOCHAGOTA SAN ANTONIO 230 KV"/>
        <s v="SOLICITUD DE INFORMACION GENERAL PARA AREA DE ESTUDIO DEL PROYECTO LINEA DE TRANSMISION COPEY- FUNDACION 230 KV Y LINEA COPEY-CUESTECITAS 500 KV"/>
        <s v="CONVOCATORIA"/>
        <s v="CONVENIO PACIFIC , SENALTUR S.A , TRASTURISMO Y COMUNIDAD"/>
        <s v="ASUNTO DPE1304-00-2016."/>
        <s v="TRASLADO DERECHO DE PETICION."/>
        <s v="REMISION DE SOLICITUD DE INFORMACION DEL SENADO R FERNANDO ARAUJO"/>
        <s v="REMISION CUESTIONARIO  N° 44-2016  / SINA ANEOX"/>
        <s v="DERECHO DE PETICION CASO INGECOLEOS LTDA - RAD: 20156240209242"/>
        <s v="PROPOSICION DEBATE DE CONTROL POLITICO"/>
        <s v="RESPUESTA A DERECHO DE PETICION  DE INFORMACION"/>
        <s v="RADICADO DE DOCUMENTOS"/>
        <s v="DERECHO DE PETICION  CGR-2016ER0016157"/>
      </sharedItems>
    </cacheField>
    <cacheField name="FIRMANTE_x000a_REMITENTE / DATOS PERSONALES" numFmtId="0">
      <sharedItems/>
    </cacheField>
    <cacheField name="ACTIVO" numFmtId="0">
      <sharedItems/>
    </cacheField>
    <cacheField name="ENTIDAD / DATOS PERSONALES " numFmtId="0">
      <sharedItems/>
    </cacheField>
    <cacheField name="ASUNTO" numFmtId="0">
      <sharedItems longText="1"/>
    </cacheField>
    <cacheField name="FECHA_x000a_VENCIMIENTO" numFmtId="0">
      <sharedItems containsDate="1" containsMixedTypes="1" minDate="2016-01-13T00:00:00" maxDate="2016-04-21T14:56:12"/>
    </cacheField>
    <cacheField name="DIAS DE VENCIMIENTO" numFmtId="0">
      <sharedItems containsMixedTypes="1" containsNumber="1" containsInteger="1" minValue="0" maxValue="30"/>
    </cacheField>
    <cacheField name="OFICINA_x000a_TRÁMITE INICIAL" numFmtId="0">
      <sharedItems/>
    </cacheField>
    <cacheField name="FUNCIONARIO_x000a_TRÁMITE INICIAL" numFmtId="0">
      <sharedItems/>
    </cacheField>
    <cacheField name="RADICADO_x000a_DE RESPUESTA" numFmtId="0">
      <sharedItems containsDate="1" containsMixedTypes="1" minDate="2016-02-10T00:00:00" maxDate="2016-02-11T00:00:00" longText="1"/>
    </cacheField>
    <cacheField name="FECHA RADICADO RESPUESTA" numFmtId="0">
      <sharedItems containsDate="1" containsMixedTypes="1" minDate="2016-01-13T11:48:18" maxDate="2016-06-07T00:00:00"/>
    </cacheField>
    <cacheField name="FUNCIONARIO_x000a_TRÁMITE FINAL" numFmtId="0">
      <sharedItems/>
    </cacheField>
    <cacheField name="OFICINA_x000a_TRÁMITE FINAL" numFmtId="0">
      <sharedItems count="19">
        <s v="ATENCION CIUDADANA Y COMUNICACIONES"/>
        <s v="PRESIDENCIA"/>
        <s v="TALENTO HUMANO"/>
        <s v="OFICINA ASESORA JURIDICA"/>
        <s v="GERENCIA DE RESERVAS Y OPERACIONES"/>
        <s v="GESTION DE REGALIAS Y DERECHOS ECONOMICOS"/>
        <s v="GERENCIA DE SEGURIDAD, COMUNIDADES Y MEDIO AMBIENTE"/>
        <s v="OFICINA DE CONTROL INTERNO"/>
        <s v="VICEPRESIDENCIA PROMOCION Y ASIGNACION DE AREAS"/>
        <s v="GERENCIA DE SEGUIMIENTO A CONTRATOS EN PRODUCCION"/>
        <s v="VICEPRESIDENCIA DE OPERACIONES, REGALIAS Y PARTICIPACIONES"/>
        <s v="GERENCIA DE ASUNTOS LEGALES Y CONTRATACION"/>
        <s v="VICEPRESIDENCIA TECNICA"/>
        <s v="GERENCIA DE SEGUIMIENTO A CONTRATOS EN EXPLORACION"/>
        <s v="GERENCIA DE GESTION DEL CONOCIMIENTO"/>
        <s v="GERENCIA DE LA GESTION DE LA INFORMACION TECNICA"/>
        <s v="FINANCIERA"/>
        <s v="GERENCIA DE PLANEACION"/>
        <s v="ADMINISTRATIVA"/>
      </sharedItems>
    </cacheField>
    <cacheField name="MEDIO ENVIO" numFmtId="0">
      <sharedItems containsMixedTypes="1" containsNumber="1" containsInteger="1" minValue="2902" maxValue="8949"/>
    </cacheField>
    <cacheField name="DIAS_x000a_TRÁMITE" numFmtId="165">
      <sharedItems containsSemiMixedTypes="0" containsString="0" containsNumber="1" minValue="0.53531512731569819" maxValue="66.636812233795354"/>
    </cacheField>
    <cacheField name="DEPARTAMENTO" numFmtId="0">
      <sharedItems/>
    </cacheField>
    <cacheField name="SUBTEMA" numFmtId="0">
      <sharedItems/>
    </cacheField>
    <cacheField name="TRASLADO"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Jose Elias Escorcia Pertuz" refreshedDate="42486.595186458333" createdVersion="4" refreshedVersion="4" minRefreshableVersion="3" recordCount="332">
  <cacheSource type="worksheet">
    <worksheetSource ref="A1:AB333" sheet="Hoja1" r:id="rId2"/>
  </cacheSource>
  <cacheFields count="28">
    <cacheField name="ID" numFmtId="0">
      <sharedItems containsSemiMixedTypes="0" containsString="0" containsNumber="1" containsInteger="1" minValue="1" maxValue="332"/>
    </cacheField>
    <cacheField name="ID2" numFmtId="0">
      <sharedItems containsSemiMixedTypes="0" containsString="0" containsNumber="1" containsInteger="1" minValue="243" maxValue="22324"/>
    </cacheField>
    <cacheField name="ESTADO_x000a_TRÁMITE" numFmtId="0">
      <sharedItems count="2">
        <s v="GESTION EXITOSA"/>
        <s v="SIN INICIAR TRAMITE"/>
      </sharedItems>
    </cacheField>
    <cacheField name="MES" numFmtId="0">
      <sharedItems/>
    </cacheField>
    <cacheField name="MEDIO_x000a_RECEPCIÓN" numFmtId="0">
      <sharedItems count="3">
        <s v="ENTREGA PERSONAL"/>
        <s v="CORREO ELECTRONICO"/>
        <s v="EMPRESA DE MENSAJERIA "/>
      </sharedItems>
    </cacheField>
    <cacheField name="RADICADO" numFmtId="0">
      <sharedItems count="332">
        <s v="R-641-2016-000221"/>
        <s v="R-641-2016-000223"/>
        <s v="R-641-2016-000224"/>
        <s v="R-641-2016-000225"/>
        <s v="R-641-2016-000452"/>
        <s v="R-641-2016-000478"/>
        <s v="R-641-2016-000679"/>
        <s v="R-641-2016-000764"/>
        <s v="R-641-2016-000796"/>
        <s v="R-641-2016-000871"/>
        <s v="R-641-2016-001096"/>
        <s v="R-641-2016-001114"/>
        <s v="R-641-2016-001117"/>
        <s v="R-641-2016-001118"/>
        <s v="R-641-2016-001119"/>
        <s v="R-641-2016-001121"/>
        <s v="R-641-2016-001122"/>
        <s v="R-641-2016-001123"/>
        <s v="R-641-2016-001124"/>
        <s v="R-641-2016-001126"/>
        <s v="R-641-2016-001128"/>
        <s v="R-641-2016-001133"/>
        <s v="R-641-2016-001252"/>
        <s v="R-641-2016-001278"/>
        <s v="R-641-2016-001279"/>
        <s v="R-641-2016-001280"/>
        <s v="R-641-2016-001281"/>
        <s v="R-641-2016-001305"/>
        <s v="R-641-2016-001368"/>
        <s v="R-641-2016-001373"/>
        <s v="R-641-2016-001374"/>
        <s v="R-641-2016-001375"/>
        <s v="R-641-2016-001376"/>
        <s v="R-641-2016-001389"/>
        <s v="R-641-2016-001424"/>
        <s v="R-641-2016-001458"/>
        <s v="R-641-2016-001638"/>
        <s v="R-641-2016-001639"/>
        <s v="R-641-2016-001640"/>
        <s v="R-641-2016-001641"/>
        <s v="R-641-2016-001670"/>
        <s v="R-641-2016-001771"/>
        <s v="R-641-2016-001789"/>
        <s v="R-641-2016-001791"/>
        <s v="R-641-2016-001839"/>
        <s v="R-641-2016-001851"/>
        <s v="R-641-2016-001919"/>
        <s v="R-641-2016-001941"/>
        <s v="R-641-2016-001942"/>
        <s v="R-641-2016-001961"/>
        <s v="R-641-2016-002000"/>
        <s v="R-641-2016-002103"/>
        <s v="R-641-2016-002106"/>
        <s v="R-641-2016-002109"/>
        <s v="R-641-2016-002136"/>
        <s v="R-641-2016-002186"/>
        <s v="R-641-2016-002198"/>
        <s v="R-641-2016-002245"/>
        <s v="R-641-2016-002260"/>
        <s v="R-641-2016-002271"/>
        <s v="R-641-2016-002275"/>
        <s v="R-641-2016-002277"/>
        <s v="R-641-2016-002281"/>
        <s v="R-641-2016-002283"/>
        <s v="R-641-2016-002284"/>
        <s v="R-641-2016-002285"/>
        <s v="R-641-2016-002357"/>
        <s v="R-641-2016-002378"/>
        <s v="R-641-2016-002447"/>
        <s v="R-641-2016-002449"/>
        <s v="R-641-2016-002460"/>
        <s v="R-641-2016-002461"/>
        <s v="R-641-2016-002462"/>
        <s v="R-641-2016-002466"/>
        <s v="R-641-2016-002467"/>
        <s v="R-641-2016-002468"/>
        <s v="R-641-2016-002559"/>
        <s v="R-641-2016-002593"/>
        <s v="R-641-2016-002632"/>
        <s v="R-641-2016-002648"/>
        <s v="R-641-2016-002688"/>
        <s v="R-641-2016-002689"/>
        <s v="R-641-2016-002690"/>
        <s v="R-641-2016-002691"/>
        <s v="R-641-2016-002699"/>
        <s v="R-641-2016-002843"/>
        <s v="R-641-2016-002844"/>
        <s v="R-641-2016-002845"/>
        <s v="R-641-2016-002846"/>
        <s v="R-641-2016-002892"/>
        <s v="R-641-2016-002894"/>
        <s v="R-641-2016-003092"/>
        <s v="R-641-2016-003104"/>
        <s v="R-641-2016-003129"/>
        <s v="R-641-2016-003134"/>
        <s v="R-641-2016-003135"/>
        <s v="R-641-2016-003136"/>
        <s v="R-641-2016-003139"/>
        <s v="R-641-2016-003141"/>
        <s v="R-641-2016-003149"/>
        <s v="R-641-2016-003349"/>
        <s v="R-641-2016-003417"/>
        <s v="R-641-2016-003423"/>
        <s v="R-641-2016-003438"/>
        <s v="R-641-2016-003617"/>
        <s v="R-641-2016-003732"/>
        <s v="R-641-2016-003738"/>
        <s v="R-641-2016-003742"/>
        <s v="R-641-2016-003743"/>
        <s v="R-641-2016-003744"/>
        <s v="R-641-2016-003779"/>
        <s v="R-641-2016-003782"/>
        <s v="R-641-2016-003803"/>
        <s v="R-641-2016-003804"/>
        <s v="R-641-2016-003843"/>
        <s v="R-641-2016-003882"/>
        <s v="R-641-2016-003883"/>
        <s v="R-641-2016-003886"/>
        <s v="R-641-2016-003887"/>
        <s v="R-641-2016-003938"/>
        <s v="R-641-2016-003955"/>
        <s v="R-641-2016-003964"/>
        <s v="R-641-2016-003965"/>
        <s v="R-641-2016-003966"/>
        <s v="R-641-2016-003995"/>
        <s v="R-641-2016-004041"/>
        <s v="R-641-2016-004056"/>
        <s v="R-641-2016-004066"/>
        <s v="R-641-2016-004081"/>
        <s v="R-641-2016-004115"/>
        <s v="R-641-2016-004162"/>
        <s v="R-641-2016-004168"/>
        <s v="R-641-2016-004169"/>
        <s v="R-641-2016-004170"/>
        <s v="R-641-2016-004171"/>
        <s v="R-641-2016-004176"/>
        <s v="R-641-2016-004210"/>
        <s v="R-641-2016-004212"/>
        <s v="R-641-2016-004241"/>
        <s v="R-641-2016-004243"/>
        <s v="R-641-2016-004244"/>
        <s v="R-641-2016-004282"/>
        <s v="R-641-2016-004313"/>
        <s v="R-641-2016-004529"/>
        <s v="R-641-2016-004530"/>
        <s v="R-641-2016-004532"/>
        <s v="R-641-2016-004538"/>
        <s v="R-641-2016-004545"/>
        <s v="R-641-2016-004546"/>
        <s v="R-641-2016-004645"/>
        <s v="R-641-2016-004662"/>
        <s v="R-641-2016-004670"/>
        <s v="R-641-2016-004674"/>
        <s v="R-641-2016-004675"/>
        <s v="R-641-2016-004681"/>
        <s v="R-641-2016-004682"/>
        <s v="R-641-2016-004745"/>
        <s v="R-641-2016-004748"/>
        <s v="R-641-2016-004764"/>
        <s v="R-641-2016-004765"/>
        <s v="R-641-2016-004774"/>
        <s v="R-641-2016-004776"/>
        <s v="R-641-2016-004779"/>
        <s v="R-641-2016-004780"/>
        <s v="R-641-2016-004784"/>
        <s v="R-641-2016-004790"/>
        <s v="R-641-2016-005055"/>
        <s v="R-641-2016-005056"/>
        <s v="R-641-2016-005065"/>
        <s v="R-641-2016-005071"/>
        <s v="R-641-2016-005219"/>
        <s v="R-641-2016-005317"/>
        <s v="R-641-2016-005319"/>
        <s v="R-641-2016-005321"/>
        <s v="R-641-2016-005322"/>
        <s v="R-641-2016-005328"/>
        <s v="R-641-2016-005329"/>
        <s v="R-641-2016-005330"/>
        <s v="R-641-2016-005331"/>
        <s v="R-641-2016-005332"/>
        <s v="R-641-2016-005333"/>
        <s v="R-641-2016-005334"/>
        <s v="R-641-2016-005335"/>
        <s v="R-641-2016-005395"/>
        <s v="R-641-2016-005396"/>
        <s v="R-641-2016-005403"/>
        <s v="R-641-2016-005478"/>
        <s v="R-641-2016-005479"/>
        <s v="R-641-2016-005480"/>
        <s v="R-641-2016-005481"/>
        <s v="R-641-2016-005482"/>
        <s v="R-641-2016-005485"/>
        <s v="R-641-2016-005491"/>
        <s v="R-641-2016-005612"/>
        <s v="R-641-2016-005616"/>
        <s v="R-641-2016-005632"/>
        <s v="R-641-2016-005633"/>
        <s v="R-641-2016-005801"/>
        <s v="R-641-2016-005802"/>
        <s v="R-641-2016-005803"/>
        <s v="R-641-2016-005804"/>
        <s v="R-641-2016-005853"/>
        <s v="R-641-2016-005865"/>
        <s v="R-641-2016-006125"/>
        <s v="R-641-2016-006213"/>
        <s v="R-641-2016-006354"/>
        <s v="R-641-2016-006357"/>
        <s v="R-641-2016-006359"/>
        <s v="R-641-2016-006366"/>
        <s v="R-641-2016-006369"/>
        <s v="R-641-2016-006370"/>
        <s v="R-641-2016-006372"/>
        <s v="R-641-2016-006373"/>
        <s v="R-641-2016-006374"/>
        <s v="R-641-2016-006419"/>
        <s v="R-641-2016-006420"/>
        <s v="R-641-2016-006422"/>
        <s v="R-641-2016-006425"/>
        <s v="R-641-2016-006511"/>
        <s v="R-641-2016-006515"/>
        <s v="R-641-2016-006517"/>
        <s v="R-641-2016-006518"/>
        <s v="R-641-2016-006539"/>
        <s v="R-641-2016-006563"/>
        <s v="R-641-2016-006663"/>
        <s v="R-641-2016-006671"/>
        <s v="R-641-2016-006689"/>
        <s v="R-641-2016-006692"/>
        <s v="R-641-2016-006707"/>
        <s v="R-641-2016-006712"/>
        <s v="R-641-2016-006780"/>
        <s v="R-641-2016-006826"/>
        <s v="R-641-2016-006827"/>
        <s v="R-641-2016-006828"/>
        <s v="R-641-2016-006842"/>
        <s v="R-641-2016-006843"/>
        <s v="R-641-2016-006844"/>
        <s v="R-641-2016-006953"/>
        <s v="R-641-2016-006973"/>
        <s v="R-641-2016-006976"/>
        <s v="R-641-2016-006984"/>
        <s v="R-641-2016-007051"/>
        <s v="R-641-2016-007052"/>
        <s v="R-641-2016-007053"/>
        <s v="R-641-2016-007054"/>
        <s v="R-641-2016-007055"/>
        <s v="R-641-2016-007056"/>
        <s v="R-641-2016-007078"/>
        <s v="R-641-2016-008206"/>
        <s v="R-641-2016-008207"/>
        <s v="R-641-2016-007213"/>
        <s v="R-641-2016-007215"/>
        <s v="R-641-2016-007217"/>
        <s v="R-641-2016-007220"/>
        <s v="R-641-2016-007225"/>
        <s v="R-641-2016-007320"/>
        <s v="R-641-2016-007413"/>
        <s v="R-641-2016-007511"/>
        <s v="R-641-2016-007517"/>
        <s v="R-641-2016-007578"/>
        <s v="R-641-2016-007579"/>
        <s v="R-641-2016-007580"/>
        <s v="R-641-2016-007587"/>
        <s v="R-641-2016-007598"/>
        <s v="R-641-2016-007613"/>
        <s v="R-641-2016-007615"/>
        <s v="R-641-2016-007634"/>
        <s v="R-641-2016-007648"/>
        <s v="R-641-2016-007720"/>
        <s v="R-641-2016-007721"/>
        <s v="R-641-2016-007733"/>
        <s v="R-641-2016-007737"/>
        <s v="R-641-2016-007739"/>
        <s v="R-641-2016-007878"/>
        <s v="R-641-2016-007898"/>
        <s v="R-641-2016-007900"/>
        <s v="R-641-2016-008000"/>
        <s v="R-641-2016-008048"/>
        <s v="R-641-2016-008127"/>
        <s v="R-641-2016-008142"/>
        <s v="R-641-2016-008143"/>
        <s v="R-641-2016-008199"/>
        <s v="R-641-2016-008205"/>
        <s v="R-641-2016-008221"/>
        <s v="R-641-2016-008222"/>
        <s v="R-641-2016-008224"/>
        <s v="R-641-2016-008229"/>
        <s v="R-641-2016-008246"/>
        <s v="R-641-2016-008250"/>
        <s v="R-641-2016-008252"/>
        <s v="R-641-2016-008274"/>
        <s v="R-641-2016-008296"/>
        <s v="R-641-2016-008304"/>
        <s v="R-641-2016-008333"/>
        <s v="R-641-2016-008350"/>
        <s v="R-641-2016-008351"/>
        <s v="R-641-2016-008376"/>
        <s v="R-641-2016-008377"/>
        <s v="R-641-2016-008490"/>
        <s v="R-641-2016-008491"/>
        <s v="R-641-2016-008502"/>
        <s v="R-641-2016-008530"/>
        <s v="R-641-2016-008572"/>
        <s v="R-641-2016-008588"/>
        <s v="R-641-2016-008589"/>
        <s v="R-641-2016-008590"/>
        <s v="R-641-2016-008648"/>
        <s v="R-641-2016-008665"/>
        <s v="R-641-2016-008678"/>
        <s v="R-641-2016-008691"/>
        <s v="R-641-2016-008719"/>
        <s v="R-641-2016-008725"/>
        <s v="R-641-2016-008726"/>
        <s v="R-641-2016-008729"/>
        <s v="R-641-2016-008808"/>
        <s v="R-641-2016-008809"/>
        <s v="R-641-2016-008811"/>
        <s v="R-641-2016-008812"/>
        <s v="R-641-2016-008819"/>
        <s v="R-641-2016-008829"/>
        <s v="R-641-2016-008839"/>
        <s v="R-641-2016-008899"/>
        <s v="R-641-2016-008900"/>
        <s v="R-641-2016-008907"/>
        <s v="R-641-2016-008932"/>
        <s v="R-641-2016-008933"/>
        <s v="R-641-2016-008939"/>
        <s v="R-641-2016-009001"/>
        <s v="R-641-2016-009011"/>
        <s v="R-641-2016-009012"/>
        <s v="R-641-2016-009084"/>
        <s v="R-641-2016-009159"/>
      </sharedItems>
    </cacheField>
    <cacheField name="FECHA_x000a_RADICACIÓN" numFmtId="164">
      <sharedItems containsSemiMixedTypes="0" containsNonDate="0" containsDate="1" containsString="0" minDate="2016-01-05T12:13:52" maxDate="2016-03-31T16:49:03"/>
    </cacheField>
    <cacheField name="UNIDAD" numFmtId="0">
      <sharedItems count="1">
        <s v="VICEPRESIDENCIA ADMINISTRATIVA Y FINANCIERA"/>
      </sharedItems>
    </cacheField>
    <cacheField name="OFICINA" numFmtId="0">
      <sharedItems/>
    </cacheField>
    <cacheField name="TIPOLOGÍA_x000a_DOCUMENTAL" numFmtId="0">
      <sharedItems count="9">
        <s v="DP"/>
        <s v="AI"/>
        <s v="SI "/>
        <s v="TRASL"/>
        <s v="CONS "/>
        <s v="COPIAS"/>
        <s v="QJ"/>
        <s v="FE"/>
        <s v="consulta "/>
      </sharedItems>
    </cacheField>
    <cacheField name="RESUMEN" numFmtId="0">
      <sharedItems count="164" longText="1">
        <s v="DERECHO DE PETICION / CORREO ELECTRONICO"/>
        <s v="DERECHO DE PETICION"/>
        <s v="SOLICITUD DE INFORMQACION  SENADOR JESUS ALBERTO CASTILLA SALAZAR"/>
        <s v="RESPUESTA A RADICADO INCODER 20151110021 DEL 21-12-2015"/>
        <s v="SOLCITUT DE INFORMACION  DOCUMENTADAS ID-178100-17109-178134"/>
        <s v="SOLICITUD DE I NFORMACION ESTADOS MECANICOS DE LOS CAMPOS"/>
        <s v="TRASLADO DE COMUNICACION SOLICITUD DE  INFORMACION  SOCIALIZACION  Y  VISITAS DE SEGUIMIENTO A PROYECTOS DEL SECTOR"/>
        <s v="SOLICITUD"/>
        <s v="CONSULTA"/>
        <s v="SOLICITUD AGILIZACION DE LICENCIAS AMBIENTALE"/>
        <s v="OFICIO NO 005"/>
        <s v="ATENCION AL CIUDADANO - SOLICITUD N° 4214829247"/>
        <s v="SOLICITUD  DE INFORMACION"/>
        <s v="SOLICITUD DE  COTIZACION PARA  MEDICION DE HIDROCARBUROS"/>
        <s v="RESPUESTA A DERECHO DE PETICION"/>
        <s v="SOLICITUD DE INFORMACION  DE LIQUIDACION DEFINITIVA DE REGALIAS"/>
        <s v="RESPUESTA A SOLICITUD  N° 20156240265582"/>
        <s v="ALCANCE OFICIO UPME 20151500072641."/>
        <s v="SOLICITUD INFORMACION  TRABJO  UNIVERSITARIO"/>
        <s v="DERECHO DE PETICION Y COMUNICACION"/>
        <s v="DENUNCIA VENTA DE CUPOS LABORALES  VEREDA PUERTO TRIUNFO"/>
        <s v="RESPUESTA A OFICIO  ANH-PBC-20154310287201-2016 - 2-2016-057-510 - CONVENIO DE EXPLOTACION  BLOQUE CUBARRAL - RESPUESTA A  TERMINOS  Y CONDICIONES  DE LOS PROGRAMAS  EN BENEFICIO A LAS COMUNIDADES  PBC. RESPUESTA A RADICADO N° 20154310287201  DE 2016."/>
        <s v="SOLICITUD DE INFORMACION"/>
        <s v="SOLICITUD INFORMACION PARA DICTAMEN PERITAL"/>
        <s v="RECURSO DE REPOSICION  ANH-CORREO ELECTRONICO  CERTIFICADO 201514000027431 - NOTIFICACION POR AVISO"/>
        <s v="SOLICITUD DE INFORMACION  CONTRATOS OPERADOS  POR ECOPETROL S.A"/>
        <s v="SOLICITUD DE INFORMACION  SOBRE RENOVACION DE FORMA 4CR POZO KYRIOS"/>
        <s v="APLAZAMIENTO DE  AUDIENCIA PRUEBAS 00151"/>
        <s v="DERECHO DE PETICION DE INFORMACION"/>
        <s v="SOLICITUD DE INFORMACION CONTRATOS VIGENTES"/>
        <s v="SOLICITUD CERTIFICACION DE MUNICIPIOS DE ARAUCA"/>
        <s v="SU PETICION RECIBIDA POR TRASLADO DE LA ANH A ECOPETROL CORREO ELECTONICO EL 31 DE DICIEMBRE DE 2015."/>
        <s v="DERECHO DE PETICION  DE INFORMACION"/>
        <s v="SOLICITUD DE CERTIFICAICON"/>
        <s v="TRASLADO DE SOLICITUD RADICADO N° 20165510008252"/>
        <s v="INVESTIGACION EMANACION DE HIDROCARBUROS REZUMADERO LORICA"/>
        <s v="RESOLUCIÓN 821 DEL 07 DE OCTUBRE DE 2015"/>
        <s v="SOLICITUD DATOS GAS NATURAL Y PETROLEO"/>
        <s v="RESPUESTA DERECHO DE PETICIÓN"/>
        <s v="QUEJA-VEREDA CRISTO REY-SAN LUIS DE PALENQUE-CASANARA"/>
        <s v="CERTIFICACIÓN MUNICIPIO DE ARAUCA"/>
        <s v="DERECHO DE PETICIÓN"/>
        <s v="SOLICITUD DE INFORMACIÓN ADICIONAL"/>
        <s v="SOLICITUD  N° 0832586799"/>
        <s v="TRASALDO POR COMPETENCIA"/>
        <s v="SOLICITUD DE REGALIAS  DEPARTAMENTO  PUTUMAYO 2012-2015"/>
        <s v="SOLICITUD DE INFROMACION"/>
        <s v="REMISION DE  ASOEMPRESARIOS"/>
        <s v="INFORMACION"/>
        <s v="SOLICITUD DE INFORMACION  SOBRE PROYECTOS  DE INTERES  NACIONAL  ESTRATEGICOS DE  HIDROCARBUROS"/>
        <s v="CERTIFICACION CONTRATO CSI- SAS"/>
        <s v="SOLICTUD  APLICACION  RETEGARANTIA CONTRATISTAS PRE Y METAPETROLEUM CORP"/>
        <s v="SOLICITUD DE INFORMACION  -"/>
        <s v="TRASLADO DERECHO DE PETICION"/>
        <s v="SOLICITUD ENTREGA DE DOCUMENTOS FALTANTES"/>
        <s v="SOLICITUD N° 3954899561"/>
        <s v="SOLICUTUD DE INFORMACION"/>
        <s v="SOLICUTUD DE INFORMACION A ESTUDIANTE"/>
        <s v="PROPUESTA PARA EL AHORRO  DE COSTOS  OPERATIVOS Y PROYECTOS DE INVENRSION ."/>
        <s v="SOLICITUD INFORMACION"/>
        <s v="SOLICITUD  DE INFORMACION  -  IDS-178224-178665"/>
        <s v="SOLICITUD DE INFORMACION GASTOS PUBLICIDAD MME Y ENTIDADES DEL SECTOR-TELESFORO PEDRAZA"/>
        <s v="SOLICITUD DE INFORMACION  - SENADOR ALFREDO  RAMOS MAYA"/>
        <s v="DERECHO DE PETICIO"/>
        <s v="COPIA TRASLADO DERECHO DE PETICION."/>
        <s v="SHAPE CON LA UBICACION  DE LAS AREAS  DE YNC OTORGADAS  HASTA LA FECHA EN EL PAIS"/>
        <s v="SOLICITUD BORRADOR"/>
        <s v="INFORMACION DE PROYECTOS"/>
        <s v="SOLICITUD DE INFORMACION  CONTRATO LLA-69"/>
        <s v="SOLICITUD DE DOCUMENTOS Y SOPORTES DE PAGO DE SENTENCIAS Y CONCILIACIONES"/>
        <s v="PROPUESTA DE PARTICIPACION  EN ESTUDIOS TITULADOS  - OPTIMIZACION  DE LA GESTION  DEL RECURSOS  DEL RECURSO  HIDRICO  DISPONIBLE EN EL SUELO MEDIANTE TELEDETENCCION EN COLOMBIA"/>
        <s v="RESPUESTA TRASLADO DERECHO DE PETICION"/>
        <s v="DERECHO DE  PETICION"/>
        <s v="SOLICITUD CONFIRMACION  INFORMACION"/>
        <s v="IMPLEMENTACION  ESTRATEGIAS  DE MEJORAMIENTO  DE CALIDAD  DE LOS SERVICIOS"/>
        <s v="INFORMACION PRIORITARIA  VEREDA CAÑO CHIQUITO  - PAZ DEARIPORO  - AID ACTIVIDADES BLOQUE LLA -53"/>
        <s v="INFORMACION PROCESO EJECITIVO  SINGULAR  A FAVOR DE GAIA - CONSULTORES  AMBIENTALES  SAS CONTRAT PROYECT AND INVESTMENTS S.A"/>
        <s v="SOLICITUD AMPLIACION DE INFORMACION"/>
        <s v="RESPUEST A DERECHO DE PETICIO"/>
        <s v="COMISION A FUNCIONARIOS - AUTO COMISORIO - 0000122"/>
        <s v="ESTADISTICAS  DE PRODUCCION DE CRUDO"/>
        <s v="SOLICITUD CERTIFICACION DE RETENCION  2015"/>
        <s v="TRASLADO DE SOLICITUD DE INFORMACION  DNP N° 2016663004662 CONGRESO  S2016-032"/>
        <s v="EJERCICIO DERECHO DE PETICION DE CONSULTA , REGALIA APLICABLE CONTRATO DE PARTICIPACION EN RIESGO."/>
        <s v="DERECHO PETICION"/>
        <s v="INVITACION A ASAMBLEA EN  SANTANDER"/>
        <s v="RESPUESTA A CARTA EMITIDA  POR SERVICIAL"/>
        <s v="RESPUESTA A SOLICITUD DE INFORMACION"/>
        <s v="SOLICITUD DEL REPRESENTANTE JORGE CAMILO ABRIL"/>
        <s v="SOLICITUD DE INFORMACION  PARA TRAMITE DE TITULACION DE BALDIOS  - RADICADO ANH-2015624071952 - RADICADO INCODER  20161100913"/>
        <s v="SOLICITUD DE INFORMACION  PARA TRAMITE DE TITULACION DE BALDIOS  - RADICADO ANH-20156240348942  - RADICADO INCODER  20161100915"/>
        <s v="E-521-2016-001036 ID TRASLADO DERECHO DE PETICION."/>
        <s v="SOLICITUD DE  INFORMACION"/>
        <s v="TRASLADO DE SOLICITUD"/>
        <s v="TRASLADO DE COMUNICACION"/>
        <s v="INVITACION"/>
        <s v="SOLICITUD DE INFORMACION SOBRE ACTIVIDADES DE EXPLORACION Y EXPLOTACION HIDROCARBURIFERA."/>
        <s v="SOLICITUD DE INFORMACION SOLICITUD"/>
        <s v="SOLICITUD DE INFORMACION SOLICITUD DE INFORMACION"/>
        <s v="SIAF-418089 - DERECHO DE PETICION ."/>
        <s v="TRASLADO OFICIO  NO 328 RADICADO 54001-3121-2015-00182-00"/>
        <s v="RESPUESTA A SOLICITUD"/>
        <s v="TRASLADO DE COMUNICACION  RADICADO  EN MINMINAS RAD: EXT16-00016045"/>
        <s v="DENUNCIA ANONIMA"/>
        <s v="INVITACION A REUNION  P ROCESO DE  ACTUALIZACION  AJUSTE DE PLAN  DE ORDENAMIENTO  Y MANEJO  DE LA CUENCA  DEL RIO BOGOTA - POMCA RIO BOGOTA"/>
        <s v="RESPUESTA A DERECJHO DE PETICION"/>
        <s v="TRASLAD DE  DERECJHO DE PETICION"/>
        <s v="DRECHO PETICION"/>
        <s v="SOLICITUD DE INFORMACION PARA EL FENECIMIENTO DE LA CUENTA GENERAL DEL PRESUPUESTO Y DEL TESORO Y EL BALANCE GENERAL DE LA NACION VIGENCIA FISCAL 2015"/>
        <s v="DERECHO  DE PETICION"/>
        <s v="COMUNICACION DE ACUERDO"/>
        <s v="SOLICITUD N° 1991128232"/>
        <s v="REQUERIMIENTO  OFICIAL"/>
        <s v="SOLICITUD - N° 6118910173"/>
        <s v="NOVEDADES DE  FERIA NACIONAL  DE SERVICIO AL CIUDADANO  EN QUIBDO-CHOCO"/>
        <s v="DERECHO DE PETICION ( SABANA DE TORRES)"/>
        <s v="DERECHO DE PETICION ( PUERTO WILCHES)"/>
        <s v="DERECHO DE PETICION ( YONDO )"/>
        <s v="TRASLADO DE  EXT-16-00017058"/>
        <s v="DERECHO DE PETICION  - SOLICITUD"/>
        <s v="TRASLADO - RC-1474-15 REMISION POR COMPETENCIA  ISMOCOL MASA1"/>
        <s v="TRASLADO POR COMPETENCIA DERECHO DE PETICION"/>
        <s v="TRASLADE DE DERECHO DE PETICION"/>
        <s v="SOLICITUD DE INFORMACION  PARA PROCESOS DE DELIMITACION EN COLOMBIA"/>
        <s v="DIAGNOSTICOS ANALISIS Y REQUERIMIENTOS  DE INFORMACION"/>
        <s v="AREA DE PROPIEDAD  CAMPO VELAZQUEZ - DERECHO DE PETICION - COMUNICACION N° 20151400019891"/>
        <s v="DERECHO DE OETICIOM"/>
        <s v="SOLICITUD DE APOYO TECNICO"/>
        <s v="SOLICITUD A COMUNICADO"/>
        <s v="Solicito información por parte de Nicolás Zapata Tobón acerca de la reforma al Acuerdo 03 de 2014, y los impactos que tiene esta reforma e el sector de hidrocarburos. Datos Firmante: Nombres: Laura Cano Murillo, Teléfono: 3224254466, Dirección: Cr 24 n 73 67, Cargo: estudianes, Email :laura.cano.097@gmail.com"/>
        <s v="En ejercicio del derecho fundamental de petición, consagrado en el artículo 23 de la Constitución Nacional, y del derecho de acceso a la información pública, consagrado en los artículos 20 y 74 de la misma, desarrollado por la ley 1712 de 2014; de manera respetuosa solicito información por parte de algún o algunos funcionarios de la entidad encargados de contratatación y de reglamentación para la extracción y exploración en yacimientos. Datos Firmante: Nombres: Laura Cano Murillo, Teléfono: 3224254466, Dirección: Cr 24 n 73 67, Cargo: estudianes, Email :laura.cano.097@gmail.com"/>
        <s v="SOLICITUD  RETOMAR ESTUDIOS"/>
        <s v="REMISION DE COPMUNICACION POR COMPETENCIA  DE LA CORPORACION  AUTINOMA  REGIONAL DEL MAGDALENA"/>
        <s v="TRASLADO DE DERECHO DE PETICION"/>
        <s v="QUEJAS"/>
        <s v="DERECHO DE PETICION  - RAD: E521216-003429 ID:9000"/>
        <s v="SLICITUD DE INFORMACION"/>
        <s v="SOLICITUDPUBLICACION DE INFORMACION"/>
        <s v="DERECJHO DE PETICION"/>
        <s v="TRASLADO DE OFICIO"/>
        <s v="RESPUESTA A RADICADO N° E-641-2016-005781 ID-16200"/>
        <s v="SOLICITUD DE INFORMACION INDICADORES DE GESTION"/>
        <s v="Solicito información por parte de Nicolás Zapata, acerca de la reforma al Acuerdo 03 de 2014.  Datos Firmante: Nombres: Laura Cano Murillo, Teléfono: 3224254466, Dirección: Cr 24 n 73 67, Cargo: estudianes, Email :laura.cano.097@gmail.com"/>
        <s v="REMISION  POR COMPETENCIA  DE DERECHO  DE PETICION  RAD: 1-2016-020966"/>
        <s v="REQUERIMIENTO ORDINARIO  N° 2016-05-EXP-2016-003-2 2016-05"/>
        <s v="SOLICITUD DE COLABORACION"/>
        <s v="TRASLADO  POR COMPETENCIA  RAD: 1-2016-019673"/>
        <s v="ATENCION  A SOLICITUD  N° 9834751552"/>
        <s v="TRASLADO DERECHO DE PETICION RAD: 2016017069 - ANALISIS  DE LA INFORMACION"/>
        <s v="VULNERACION AL DERECHO AL TRABAJO"/>
        <s v="TRASLADO DE DERECHO DE PETICION  RAD: 20162060045712"/>
        <s v="SOLICITUD DE INFORMACION GENERAL PARA AREA DE ESTUDIO DEL PROYECTO LINEA DE TRASMISION SOCHAGOTA SAN ANTONIO 230 KV"/>
        <s v="SOLICITUD DE INFORMACION GENERAL PARA AREA DE ESTUDIO DEL PROYECTO LINEA DE TRANSMISION COPEY- FUNDACION 230 KV Y LINEA COPEY-CUESTECITAS 500 KV"/>
        <s v="CONVOCATORIA"/>
        <s v="CONVENIO PACIFIC , SENALTUR S.A , TRASTURISMO Y COMUNIDAD"/>
        <s v="ASUNTO DPE1304-00-2016."/>
        <s v="TRASLADO DERECHO DE PETICION."/>
        <s v="REMISION DE SOLICITUD DE INFORMACION DEL SENADO R FERNANDO ARAUJO"/>
        <s v="REMISION CUESTIONARIO  N° 44-2016  / SINA ANEOX"/>
        <s v="DERECHO DE PETICION CASO INGECOLEOS LTDA - RAD: 20156240209242"/>
        <s v="PROPOSICION DEBATE DE CONTROL POLITICO"/>
        <s v="RESPUESTA A DERECHO DE PETICION  DE INFORMACION"/>
        <s v="RADICADO DE DOCUMENTOS"/>
        <s v="DERECHO DE PETICION  CGR-2016ER0016157"/>
      </sharedItems>
    </cacheField>
    <cacheField name="FIRMANTE_x000a_REMITENTE / DATOS PERSONALES" numFmtId="0">
      <sharedItems/>
    </cacheField>
    <cacheField name="ACTIVO" numFmtId="0">
      <sharedItems/>
    </cacheField>
    <cacheField name="ENTIDAD / DATOS PERSONALES " numFmtId="0">
      <sharedItems/>
    </cacheField>
    <cacheField name="ASUNTO" numFmtId="0">
      <sharedItems longText="1"/>
    </cacheField>
    <cacheField name="FECHA_x000a_VENCIMIENTO" numFmtId="0">
      <sharedItems containsDate="1" containsMixedTypes="1" minDate="2016-01-13T00:00:00" maxDate="2016-04-21T14:56:12"/>
    </cacheField>
    <cacheField name="DIAS DE VENCIMIENTO" numFmtId="0">
      <sharedItems containsMixedTypes="1" containsNumber="1" containsInteger="1" minValue="0" maxValue="30"/>
    </cacheField>
    <cacheField name="OFICINA_x000a_TRÁMITE INICIAL" numFmtId="0">
      <sharedItems/>
    </cacheField>
    <cacheField name="FUNCIONARIO_x000a_TRÁMITE INICIAL" numFmtId="0">
      <sharedItems/>
    </cacheField>
    <cacheField name="RADICADO_x000a_DE RESPUESTA" numFmtId="0">
      <sharedItems containsDate="1" containsMixedTypes="1" minDate="2016-02-10T00:00:00" maxDate="2016-02-11T00:00:00" longText="1"/>
    </cacheField>
    <cacheField name="FECHA RADICADO RESPUESTA" numFmtId="0">
      <sharedItems containsDate="1" containsMixedTypes="1" minDate="2016-01-13T11:48:18" maxDate="2016-06-07T00:00:00"/>
    </cacheField>
    <cacheField name="FUNCIONARIO_x000a_TRÁMITE FINAL" numFmtId="0">
      <sharedItems/>
    </cacheField>
    <cacheField name="OFICINA_x000a_TRÁMITE FINAL" numFmtId="0">
      <sharedItems count="19">
        <s v="ATENCION CIUDADANA Y COMUNICACIONES"/>
        <s v="PRESIDENCIA"/>
        <s v="TALENTO HUMANO"/>
        <s v="OFICINA ASESORA JURIDICA"/>
        <s v="GERENCIA DE RESERVAS Y OPERACIONES"/>
        <s v="GESTION DE REGALIAS Y DERECHOS ECONOMICOS"/>
        <s v="GERENCIA DE SEGURIDAD, COMUNIDADES Y MEDIO AMBIENTE"/>
        <s v="OFICINA DE CONTROL INTERNO"/>
        <s v="VICEPRESIDENCIA PROMOCION Y ASIGNACION DE AREAS"/>
        <s v="GERENCIA DE SEGUIMIENTO A CONTRATOS EN PRODUCCION"/>
        <s v="VICEPRESIDENCIA DE OPERACIONES, REGALIAS Y PARTICIPACIONES"/>
        <s v="GERENCIA DE ASUNTOS LEGALES Y CONTRATACION"/>
        <s v="VICEPRESIDENCIA TECNICA"/>
        <s v="GERENCIA DE SEGUIMIENTO A CONTRATOS EN EXPLORACION"/>
        <s v="GERENCIA DE GESTION DEL CONOCIMIENTO"/>
        <s v="GERENCIA DE LA GESTION DE LA INFORMACION TECNICA"/>
        <s v="FINANCIERA"/>
        <s v="GERENCIA DE PLANEACION"/>
        <s v="ADMINISTRATIVA"/>
      </sharedItems>
    </cacheField>
    <cacheField name="MEDIO ENVIO" numFmtId="0">
      <sharedItems containsMixedTypes="1" containsNumber="1" containsInteger="1" minValue="2902" maxValue="8949"/>
    </cacheField>
    <cacheField name="DIAS_x000a_TRÁMITE" numFmtId="165">
      <sharedItems containsSemiMixedTypes="0" containsString="0" containsNumber="1" minValue="0.53531512731569819" maxValue="66.636812233795354"/>
    </cacheField>
    <cacheField name="DEPARTAMENTO" numFmtId="0">
      <sharedItems count="12">
        <s v="CASANARE"/>
        <s v="CUNDINAMARCA"/>
        <s v="META"/>
        <s v="NORTE DE SANTANDER"/>
        <s v="MAGDALENA"/>
        <s v="ANTIOQUIA"/>
        <s v="SANTANDER"/>
        <s v="CORDOBA"/>
        <s v="BOYACA"/>
        <s v="BOLIVAR"/>
        <s v="PUTUMAYO"/>
        <s v="CAQUETA"/>
      </sharedItems>
    </cacheField>
    <cacheField name="SUBTEMA" numFmtId="0">
      <sharedItems/>
    </cacheField>
    <cacheField name="TRASLADO" numFmtId="0">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Jose Elias Escorcia Pertuz" refreshedDate="42486.595186458333" createdVersion="4" refreshedVersion="4" minRefreshableVersion="3" recordCount="332">
  <cacheSource type="worksheet">
    <worksheetSource ref="A1:AB333" sheet="Hoja1" r:id="rId2"/>
  </cacheSource>
  <cacheFields count="28">
    <cacheField name="ID" numFmtId="0">
      <sharedItems containsSemiMixedTypes="0" containsString="0" containsNumber="1" containsInteger="1" minValue="1" maxValue="332"/>
    </cacheField>
    <cacheField name="ID2" numFmtId="0">
      <sharedItems containsSemiMixedTypes="0" containsString="0" containsNumber="1" containsInteger="1" minValue="243" maxValue="22324"/>
    </cacheField>
    <cacheField name="ESTADO_x000a_TRÁMITE" numFmtId="0">
      <sharedItems count="2">
        <s v="GESTION EXITOSA"/>
        <s v="SIN INICIAR TRAMITE"/>
      </sharedItems>
    </cacheField>
    <cacheField name="MES" numFmtId="0">
      <sharedItems/>
    </cacheField>
    <cacheField name="MEDIO_x000a_RECEPCIÓN" numFmtId="0">
      <sharedItems count="3">
        <s v="ENTREGA PERSONAL"/>
        <s v="CORREO ELECTRONICO"/>
        <s v="EMPRESA DE MENSAJERIA "/>
      </sharedItems>
    </cacheField>
    <cacheField name="RADICADO" numFmtId="0">
      <sharedItems count="332">
        <s v="R-641-2016-000221"/>
        <s v="R-641-2016-000223"/>
        <s v="R-641-2016-000224"/>
        <s v="R-641-2016-000225"/>
        <s v="R-641-2016-000452"/>
        <s v="R-641-2016-000478"/>
        <s v="R-641-2016-000679"/>
        <s v="R-641-2016-000764"/>
        <s v="R-641-2016-000796"/>
        <s v="R-641-2016-000871"/>
        <s v="R-641-2016-001096"/>
        <s v="R-641-2016-001114"/>
        <s v="R-641-2016-001117"/>
        <s v="R-641-2016-001118"/>
        <s v="R-641-2016-001119"/>
        <s v="R-641-2016-001121"/>
        <s v="R-641-2016-001122"/>
        <s v="R-641-2016-001123"/>
        <s v="R-641-2016-001124"/>
        <s v="R-641-2016-001126"/>
        <s v="R-641-2016-001128"/>
        <s v="R-641-2016-001133"/>
        <s v="R-641-2016-001252"/>
        <s v="R-641-2016-001278"/>
        <s v="R-641-2016-001279"/>
        <s v="R-641-2016-001280"/>
        <s v="R-641-2016-001281"/>
        <s v="R-641-2016-001305"/>
        <s v="R-641-2016-001368"/>
        <s v="R-641-2016-001373"/>
        <s v="R-641-2016-001374"/>
        <s v="R-641-2016-001375"/>
        <s v="R-641-2016-001376"/>
        <s v="R-641-2016-001389"/>
        <s v="R-641-2016-001424"/>
        <s v="R-641-2016-001458"/>
        <s v="R-641-2016-001638"/>
        <s v="R-641-2016-001639"/>
        <s v="R-641-2016-001640"/>
        <s v="R-641-2016-001641"/>
        <s v="R-641-2016-001670"/>
        <s v="R-641-2016-001771"/>
        <s v="R-641-2016-001789"/>
        <s v="R-641-2016-001791"/>
        <s v="R-641-2016-001839"/>
        <s v="R-641-2016-001851"/>
        <s v="R-641-2016-001919"/>
        <s v="R-641-2016-001941"/>
        <s v="R-641-2016-001942"/>
        <s v="R-641-2016-001961"/>
        <s v="R-641-2016-002000"/>
        <s v="R-641-2016-002103"/>
        <s v="R-641-2016-002106"/>
        <s v="R-641-2016-002109"/>
        <s v="R-641-2016-002136"/>
        <s v="R-641-2016-002186"/>
        <s v="R-641-2016-002198"/>
        <s v="R-641-2016-002245"/>
        <s v="R-641-2016-002260"/>
        <s v="R-641-2016-002271"/>
        <s v="R-641-2016-002275"/>
        <s v="R-641-2016-002277"/>
        <s v="R-641-2016-002281"/>
        <s v="R-641-2016-002283"/>
        <s v="R-641-2016-002284"/>
        <s v="R-641-2016-002285"/>
        <s v="R-641-2016-002357"/>
        <s v="R-641-2016-002378"/>
        <s v="R-641-2016-002447"/>
        <s v="R-641-2016-002449"/>
        <s v="R-641-2016-002460"/>
        <s v="R-641-2016-002461"/>
        <s v="R-641-2016-002462"/>
        <s v="R-641-2016-002466"/>
        <s v="R-641-2016-002467"/>
        <s v="R-641-2016-002468"/>
        <s v="R-641-2016-002559"/>
        <s v="R-641-2016-002593"/>
        <s v="R-641-2016-002632"/>
        <s v="R-641-2016-002648"/>
        <s v="R-641-2016-002688"/>
        <s v="R-641-2016-002689"/>
        <s v="R-641-2016-002690"/>
        <s v="R-641-2016-002691"/>
        <s v="R-641-2016-002699"/>
        <s v="R-641-2016-002843"/>
        <s v="R-641-2016-002844"/>
        <s v="R-641-2016-002845"/>
        <s v="R-641-2016-002846"/>
        <s v="R-641-2016-002892"/>
        <s v="R-641-2016-002894"/>
        <s v="R-641-2016-003092"/>
        <s v="R-641-2016-003104"/>
        <s v="R-641-2016-003129"/>
        <s v="R-641-2016-003134"/>
        <s v="R-641-2016-003135"/>
        <s v="R-641-2016-003136"/>
        <s v="R-641-2016-003139"/>
        <s v="R-641-2016-003141"/>
        <s v="R-641-2016-003149"/>
        <s v="R-641-2016-003349"/>
        <s v="R-641-2016-003417"/>
        <s v="R-641-2016-003423"/>
        <s v="R-641-2016-003438"/>
        <s v="R-641-2016-003617"/>
        <s v="R-641-2016-003732"/>
        <s v="R-641-2016-003738"/>
        <s v="R-641-2016-003742"/>
        <s v="R-641-2016-003743"/>
        <s v="R-641-2016-003744"/>
        <s v="R-641-2016-003779"/>
        <s v="R-641-2016-003782"/>
        <s v="R-641-2016-003803"/>
        <s v="R-641-2016-003804"/>
        <s v="R-641-2016-003843"/>
        <s v="R-641-2016-003882"/>
        <s v="R-641-2016-003883"/>
        <s v="R-641-2016-003886"/>
        <s v="R-641-2016-003887"/>
        <s v="R-641-2016-003938"/>
        <s v="R-641-2016-003955"/>
        <s v="R-641-2016-003964"/>
        <s v="R-641-2016-003965"/>
        <s v="R-641-2016-003966"/>
        <s v="R-641-2016-003995"/>
        <s v="R-641-2016-004041"/>
        <s v="R-641-2016-004056"/>
        <s v="R-641-2016-004066"/>
        <s v="R-641-2016-004081"/>
        <s v="R-641-2016-004115"/>
        <s v="R-641-2016-004162"/>
        <s v="R-641-2016-004168"/>
        <s v="R-641-2016-004169"/>
        <s v="R-641-2016-004170"/>
        <s v="R-641-2016-004171"/>
        <s v="R-641-2016-004176"/>
        <s v="R-641-2016-004210"/>
        <s v="R-641-2016-004212"/>
        <s v="R-641-2016-004241"/>
        <s v="R-641-2016-004243"/>
        <s v="R-641-2016-004244"/>
        <s v="R-641-2016-004282"/>
        <s v="R-641-2016-004313"/>
        <s v="R-641-2016-004529"/>
        <s v="R-641-2016-004530"/>
        <s v="R-641-2016-004532"/>
        <s v="R-641-2016-004538"/>
        <s v="R-641-2016-004545"/>
        <s v="R-641-2016-004546"/>
        <s v="R-641-2016-004645"/>
        <s v="R-641-2016-004662"/>
        <s v="R-641-2016-004670"/>
        <s v="R-641-2016-004674"/>
        <s v="R-641-2016-004675"/>
        <s v="R-641-2016-004681"/>
        <s v="R-641-2016-004682"/>
        <s v="R-641-2016-004745"/>
        <s v="R-641-2016-004748"/>
        <s v="R-641-2016-004764"/>
        <s v="R-641-2016-004765"/>
        <s v="R-641-2016-004774"/>
        <s v="R-641-2016-004776"/>
        <s v="R-641-2016-004779"/>
        <s v="R-641-2016-004780"/>
        <s v="R-641-2016-004784"/>
        <s v="R-641-2016-004790"/>
        <s v="R-641-2016-005055"/>
        <s v="R-641-2016-005056"/>
        <s v="R-641-2016-005065"/>
        <s v="R-641-2016-005071"/>
        <s v="R-641-2016-005219"/>
        <s v="R-641-2016-005317"/>
        <s v="R-641-2016-005319"/>
        <s v="R-641-2016-005321"/>
        <s v="R-641-2016-005322"/>
        <s v="R-641-2016-005328"/>
        <s v="R-641-2016-005329"/>
        <s v="R-641-2016-005330"/>
        <s v="R-641-2016-005331"/>
        <s v="R-641-2016-005332"/>
        <s v="R-641-2016-005333"/>
        <s v="R-641-2016-005334"/>
        <s v="R-641-2016-005335"/>
        <s v="R-641-2016-005395"/>
        <s v="R-641-2016-005396"/>
        <s v="R-641-2016-005403"/>
        <s v="R-641-2016-005478"/>
        <s v="R-641-2016-005479"/>
        <s v="R-641-2016-005480"/>
        <s v="R-641-2016-005481"/>
        <s v="R-641-2016-005482"/>
        <s v="R-641-2016-005485"/>
        <s v="R-641-2016-005491"/>
        <s v="R-641-2016-005612"/>
        <s v="R-641-2016-005616"/>
        <s v="R-641-2016-005632"/>
        <s v="R-641-2016-005633"/>
        <s v="R-641-2016-005801"/>
        <s v="R-641-2016-005802"/>
        <s v="R-641-2016-005803"/>
        <s v="R-641-2016-005804"/>
        <s v="R-641-2016-005853"/>
        <s v="R-641-2016-005865"/>
        <s v="R-641-2016-006125"/>
        <s v="R-641-2016-006213"/>
        <s v="R-641-2016-006354"/>
        <s v="R-641-2016-006357"/>
        <s v="R-641-2016-006359"/>
        <s v="R-641-2016-006366"/>
        <s v="R-641-2016-006369"/>
        <s v="R-641-2016-006370"/>
        <s v="R-641-2016-006372"/>
        <s v="R-641-2016-006373"/>
        <s v="R-641-2016-006374"/>
        <s v="R-641-2016-006419"/>
        <s v="R-641-2016-006420"/>
        <s v="R-641-2016-006422"/>
        <s v="R-641-2016-006425"/>
        <s v="R-641-2016-006511"/>
        <s v="R-641-2016-006515"/>
        <s v="R-641-2016-006517"/>
        <s v="R-641-2016-006518"/>
        <s v="R-641-2016-006539"/>
        <s v="R-641-2016-006563"/>
        <s v="R-641-2016-006663"/>
        <s v="R-641-2016-006671"/>
        <s v="R-641-2016-006689"/>
        <s v="R-641-2016-006692"/>
        <s v="R-641-2016-006707"/>
        <s v="R-641-2016-006712"/>
        <s v="R-641-2016-006780"/>
        <s v="R-641-2016-006826"/>
        <s v="R-641-2016-006827"/>
        <s v="R-641-2016-006828"/>
        <s v="R-641-2016-006842"/>
        <s v="R-641-2016-006843"/>
        <s v="R-641-2016-006844"/>
        <s v="R-641-2016-006953"/>
        <s v="R-641-2016-006973"/>
        <s v="R-641-2016-006976"/>
        <s v="R-641-2016-006984"/>
        <s v="R-641-2016-007051"/>
        <s v="R-641-2016-007052"/>
        <s v="R-641-2016-007053"/>
        <s v="R-641-2016-007054"/>
        <s v="R-641-2016-007055"/>
        <s v="R-641-2016-007056"/>
        <s v="R-641-2016-007078"/>
        <s v="R-641-2016-008206"/>
        <s v="R-641-2016-008207"/>
        <s v="R-641-2016-007213"/>
        <s v="R-641-2016-007215"/>
        <s v="R-641-2016-007217"/>
        <s v="R-641-2016-007220"/>
        <s v="R-641-2016-007225"/>
        <s v="R-641-2016-007320"/>
        <s v="R-641-2016-007413"/>
        <s v="R-641-2016-007511"/>
        <s v="R-641-2016-007517"/>
        <s v="R-641-2016-007578"/>
        <s v="R-641-2016-007579"/>
        <s v="R-641-2016-007580"/>
        <s v="R-641-2016-007587"/>
        <s v="R-641-2016-007598"/>
        <s v="R-641-2016-007613"/>
        <s v="R-641-2016-007615"/>
        <s v="R-641-2016-007634"/>
        <s v="R-641-2016-007648"/>
        <s v="R-641-2016-007720"/>
        <s v="R-641-2016-007721"/>
        <s v="R-641-2016-007733"/>
        <s v="R-641-2016-007737"/>
        <s v="R-641-2016-007739"/>
        <s v="R-641-2016-007878"/>
        <s v="R-641-2016-007898"/>
        <s v="R-641-2016-007900"/>
        <s v="R-641-2016-008000"/>
        <s v="R-641-2016-008048"/>
        <s v="R-641-2016-008127"/>
        <s v="R-641-2016-008142"/>
        <s v="R-641-2016-008143"/>
        <s v="R-641-2016-008199"/>
        <s v="R-641-2016-008205"/>
        <s v="R-641-2016-008221"/>
        <s v="R-641-2016-008222"/>
        <s v="R-641-2016-008224"/>
        <s v="R-641-2016-008229"/>
        <s v="R-641-2016-008246"/>
        <s v="R-641-2016-008250"/>
        <s v="R-641-2016-008252"/>
        <s v="R-641-2016-008274"/>
        <s v="R-641-2016-008296"/>
        <s v="R-641-2016-008304"/>
        <s v="R-641-2016-008333"/>
        <s v="R-641-2016-008350"/>
        <s v="R-641-2016-008351"/>
        <s v="R-641-2016-008376"/>
        <s v="R-641-2016-008377"/>
        <s v="R-641-2016-008490"/>
        <s v="R-641-2016-008491"/>
        <s v="R-641-2016-008502"/>
        <s v="R-641-2016-008530"/>
        <s v="R-641-2016-008572"/>
        <s v="R-641-2016-008588"/>
        <s v="R-641-2016-008589"/>
        <s v="R-641-2016-008590"/>
        <s v="R-641-2016-008648"/>
        <s v="R-641-2016-008665"/>
        <s v="R-641-2016-008678"/>
        <s v="R-641-2016-008691"/>
        <s v="R-641-2016-008719"/>
        <s v="R-641-2016-008725"/>
        <s v="R-641-2016-008726"/>
        <s v="R-641-2016-008729"/>
        <s v="R-641-2016-008808"/>
        <s v="R-641-2016-008809"/>
        <s v="R-641-2016-008811"/>
        <s v="R-641-2016-008812"/>
        <s v="R-641-2016-008819"/>
        <s v="R-641-2016-008829"/>
        <s v="R-641-2016-008839"/>
        <s v="R-641-2016-008899"/>
        <s v="R-641-2016-008900"/>
        <s v="R-641-2016-008907"/>
        <s v="R-641-2016-008932"/>
        <s v="R-641-2016-008933"/>
        <s v="R-641-2016-008939"/>
        <s v="R-641-2016-009001"/>
        <s v="R-641-2016-009011"/>
        <s v="R-641-2016-009012"/>
        <s v="R-641-2016-009084"/>
        <s v="R-641-2016-009159"/>
      </sharedItems>
    </cacheField>
    <cacheField name="FECHA_x000a_RADICACIÓN" numFmtId="164">
      <sharedItems containsSemiMixedTypes="0" containsNonDate="0" containsDate="1" containsString="0" minDate="2016-01-05T12:13:52" maxDate="2016-03-31T16:49:03"/>
    </cacheField>
    <cacheField name="UNIDAD" numFmtId="0">
      <sharedItems count="1">
        <s v="VICEPRESIDENCIA ADMINISTRATIVA Y FINANCIERA"/>
      </sharedItems>
    </cacheField>
    <cacheField name="OFICINA" numFmtId="0">
      <sharedItems/>
    </cacheField>
    <cacheField name="TIPOLOGÍA_x000a_DOCUMENTAL" numFmtId="0">
      <sharedItems count="9">
        <s v="DP"/>
        <s v="AI"/>
        <s v="SI "/>
        <s v="TRASL"/>
        <s v="CONS "/>
        <s v="COPIAS"/>
        <s v="QJ"/>
        <s v="FE"/>
        <s v="consulta "/>
      </sharedItems>
    </cacheField>
    <cacheField name="RESUMEN" numFmtId="0">
      <sharedItems count="164" longText="1">
        <s v="DERECHO DE PETICION / CORREO ELECTRONICO"/>
        <s v="DERECHO DE PETICION"/>
        <s v="SOLICITUD DE INFORMQACION  SENADOR JESUS ALBERTO CASTILLA SALAZAR"/>
        <s v="RESPUESTA A RADICADO INCODER 20151110021 DEL 21-12-2015"/>
        <s v="SOLCITUT DE INFORMACION  DOCUMENTADAS ID-178100-17109-178134"/>
        <s v="SOLICITUD DE I NFORMACION ESTADOS MECANICOS DE LOS CAMPOS"/>
        <s v="TRASLADO DE COMUNICACION SOLICITUD DE  INFORMACION  SOCIALIZACION  Y  VISITAS DE SEGUIMIENTO A PROYECTOS DEL SECTOR"/>
        <s v="SOLICITUD"/>
        <s v="CONSULTA"/>
        <s v="SOLICITUD AGILIZACION DE LICENCIAS AMBIENTALE"/>
        <s v="OFICIO NO 005"/>
        <s v="ATENCION AL CIUDADANO - SOLICITUD N° 4214829247"/>
        <s v="SOLICITUD  DE INFORMACION"/>
        <s v="SOLICITUD DE  COTIZACION PARA  MEDICION DE HIDROCARBUROS"/>
        <s v="RESPUESTA A DERECHO DE PETICION"/>
        <s v="SOLICITUD DE INFORMACION  DE LIQUIDACION DEFINITIVA DE REGALIAS"/>
        <s v="RESPUESTA A SOLICITUD  N° 20156240265582"/>
        <s v="ALCANCE OFICIO UPME 20151500072641."/>
        <s v="SOLICITUD INFORMACION  TRABJO  UNIVERSITARIO"/>
        <s v="DERECHO DE PETICION Y COMUNICACION"/>
        <s v="DENUNCIA VENTA DE CUPOS LABORALES  VEREDA PUERTO TRIUNFO"/>
        <s v="RESPUESTA A OFICIO  ANH-PBC-20154310287201-2016 - 2-2016-057-510 - CONVENIO DE EXPLOTACION  BLOQUE CUBARRAL - RESPUESTA A  TERMINOS  Y CONDICIONES  DE LOS PROGRAMAS  EN BENEFICIO A LAS COMUNIDADES  PBC. RESPUESTA A RADICADO N° 20154310287201  DE 2016."/>
        <s v="SOLICITUD DE INFORMACION"/>
        <s v="SOLICITUD INFORMACION PARA DICTAMEN PERITAL"/>
        <s v="RECURSO DE REPOSICION  ANH-CORREO ELECTRONICO  CERTIFICADO 201514000027431 - NOTIFICACION POR AVISO"/>
        <s v="SOLICITUD DE INFORMACION  CONTRATOS OPERADOS  POR ECOPETROL S.A"/>
        <s v="SOLICITUD DE INFORMACION  SOBRE RENOVACION DE FORMA 4CR POZO KYRIOS"/>
        <s v="APLAZAMIENTO DE  AUDIENCIA PRUEBAS 00151"/>
        <s v="DERECHO DE PETICION DE INFORMACION"/>
        <s v="SOLICITUD DE INFORMACION CONTRATOS VIGENTES"/>
        <s v="SOLICITUD CERTIFICACION DE MUNICIPIOS DE ARAUCA"/>
        <s v="SU PETICION RECIBIDA POR TRASLADO DE LA ANH A ECOPETROL CORREO ELECTONICO EL 31 DE DICIEMBRE DE 2015."/>
        <s v="DERECHO DE PETICION  DE INFORMACION"/>
        <s v="SOLICITUD DE CERTIFICAICON"/>
        <s v="TRASLADO DE SOLICITUD RADICADO N° 20165510008252"/>
        <s v="INVESTIGACION EMANACION DE HIDROCARBUROS REZUMADERO LORICA"/>
        <s v="RESOLUCIÓN 821 DEL 07 DE OCTUBRE DE 2015"/>
        <s v="SOLICITUD DATOS GAS NATURAL Y PETROLEO"/>
        <s v="RESPUESTA DERECHO DE PETICIÓN"/>
        <s v="QUEJA-VEREDA CRISTO REY-SAN LUIS DE PALENQUE-CASANARA"/>
        <s v="CERTIFICACIÓN MUNICIPIO DE ARAUCA"/>
        <s v="DERECHO DE PETICIÓN"/>
        <s v="SOLICITUD DE INFORMACIÓN ADICIONAL"/>
        <s v="SOLICITUD  N° 0832586799"/>
        <s v="TRASALDO POR COMPETENCIA"/>
        <s v="SOLICITUD DE REGALIAS  DEPARTAMENTO  PUTUMAYO 2012-2015"/>
        <s v="SOLICITUD DE INFROMACION"/>
        <s v="REMISION DE  ASOEMPRESARIOS"/>
        <s v="INFORMACION"/>
        <s v="SOLICITUD DE INFORMACION  SOBRE PROYECTOS  DE INTERES  NACIONAL  ESTRATEGICOS DE  HIDROCARBUROS"/>
        <s v="CERTIFICACION CONTRATO CSI- SAS"/>
        <s v="SOLICTUD  APLICACION  RETEGARANTIA CONTRATISTAS PRE Y METAPETROLEUM CORP"/>
        <s v="SOLICITUD DE INFORMACION  -"/>
        <s v="TRASLADO DERECHO DE PETICION"/>
        <s v="SOLICITUD ENTREGA DE DOCUMENTOS FALTANTES"/>
        <s v="SOLICITUD N° 3954899561"/>
        <s v="SOLICUTUD DE INFORMACION"/>
        <s v="SOLICUTUD DE INFORMACION A ESTUDIANTE"/>
        <s v="PROPUESTA PARA EL AHORRO  DE COSTOS  OPERATIVOS Y PROYECTOS DE INVENRSION ."/>
        <s v="SOLICITUD INFORMACION"/>
        <s v="SOLICITUD  DE INFORMACION  -  IDS-178224-178665"/>
        <s v="SOLICITUD DE INFORMACION GASTOS PUBLICIDAD MME Y ENTIDADES DEL SECTOR-TELESFORO PEDRAZA"/>
        <s v="SOLICITUD DE INFORMACION  - SENADOR ALFREDO  RAMOS MAYA"/>
        <s v="DERECHO DE PETICIO"/>
        <s v="COPIA TRASLADO DERECHO DE PETICION."/>
        <s v="SHAPE CON LA UBICACION  DE LAS AREAS  DE YNC OTORGADAS  HASTA LA FECHA EN EL PAIS"/>
        <s v="SOLICITUD BORRADOR"/>
        <s v="INFORMACION DE PROYECTOS"/>
        <s v="SOLICITUD DE INFORMACION  CONTRATO LLA-69"/>
        <s v="SOLICITUD DE DOCUMENTOS Y SOPORTES DE PAGO DE SENTENCIAS Y CONCILIACIONES"/>
        <s v="PROPUESTA DE PARTICIPACION  EN ESTUDIOS TITULADOS  - OPTIMIZACION  DE LA GESTION  DEL RECURSOS  DEL RECURSO  HIDRICO  DISPONIBLE EN EL SUELO MEDIANTE TELEDETENCCION EN COLOMBIA"/>
        <s v="RESPUESTA TRASLADO DERECHO DE PETICION"/>
        <s v="DERECHO DE  PETICION"/>
        <s v="SOLICITUD CONFIRMACION  INFORMACION"/>
        <s v="IMPLEMENTACION  ESTRATEGIAS  DE MEJORAMIENTO  DE CALIDAD  DE LOS SERVICIOS"/>
        <s v="INFORMACION PRIORITARIA  VEREDA CAÑO CHIQUITO  - PAZ DEARIPORO  - AID ACTIVIDADES BLOQUE LLA -53"/>
        <s v="INFORMACION PROCESO EJECITIVO  SINGULAR  A FAVOR DE GAIA - CONSULTORES  AMBIENTALES  SAS CONTRAT PROYECT AND INVESTMENTS S.A"/>
        <s v="SOLICITUD AMPLIACION DE INFORMACION"/>
        <s v="RESPUEST A DERECHO DE PETICIO"/>
        <s v="COMISION A FUNCIONARIOS - AUTO COMISORIO - 0000122"/>
        <s v="ESTADISTICAS  DE PRODUCCION DE CRUDO"/>
        <s v="SOLICITUD CERTIFICACION DE RETENCION  2015"/>
        <s v="TRASLADO DE SOLICITUD DE INFORMACION  DNP N° 2016663004662 CONGRESO  S2016-032"/>
        <s v="EJERCICIO DERECHO DE PETICION DE CONSULTA , REGALIA APLICABLE CONTRATO DE PARTICIPACION EN RIESGO."/>
        <s v="DERECHO PETICION"/>
        <s v="INVITACION A ASAMBLEA EN  SANTANDER"/>
        <s v="RESPUESTA A CARTA EMITIDA  POR SERVICIAL"/>
        <s v="RESPUESTA A SOLICITUD DE INFORMACION"/>
        <s v="SOLICITUD DEL REPRESENTANTE JORGE CAMILO ABRIL"/>
        <s v="SOLICITUD DE INFORMACION  PARA TRAMITE DE TITULACION DE BALDIOS  - RADICADO ANH-2015624071952 - RADICADO INCODER  20161100913"/>
        <s v="SOLICITUD DE INFORMACION  PARA TRAMITE DE TITULACION DE BALDIOS  - RADICADO ANH-20156240348942  - RADICADO INCODER  20161100915"/>
        <s v="E-521-2016-001036 ID TRASLADO DERECHO DE PETICION."/>
        <s v="SOLICITUD DE  INFORMACION"/>
        <s v="TRASLADO DE SOLICITUD"/>
        <s v="TRASLADO DE COMUNICACION"/>
        <s v="INVITACION"/>
        <s v="SOLICITUD DE INFORMACION SOBRE ACTIVIDADES DE EXPLORACION Y EXPLOTACION HIDROCARBURIFERA."/>
        <s v="SOLICITUD DE INFORMACION SOLICITUD"/>
        <s v="SOLICITUD DE INFORMACION SOLICITUD DE INFORMACION"/>
        <s v="SIAF-418089 - DERECHO DE PETICION ."/>
        <s v="TRASLADO OFICIO  NO 328 RADICADO 54001-3121-2015-00182-00"/>
        <s v="RESPUESTA A SOLICITUD"/>
        <s v="TRASLADO DE COMUNICACION  RADICADO  EN MINMINAS RAD: EXT16-00016045"/>
        <s v="DENUNCIA ANONIMA"/>
        <s v="INVITACION A REUNION  P ROCESO DE  ACTUALIZACION  AJUSTE DE PLAN  DE ORDENAMIENTO  Y MANEJO  DE LA CUENCA  DEL RIO BOGOTA - POMCA RIO BOGOTA"/>
        <s v="RESPUESTA A DERECJHO DE PETICION"/>
        <s v="TRASLAD DE  DERECJHO DE PETICION"/>
        <s v="DRECHO PETICION"/>
        <s v="SOLICITUD DE INFORMACION PARA EL FENECIMIENTO DE LA CUENTA GENERAL DEL PRESUPUESTO Y DEL TESORO Y EL BALANCE GENERAL DE LA NACION VIGENCIA FISCAL 2015"/>
        <s v="DERECHO  DE PETICION"/>
        <s v="COMUNICACION DE ACUERDO"/>
        <s v="SOLICITUD N° 1991128232"/>
        <s v="REQUERIMIENTO  OFICIAL"/>
        <s v="SOLICITUD - N° 6118910173"/>
        <s v="NOVEDADES DE  FERIA NACIONAL  DE SERVICIO AL CIUDADANO  EN QUIBDO-CHOCO"/>
        <s v="DERECHO DE PETICION ( SABANA DE TORRES)"/>
        <s v="DERECHO DE PETICION ( PUERTO WILCHES)"/>
        <s v="DERECHO DE PETICION ( YONDO )"/>
        <s v="TRASLADO DE  EXT-16-00017058"/>
        <s v="DERECHO DE PETICION  - SOLICITUD"/>
        <s v="TRASLADO - RC-1474-15 REMISION POR COMPETENCIA  ISMOCOL MASA1"/>
        <s v="TRASLADO POR COMPETENCIA DERECHO DE PETICION"/>
        <s v="TRASLADE DE DERECHO DE PETICION"/>
        <s v="SOLICITUD DE INFORMACION  PARA PROCESOS DE DELIMITACION EN COLOMBIA"/>
        <s v="DIAGNOSTICOS ANALISIS Y REQUERIMIENTOS  DE INFORMACION"/>
        <s v="AREA DE PROPIEDAD  CAMPO VELAZQUEZ - DERECHO DE PETICION - COMUNICACION N° 20151400019891"/>
        <s v="DERECHO DE OETICIOM"/>
        <s v="SOLICITUD DE APOYO TECNICO"/>
        <s v="SOLICITUD A COMUNICADO"/>
        <s v="Solicito información por parte de Nicolás Zapata Tobón acerca de la reforma al Acuerdo 03 de 2014, y los impactos que tiene esta reforma e el sector de hidrocarburos. Datos Firmante: Nombres: Laura Cano Murillo, Teléfono: 3224254466, Dirección: Cr 24 n 73 67, Cargo: estudianes, Email :laura.cano.097@gmail.com"/>
        <s v="En ejercicio del derecho fundamental de petición, consagrado en el artículo 23 de la Constitución Nacional, y del derecho de acceso a la información pública, consagrado en los artículos 20 y 74 de la misma, desarrollado por la ley 1712 de 2014; de manera respetuosa solicito información por parte de algún o algunos funcionarios de la entidad encargados de contratatación y de reglamentación para la extracción y exploración en yacimientos. Datos Firmante: Nombres: Laura Cano Murillo, Teléfono: 3224254466, Dirección: Cr 24 n 73 67, Cargo: estudianes, Email :laura.cano.097@gmail.com"/>
        <s v="SOLICITUD  RETOMAR ESTUDIOS"/>
        <s v="REMISION DE COPMUNICACION POR COMPETENCIA  DE LA CORPORACION  AUTINOMA  REGIONAL DEL MAGDALENA"/>
        <s v="TRASLADO DE DERECHO DE PETICION"/>
        <s v="QUEJAS"/>
        <s v="DERECHO DE PETICION  - RAD: E521216-003429 ID:9000"/>
        <s v="SLICITUD DE INFORMACION"/>
        <s v="SOLICITUDPUBLICACION DE INFORMACION"/>
        <s v="DERECJHO DE PETICION"/>
        <s v="TRASLADO DE OFICIO"/>
        <s v="RESPUESTA A RADICADO N° E-641-2016-005781 ID-16200"/>
        <s v="SOLICITUD DE INFORMACION INDICADORES DE GESTION"/>
        <s v="Solicito información por parte de Nicolás Zapata, acerca de la reforma al Acuerdo 03 de 2014.  Datos Firmante: Nombres: Laura Cano Murillo, Teléfono: 3224254466, Dirección: Cr 24 n 73 67, Cargo: estudianes, Email :laura.cano.097@gmail.com"/>
        <s v="REMISION  POR COMPETENCIA  DE DERECHO  DE PETICION  RAD: 1-2016-020966"/>
        <s v="REQUERIMIENTO ORDINARIO  N° 2016-05-EXP-2016-003-2 2016-05"/>
        <s v="SOLICITUD DE COLABORACION"/>
        <s v="TRASLADO  POR COMPETENCIA  RAD: 1-2016-019673"/>
        <s v="ATENCION  A SOLICITUD  N° 9834751552"/>
        <s v="TRASLADO DERECHO DE PETICION RAD: 2016017069 - ANALISIS  DE LA INFORMACION"/>
        <s v="VULNERACION AL DERECHO AL TRABAJO"/>
        <s v="TRASLADO DE DERECHO DE PETICION  RAD: 20162060045712"/>
        <s v="SOLICITUD DE INFORMACION GENERAL PARA AREA DE ESTUDIO DEL PROYECTO LINEA DE TRASMISION SOCHAGOTA SAN ANTONIO 230 KV"/>
        <s v="SOLICITUD DE INFORMACION GENERAL PARA AREA DE ESTUDIO DEL PROYECTO LINEA DE TRANSMISION COPEY- FUNDACION 230 KV Y LINEA COPEY-CUESTECITAS 500 KV"/>
        <s v="CONVOCATORIA"/>
        <s v="CONVENIO PACIFIC , SENALTUR S.A , TRASTURISMO Y COMUNIDAD"/>
        <s v="ASUNTO DPE1304-00-2016."/>
        <s v="TRASLADO DERECHO DE PETICION."/>
        <s v="REMISION DE SOLICITUD DE INFORMACION DEL SENADO R FERNANDO ARAUJO"/>
        <s v="REMISION CUESTIONARIO  N° 44-2016  / SINA ANEOX"/>
        <s v="DERECHO DE PETICION CASO INGECOLEOS LTDA - RAD: 20156240209242"/>
        <s v="PROPOSICION DEBATE DE CONTROL POLITICO"/>
        <s v="RESPUESTA A DERECHO DE PETICION  DE INFORMACION"/>
        <s v="RADICADO DE DOCUMENTOS"/>
        <s v="DERECHO DE PETICION  CGR-2016ER0016157"/>
      </sharedItems>
    </cacheField>
    <cacheField name="FIRMANTE_x000a_REMITENTE / DATOS PERSONALES" numFmtId="0">
      <sharedItems/>
    </cacheField>
    <cacheField name="ACTIVO" numFmtId="0">
      <sharedItems/>
    </cacheField>
    <cacheField name="ENTIDAD / DATOS PERSONALES " numFmtId="0">
      <sharedItems/>
    </cacheField>
    <cacheField name="ASUNTO" numFmtId="0">
      <sharedItems longText="1"/>
    </cacheField>
    <cacheField name="FECHA_x000a_VENCIMIENTO" numFmtId="0">
      <sharedItems containsDate="1" containsMixedTypes="1" minDate="2016-01-13T00:00:00" maxDate="2016-04-21T14:56:12"/>
    </cacheField>
    <cacheField name="DIAS DE VENCIMIENTO" numFmtId="0">
      <sharedItems containsMixedTypes="1" containsNumber="1" containsInteger="1" minValue="0" maxValue="30"/>
    </cacheField>
    <cacheField name="OFICINA_x000a_TRÁMITE INICIAL" numFmtId="0">
      <sharedItems/>
    </cacheField>
    <cacheField name="FUNCIONARIO_x000a_TRÁMITE INICIAL" numFmtId="0">
      <sharedItems/>
    </cacheField>
    <cacheField name="RADICADO_x000a_DE RESPUESTA" numFmtId="0">
      <sharedItems containsDate="1" containsMixedTypes="1" minDate="2016-02-10T00:00:00" maxDate="2016-02-11T00:00:00" longText="1"/>
    </cacheField>
    <cacheField name="FECHA RADICADO RESPUESTA" numFmtId="0">
      <sharedItems containsDate="1" containsMixedTypes="1" minDate="2016-01-13T11:48:18" maxDate="2016-06-07T00:00:00"/>
    </cacheField>
    <cacheField name="FUNCIONARIO_x000a_TRÁMITE FINAL" numFmtId="0">
      <sharedItems/>
    </cacheField>
    <cacheField name="OFICINA_x000a_TRÁMITE FINAL" numFmtId="0">
      <sharedItems count="19">
        <s v="ATENCION CIUDADANA Y COMUNICACIONES"/>
        <s v="PRESIDENCIA"/>
        <s v="TALENTO HUMANO"/>
        <s v="OFICINA ASESORA JURIDICA"/>
        <s v="GERENCIA DE RESERVAS Y OPERACIONES"/>
        <s v="GESTION DE REGALIAS Y DERECHOS ECONOMICOS"/>
        <s v="GERENCIA DE SEGURIDAD, COMUNIDADES Y MEDIO AMBIENTE"/>
        <s v="OFICINA DE CONTROL INTERNO"/>
        <s v="VICEPRESIDENCIA PROMOCION Y ASIGNACION DE AREAS"/>
        <s v="GERENCIA DE SEGUIMIENTO A CONTRATOS EN PRODUCCION"/>
        <s v="VICEPRESIDENCIA DE OPERACIONES, REGALIAS Y PARTICIPACIONES"/>
        <s v="GERENCIA DE ASUNTOS LEGALES Y CONTRATACION"/>
        <s v="VICEPRESIDENCIA TECNICA"/>
        <s v="GERENCIA DE SEGUIMIENTO A CONTRATOS EN EXPLORACION"/>
        <s v="GERENCIA DE GESTION DEL CONOCIMIENTO"/>
        <s v="GERENCIA DE LA GESTION DE LA INFORMACION TECNICA"/>
        <s v="FINANCIERA"/>
        <s v="GERENCIA DE PLANEACION"/>
        <s v="ADMINISTRATIVA"/>
      </sharedItems>
    </cacheField>
    <cacheField name="MEDIO ENVIO" numFmtId="0">
      <sharedItems containsMixedTypes="1" containsNumber="1" containsInteger="1" minValue="2902" maxValue="8949"/>
    </cacheField>
    <cacheField name="DIAS_x000a_TRÁMITE" numFmtId="165">
      <sharedItems containsSemiMixedTypes="0" containsString="0" containsNumber="1" minValue="0.53531512731569819" maxValue="66.636812233795354"/>
    </cacheField>
    <cacheField name="DEPARTAMENTO" numFmtId="0">
      <sharedItems count="12">
        <s v="CASANARE"/>
        <s v="CUNDINAMARCA"/>
        <s v="META"/>
        <s v="NORTE DE SANTANDER"/>
        <s v="MAGDALENA"/>
        <s v="ANTIOQUIA"/>
        <s v="SANTANDER"/>
        <s v="CORDOBA"/>
        <s v="BOYACA"/>
        <s v="BOLIVAR"/>
        <s v="PUTUMAYO"/>
        <s v="CAQUETA"/>
      </sharedItems>
    </cacheField>
    <cacheField name="SUBTEMA" numFmtId="0">
      <sharedItems count="82">
        <s v="Información del trámite o proceso para pago de regalías"/>
        <s v="Competencia Agencia Nacional de Minería "/>
        <s v="Competencia Ecopetrol "/>
        <s v="Acompañamiento a comunidad en desarrollo de proyecto (ambiental, social)"/>
        <s v="Congreso de la República y Senado "/>
        <s v="Copias de contratos (E&amp;P, TEAS y Administrativos)"/>
        <s v="Agradecimientos Felicitaciones "/>
        <s v="Unidad de restitucion de tierras"/>
        <s v="Estado actual de Pozos"/>
        <s v="FAEP montos girados"/>
        <s v="Mecanismos para selección de personal "/>
        <s v="Información con fines Académicos (tesis de pregrado y postgrado)"/>
        <s v="Intervención por no pago a subcontratistas por parte de Operadoras "/>
        <s v="Audiencia de rendición de cuentas "/>
        <s v="Planes de manejo ambiental: Licencias, compromisos E&amp;P, normatividad contaminación"/>
        <s v="Impacto y planes de manejo ambiental: Licencias, compromisos E&amp;P normatividad, contaminación"/>
        <s v="Cancelacion de Polizas de Seguros "/>
        <s v="Traslado MME"/>
        <s v="Certificado estado de pozos"/>
        <s v="Competencia del Ministerio de Minas y Energía "/>
        <s v="Información y aclaración procesos contractuales, términos de referencia, plazos, pólizas"/>
        <s v="Áreas Asignadas, Áreas libres, reglamentación especial, requisitos y criterios para su asignación"/>
        <s v="Forma 4CR "/>
        <s v="Intervención para revisión de adjudicación de concurso de Merito  "/>
        <s v="Cifras oficiales de producción en el país (producción, precio, demanda, Columnas Estratigráficas"/>
        <s v="Informativa "/>
        <s v="Intervención para que compañía pague daños causados o tomar correctivos"/>
        <s v="Cartografía zonas Petrolera"/>
        <s v="Asesoría para negociar predio con evidencia de existencia de petróleo"/>
        <s v="Recursos de regalías girados por municipio y departamentos"/>
        <s v="Reservas probadas ó estimadas de Hidrocarburos en Colombia"/>
        <s v="Traslado MME y ANM"/>
        <s v="Información y aclaración sobre los TEAs, E&amp;P, Bloques"/>
        <s v="Relación de Funcionarios que la laboran en la entidad"/>
        <s v="Competencia Autoridad Nacional de Licencias Ambientales "/>
        <s v="Costos operativos y de proyectos de inversion"/>
        <s v="Auditoria externa"/>
        <s v="Gastos de Publicidad "/>
        <s v="Indice de Precios Productor PPI"/>
        <s v="Inversión en los Hidrocarburos "/>
        <s v="produccion "/>
        <s v="geologia de cuencas "/>
        <s v="intervencion por no pago a contratistas por parte de operador "/>
        <s v="informacion de tramite de regalias inversion 1%"/>
        <s v="proyecto borrador Offshore"/>
        <s v="competencia de minminas "/>
        <s v="Normatividad sobre exploración, regulación y producción de Hidrocarburos"/>
        <s v="informativo "/>
        <s v="Inconformidad por desarrollo irregular de proyecto"/>
        <s v="entes de control "/>
        <s v="Informes sobres Consultas previas"/>
        <s v="Certificaciones: Regalías, Giros de regalías y embargos de las mismas"/>
        <s v="certifiacion de ejecucion presupuestal "/>
        <s v="intervencion para que operador vincule personal"/>
        <s v="certificados de retencion año 2015"/>
        <s v="Beneficio de población y sus comunidades por actividad petrolera"/>
        <s v="Seguros de bienes y muebles de la ANH"/>
        <s v="Otros"/>
        <s v="incoder titulacion de baldios "/>
        <s v="informacion de operadores en colombia "/>
        <s v="Actividad Hidrocarburífera en regiones del país"/>
        <s v="Documentos de las historias laborales"/>
        <s v="Certificación de ejecución presupuestal"/>
        <s v="Fracking "/>
        <s v="informacion institucional "/>
        <s v="Estudios geofísicos y de sísmica"/>
        <s v="certificacion laboral colaborador "/>
        <s v="Reliquidación de regalías"/>
        <s v="Ofrecimiento de bienes y servicios "/>
        <s v="Rondas Colombia"/>
        <s v="Información de Operadores en Colombia"/>
        <s v="areas asignadas, areas libres, reglamentacion especial   "/>
        <s v="cuencas sedimentarias"/>
        <s v="Derechos particulares sobre el subsuelo"/>
        <s v="Existencia yacimiento de Petróleo"/>
        <s v="Proyecciones del país en pozos y sísmica"/>
        <s v="Planes y proyectos de exploración y expansión de hidrocarburos"/>
        <s v="Intervención para que operador vincule personal"/>
        <s v="coordenadas de los vertices que limitan bloques "/>
        <s v="Información proyectos de perforación y profundidad"/>
        <s v="Certificación laboral Colaborador (funcionario o contratista)"/>
        <s v="Mapa de Geoquímica"/>
      </sharedItems>
    </cacheField>
    <cacheField name="TRASLADO" numFmtId="0">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Jose Elias Escorcia Pertuz" refreshedDate="42486.595186458333" createdVersion="4" refreshedVersion="4" minRefreshableVersion="3" recordCount="332">
  <cacheSource type="worksheet">
    <worksheetSource ref="A1:AB333" sheet="Hoja1" r:id="rId2"/>
  </cacheSource>
  <cacheFields count="28">
    <cacheField name="ID" numFmtId="0">
      <sharedItems containsSemiMixedTypes="0" containsString="0" containsNumber="1" containsInteger="1" minValue="1" maxValue="332"/>
    </cacheField>
    <cacheField name="ID2" numFmtId="0">
      <sharedItems containsSemiMixedTypes="0" containsString="0" containsNumber="1" containsInteger="1" minValue="243" maxValue="22324"/>
    </cacheField>
    <cacheField name="ESTADO_x000a_TRÁMITE" numFmtId="0">
      <sharedItems count="2">
        <s v="GESTION EXITOSA"/>
        <s v="SIN INICIAR TRAMITE"/>
      </sharedItems>
    </cacheField>
    <cacheField name="MES" numFmtId="0">
      <sharedItems/>
    </cacheField>
    <cacheField name="MEDIO_x000a_RECEPCIÓN" numFmtId="0">
      <sharedItems count="3">
        <s v="ENTREGA PERSONAL"/>
        <s v="CORREO ELECTRONICO"/>
        <s v="EMPRESA DE MENSAJERIA "/>
      </sharedItems>
    </cacheField>
    <cacheField name="RADICADO" numFmtId="0">
      <sharedItems count="332">
        <s v="R-641-2016-000221"/>
        <s v="R-641-2016-000223"/>
        <s v="R-641-2016-000224"/>
        <s v="R-641-2016-000225"/>
        <s v="R-641-2016-000452"/>
        <s v="R-641-2016-000478"/>
        <s v="R-641-2016-000679"/>
        <s v="R-641-2016-000764"/>
        <s v="R-641-2016-000796"/>
        <s v="R-641-2016-000871"/>
        <s v="R-641-2016-001096"/>
        <s v="R-641-2016-001114"/>
        <s v="R-641-2016-001117"/>
        <s v="R-641-2016-001118"/>
        <s v="R-641-2016-001119"/>
        <s v="R-641-2016-001121"/>
        <s v="R-641-2016-001122"/>
        <s v="R-641-2016-001123"/>
        <s v="R-641-2016-001124"/>
        <s v="R-641-2016-001126"/>
        <s v="R-641-2016-001128"/>
        <s v="R-641-2016-001133"/>
        <s v="R-641-2016-001252"/>
        <s v="R-641-2016-001278"/>
        <s v="R-641-2016-001279"/>
        <s v="R-641-2016-001280"/>
        <s v="R-641-2016-001281"/>
        <s v="R-641-2016-001305"/>
        <s v="R-641-2016-001368"/>
        <s v="R-641-2016-001373"/>
        <s v="R-641-2016-001374"/>
        <s v="R-641-2016-001375"/>
        <s v="R-641-2016-001376"/>
        <s v="R-641-2016-001389"/>
        <s v="R-641-2016-001424"/>
        <s v="R-641-2016-001458"/>
        <s v="R-641-2016-001638"/>
        <s v="R-641-2016-001639"/>
        <s v="R-641-2016-001640"/>
        <s v="R-641-2016-001641"/>
        <s v="R-641-2016-001670"/>
        <s v="R-641-2016-001771"/>
        <s v="R-641-2016-001789"/>
        <s v="R-641-2016-001791"/>
        <s v="R-641-2016-001839"/>
        <s v="R-641-2016-001851"/>
        <s v="R-641-2016-001919"/>
        <s v="R-641-2016-001941"/>
        <s v="R-641-2016-001942"/>
        <s v="R-641-2016-001961"/>
        <s v="R-641-2016-002000"/>
        <s v="R-641-2016-002103"/>
        <s v="R-641-2016-002106"/>
        <s v="R-641-2016-002109"/>
        <s v="R-641-2016-002136"/>
        <s v="R-641-2016-002186"/>
        <s v="R-641-2016-002198"/>
        <s v="R-641-2016-002245"/>
        <s v="R-641-2016-002260"/>
        <s v="R-641-2016-002271"/>
        <s v="R-641-2016-002275"/>
        <s v="R-641-2016-002277"/>
        <s v="R-641-2016-002281"/>
        <s v="R-641-2016-002283"/>
        <s v="R-641-2016-002284"/>
        <s v="R-641-2016-002285"/>
        <s v="R-641-2016-002357"/>
        <s v="R-641-2016-002378"/>
        <s v="R-641-2016-002447"/>
        <s v="R-641-2016-002449"/>
        <s v="R-641-2016-002460"/>
        <s v="R-641-2016-002461"/>
        <s v="R-641-2016-002462"/>
        <s v="R-641-2016-002466"/>
        <s v="R-641-2016-002467"/>
        <s v="R-641-2016-002468"/>
        <s v="R-641-2016-002559"/>
        <s v="R-641-2016-002593"/>
        <s v="R-641-2016-002632"/>
        <s v="R-641-2016-002648"/>
        <s v="R-641-2016-002688"/>
        <s v="R-641-2016-002689"/>
        <s v="R-641-2016-002690"/>
        <s v="R-641-2016-002691"/>
        <s v="R-641-2016-002699"/>
        <s v="R-641-2016-002843"/>
        <s v="R-641-2016-002844"/>
        <s v="R-641-2016-002845"/>
        <s v="R-641-2016-002846"/>
        <s v="R-641-2016-002892"/>
        <s v="R-641-2016-002894"/>
        <s v="R-641-2016-003092"/>
        <s v="R-641-2016-003104"/>
        <s v="R-641-2016-003129"/>
        <s v="R-641-2016-003134"/>
        <s v="R-641-2016-003135"/>
        <s v="R-641-2016-003136"/>
        <s v="R-641-2016-003139"/>
        <s v="R-641-2016-003141"/>
        <s v="R-641-2016-003149"/>
        <s v="R-641-2016-003349"/>
        <s v="R-641-2016-003417"/>
        <s v="R-641-2016-003423"/>
        <s v="R-641-2016-003438"/>
        <s v="R-641-2016-003617"/>
        <s v="R-641-2016-003732"/>
        <s v="R-641-2016-003738"/>
        <s v="R-641-2016-003742"/>
        <s v="R-641-2016-003743"/>
        <s v="R-641-2016-003744"/>
        <s v="R-641-2016-003779"/>
        <s v="R-641-2016-003782"/>
        <s v="R-641-2016-003803"/>
        <s v="R-641-2016-003804"/>
        <s v="R-641-2016-003843"/>
        <s v="R-641-2016-003882"/>
        <s v="R-641-2016-003883"/>
        <s v="R-641-2016-003886"/>
        <s v="R-641-2016-003887"/>
        <s v="R-641-2016-003938"/>
        <s v="R-641-2016-003955"/>
        <s v="R-641-2016-003964"/>
        <s v="R-641-2016-003965"/>
        <s v="R-641-2016-003966"/>
        <s v="R-641-2016-003995"/>
        <s v="R-641-2016-004041"/>
        <s v="R-641-2016-004056"/>
        <s v="R-641-2016-004066"/>
        <s v="R-641-2016-004081"/>
        <s v="R-641-2016-004115"/>
        <s v="R-641-2016-004162"/>
        <s v="R-641-2016-004168"/>
        <s v="R-641-2016-004169"/>
        <s v="R-641-2016-004170"/>
        <s v="R-641-2016-004171"/>
        <s v="R-641-2016-004176"/>
        <s v="R-641-2016-004210"/>
        <s v="R-641-2016-004212"/>
        <s v="R-641-2016-004241"/>
        <s v="R-641-2016-004243"/>
        <s v="R-641-2016-004244"/>
        <s v="R-641-2016-004282"/>
        <s v="R-641-2016-004313"/>
        <s v="R-641-2016-004529"/>
        <s v="R-641-2016-004530"/>
        <s v="R-641-2016-004532"/>
        <s v="R-641-2016-004538"/>
        <s v="R-641-2016-004545"/>
        <s v="R-641-2016-004546"/>
        <s v="R-641-2016-004645"/>
        <s v="R-641-2016-004662"/>
        <s v="R-641-2016-004670"/>
        <s v="R-641-2016-004674"/>
        <s v="R-641-2016-004675"/>
        <s v="R-641-2016-004681"/>
        <s v="R-641-2016-004682"/>
        <s v="R-641-2016-004745"/>
        <s v="R-641-2016-004748"/>
        <s v="R-641-2016-004764"/>
        <s v="R-641-2016-004765"/>
        <s v="R-641-2016-004774"/>
        <s v="R-641-2016-004776"/>
        <s v="R-641-2016-004779"/>
        <s v="R-641-2016-004780"/>
        <s v="R-641-2016-004784"/>
        <s v="R-641-2016-004790"/>
        <s v="R-641-2016-005055"/>
        <s v="R-641-2016-005056"/>
        <s v="R-641-2016-005065"/>
        <s v="R-641-2016-005071"/>
        <s v="R-641-2016-005219"/>
        <s v="R-641-2016-005317"/>
        <s v="R-641-2016-005319"/>
        <s v="R-641-2016-005321"/>
        <s v="R-641-2016-005322"/>
        <s v="R-641-2016-005328"/>
        <s v="R-641-2016-005329"/>
        <s v="R-641-2016-005330"/>
        <s v="R-641-2016-005331"/>
        <s v="R-641-2016-005332"/>
        <s v="R-641-2016-005333"/>
        <s v="R-641-2016-005334"/>
        <s v="R-641-2016-005335"/>
        <s v="R-641-2016-005395"/>
        <s v="R-641-2016-005396"/>
        <s v="R-641-2016-005403"/>
        <s v="R-641-2016-005478"/>
        <s v="R-641-2016-005479"/>
        <s v="R-641-2016-005480"/>
        <s v="R-641-2016-005481"/>
        <s v="R-641-2016-005482"/>
        <s v="R-641-2016-005485"/>
        <s v="R-641-2016-005491"/>
        <s v="R-641-2016-005612"/>
        <s v="R-641-2016-005616"/>
        <s v="R-641-2016-005632"/>
        <s v="R-641-2016-005633"/>
        <s v="R-641-2016-005801"/>
        <s v="R-641-2016-005802"/>
        <s v="R-641-2016-005803"/>
        <s v="R-641-2016-005804"/>
        <s v="R-641-2016-005853"/>
        <s v="R-641-2016-005865"/>
        <s v="R-641-2016-006125"/>
        <s v="R-641-2016-006213"/>
        <s v="R-641-2016-006354"/>
        <s v="R-641-2016-006357"/>
        <s v="R-641-2016-006359"/>
        <s v="R-641-2016-006366"/>
        <s v="R-641-2016-006369"/>
        <s v="R-641-2016-006370"/>
        <s v="R-641-2016-006372"/>
        <s v="R-641-2016-006373"/>
        <s v="R-641-2016-006374"/>
        <s v="R-641-2016-006419"/>
        <s v="R-641-2016-006420"/>
        <s v="R-641-2016-006422"/>
        <s v="R-641-2016-006425"/>
        <s v="R-641-2016-006511"/>
        <s v="R-641-2016-006515"/>
        <s v="R-641-2016-006517"/>
        <s v="R-641-2016-006518"/>
        <s v="R-641-2016-006539"/>
        <s v="R-641-2016-006563"/>
        <s v="R-641-2016-006663"/>
        <s v="R-641-2016-006671"/>
        <s v="R-641-2016-006689"/>
        <s v="R-641-2016-006692"/>
        <s v="R-641-2016-006707"/>
        <s v="R-641-2016-006712"/>
        <s v="R-641-2016-006780"/>
        <s v="R-641-2016-006826"/>
        <s v="R-641-2016-006827"/>
        <s v="R-641-2016-006828"/>
        <s v="R-641-2016-006842"/>
        <s v="R-641-2016-006843"/>
        <s v="R-641-2016-006844"/>
        <s v="R-641-2016-006953"/>
        <s v="R-641-2016-006973"/>
        <s v="R-641-2016-006976"/>
        <s v="R-641-2016-006984"/>
        <s v="R-641-2016-007051"/>
        <s v="R-641-2016-007052"/>
        <s v="R-641-2016-007053"/>
        <s v="R-641-2016-007054"/>
        <s v="R-641-2016-007055"/>
        <s v="R-641-2016-007056"/>
        <s v="R-641-2016-007078"/>
        <s v="R-641-2016-008206"/>
        <s v="R-641-2016-008207"/>
        <s v="R-641-2016-007213"/>
        <s v="R-641-2016-007215"/>
        <s v="R-641-2016-007217"/>
        <s v="R-641-2016-007220"/>
        <s v="R-641-2016-007225"/>
        <s v="R-641-2016-007320"/>
        <s v="R-641-2016-007413"/>
        <s v="R-641-2016-007511"/>
        <s v="R-641-2016-007517"/>
        <s v="R-641-2016-007578"/>
        <s v="R-641-2016-007579"/>
        <s v="R-641-2016-007580"/>
        <s v="R-641-2016-007587"/>
        <s v="R-641-2016-007598"/>
        <s v="R-641-2016-007613"/>
        <s v="R-641-2016-007615"/>
        <s v="R-641-2016-007634"/>
        <s v="R-641-2016-007648"/>
        <s v="R-641-2016-007720"/>
        <s v="R-641-2016-007721"/>
        <s v="R-641-2016-007733"/>
        <s v="R-641-2016-007737"/>
        <s v="R-641-2016-007739"/>
        <s v="R-641-2016-007878"/>
        <s v="R-641-2016-007898"/>
        <s v="R-641-2016-007900"/>
        <s v="R-641-2016-008000"/>
        <s v="R-641-2016-008048"/>
        <s v="R-641-2016-008127"/>
        <s v="R-641-2016-008142"/>
        <s v="R-641-2016-008143"/>
        <s v="R-641-2016-008199"/>
        <s v="R-641-2016-008205"/>
        <s v="R-641-2016-008221"/>
        <s v="R-641-2016-008222"/>
        <s v="R-641-2016-008224"/>
        <s v="R-641-2016-008229"/>
        <s v="R-641-2016-008246"/>
        <s v="R-641-2016-008250"/>
        <s v="R-641-2016-008252"/>
        <s v="R-641-2016-008274"/>
        <s v="R-641-2016-008296"/>
        <s v="R-641-2016-008304"/>
        <s v="R-641-2016-008333"/>
        <s v="R-641-2016-008350"/>
        <s v="R-641-2016-008351"/>
        <s v="R-641-2016-008376"/>
        <s v="R-641-2016-008377"/>
        <s v="R-641-2016-008490"/>
        <s v="R-641-2016-008491"/>
        <s v="R-641-2016-008502"/>
        <s v="R-641-2016-008530"/>
        <s v="R-641-2016-008572"/>
        <s v="R-641-2016-008588"/>
        <s v="R-641-2016-008589"/>
        <s v="R-641-2016-008590"/>
        <s v="R-641-2016-008648"/>
        <s v="R-641-2016-008665"/>
        <s v="R-641-2016-008678"/>
        <s v="R-641-2016-008691"/>
        <s v="R-641-2016-008719"/>
        <s v="R-641-2016-008725"/>
        <s v="R-641-2016-008726"/>
        <s v="R-641-2016-008729"/>
        <s v="R-641-2016-008808"/>
        <s v="R-641-2016-008809"/>
        <s v="R-641-2016-008811"/>
        <s v="R-641-2016-008812"/>
        <s v="R-641-2016-008819"/>
        <s v="R-641-2016-008829"/>
        <s v="R-641-2016-008839"/>
        <s v="R-641-2016-008899"/>
        <s v="R-641-2016-008900"/>
        <s v="R-641-2016-008907"/>
        <s v="R-641-2016-008932"/>
        <s v="R-641-2016-008933"/>
        <s v="R-641-2016-008939"/>
        <s v="R-641-2016-009001"/>
        <s v="R-641-2016-009011"/>
        <s v="R-641-2016-009012"/>
        <s v="R-641-2016-009084"/>
        <s v="R-641-2016-009159"/>
      </sharedItems>
    </cacheField>
    <cacheField name="FECHA_x000a_RADICACIÓN" numFmtId="164">
      <sharedItems containsSemiMixedTypes="0" containsNonDate="0" containsDate="1" containsString="0" minDate="2016-01-05T12:13:52" maxDate="2016-03-31T16:49:03"/>
    </cacheField>
    <cacheField name="UNIDAD" numFmtId="0">
      <sharedItems count="1">
        <s v="VICEPRESIDENCIA ADMINISTRATIVA Y FINANCIERA"/>
      </sharedItems>
    </cacheField>
    <cacheField name="OFICINA" numFmtId="0">
      <sharedItems/>
    </cacheField>
    <cacheField name="TIPOLOGÍA_x000a_DOCUMENTAL" numFmtId="0">
      <sharedItems count="9">
        <s v="DP"/>
        <s v="AI"/>
        <s v="SI "/>
        <s v="TRASL"/>
        <s v="CONS "/>
        <s v="COPIAS"/>
        <s v="QJ"/>
        <s v="FE"/>
        <s v="consulta "/>
      </sharedItems>
    </cacheField>
    <cacheField name="RESUMEN" numFmtId="0">
      <sharedItems count="164" longText="1">
        <s v="DERECHO DE PETICION / CORREO ELECTRONICO"/>
        <s v="DERECHO DE PETICION"/>
        <s v="SOLICITUD DE INFORMQACION  SENADOR JESUS ALBERTO CASTILLA SALAZAR"/>
        <s v="RESPUESTA A RADICADO INCODER 20151110021 DEL 21-12-2015"/>
        <s v="SOLCITUT DE INFORMACION  DOCUMENTADAS ID-178100-17109-178134"/>
        <s v="SOLICITUD DE I NFORMACION ESTADOS MECANICOS DE LOS CAMPOS"/>
        <s v="TRASLADO DE COMUNICACION SOLICITUD DE  INFORMACION  SOCIALIZACION  Y  VISITAS DE SEGUIMIENTO A PROYECTOS DEL SECTOR"/>
        <s v="SOLICITUD"/>
        <s v="CONSULTA"/>
        <s v="SOLICITUD AGILIZACION DE LICENCIAS AMBIENTALE"/>
        <s v="OFICIO NO 005"/>
        <s v="ATENCION AL CIUDADANO - SOLICITUD N° 4214829247"/>
        <s v="SOLICITUD  DE INFORMACION"/>
        <s v="SOLICITUD DE  COTIZACION PARA  MEDICION DE HIDROCARBUROS"/>
        <s v="RESPUESTA A DERECHO DE PETICION"/>
        <s v="SOLICITUD DE INFORMACION  DE LIQUIDACION DEFINITIVA DE REGALIAS"/>
        <s v="RESPUESTA A SOLICITUD  N° 20156240265582"/>
        <s v="ALCANCE OFICIO UPME 20151500072641."/>
        <s v="SOLICITUD INFORMACION  TRABJO  UNIVERSITARIO"/>
        <s v="DERECHO DE PETICION Y COMUNICACION"/>
        <s v="DENUNCIA VENTA DE CUPOS LABORALES  VEREDA PUERTO TRIUNFO"/>
        <s v="RESPUESTA A OFICIO  ANH-PBC-20154310287201-2016 - 2-2016-057-510 - CONVENIO DE EXPLOTACION  BLOQUE CUBARRAL - RESPUESTA A  TERMINOS  Y CONDICIONES  DE LOS PROGRAMAS  EN BENEFICIO A LAS COMUNIDADES  PBC. RESPUESTA A RADICADO N° 20154310287201  DE 2016."/>
        <s v="SOLICITUD DE INFORMACION"/>
        <s v="SOLICITUD INFORMACION PARA DICTAMEN PERITAL"/>
        <s v="RECURSO DE REPOSICION  ANH-CORREO ELECTRONICO  CERTIFICADO 201514000027431 - NOTIFICACION POR AVISO"/>
        <s v="SOLICITUD DE INFORMACION  CONTRATOS OPERADOS  POR ECOPETROL S.A"/>
        <s v="SOLICITUD DE INFORMACION  SOBRE RENOVACION DE FORMA 4CR POZO KYRIOS"/>
        <s v="APLAZAMIENTO DE  AUDIENCIA PRUEBAS 00151"/>
        <s v="DERECHO DE PETICION DE INFORMACION"/>
        <s v="SOLICITUD DE INFORMACION CONTRATOS VIGENTES"/>
        <s v="SOLICITUD CERTIFICACION DE MUNICIPIOS DE ARAUCA"/>
        <s v="SU PETICION RECIBIDA POR TRASLADO DE LA ANH A ECOPETROL CORREO ELECTONICO EL 31 DE DICIEMBRE DE 2015."/>
        <s v="DERECHO DE PETICION  DE INFORMACION"/>
        <s v="SOLICITUD DE CERTIFICAICON"/>
        <s v="TRASLADO DE SOLICITUD RADICADO N° 20165510008252"/>
        <s v="INVESTIGACION EMANACION DE HIDROCARBUROS REZUMADERO LORICA"/>
        <s v="RESOLUCIÓN 821 DEL 07 DE OCTUBRE DE 2015"/>
        <s v="SOLICITUD DATOS GAS NATURAL Y PETROLEO"/>
        <s v="RESPUESTA DERECHO DE PETICIÓN"/>
        <s v="QUEJA-VEREDA CRISTO REY-SAN LUIS DE PALENQUE-CASANARA"/>
        <s v="CERTIFICACIÓN MUNICIPIO DE ARAUCA"/>
        <s v="DERECHO DE PETICIÓN"/>
        <s v="SOLICITUD DE INFORMACIÓN ADICIONAL"/>
        <s v="SOLICITUD  N° 0832586799"/>
        <s v="TRASALDO POR COMPETENCIA"/>
        <s v="SOLICITUD DE REGALIAS  DEPARTAMENTO  PUTUMAYO 2012-2015"/>
        <s v="SOLICITUD DE INFROMACION"/>
        <s v="REMISION DE  ASOEMPRESARIOS"/>
        <s v="INFORMACION"/>
        <s v="SOLICITUD DE INFORMACION  SOBRE PROYECTOS  DE INTERES  NACIONAL  ESTRATEGICOS DE  HIDROCARBUROS"/>
        <s v="CERTIFICACION CONTRATO CSI- SAS"/>
        <s v="SOLICTUD  APLICACION  RETEGARANTIA CONTRATISTAS PRE Y METAPETROLEUM CORP"/>
        <s v="SOLICITUD DE INFORMACION  -"/>
        <s v="TRASLADO DERECHO DE PETICION"/>
        <s v="SOLICITUD ENTREGA DE DOCUMENTOS FALTANTES"/>
        <s v="SOLICITUD N° 3954899561"/>
        <s v="SOLICUTUD DE INFORMACION"/>
        <s v="SOLICUTUD DE INFORMACION A ESTUDIANTE"/>
        <s v="PROPUESTA PARA EL AHORRO  DE COSTOS  OPERATIVOS Y PROYECTOS DE INVENRSION ."/>
        <s v="SOLICITUD INFORMACION"/>
        <s v="SOLICITUD  DE INFORMACION  -  IDS-178224-178665"/>
        <s v="SOLICITUD DE INFORMACION GASTOS PUBLICIDAD MME Y ENTIDADES DEL SECTOR-TELESFORO PEDRAZA"/>
        <s v="SOLICITUD DE INFORMACION  - SENADOR ALFREDO  RAMOS MAYA"/>
        <s v="DERECHO DE PETICIO"/>
        <s v="COPIA TRASLADO DERECHO DE PETICION."/>
        <s v="SHAPE CON LA UBICACION  DE LAS AREAS  DE YNC OTORGADAS  HASTA LA FECHA EN EL PAIS"/>
        <s v="SOLICITUD BORRADOR"/>
        <s v="INFORMACION DE PROYECTOS"/>
        <s v="SOLICITUD DE INFORMACION  CONTRATO LLA-69"/>
        <s v="SOLICITUD DE DOCUMENTOS Y SOPORTES DE PAGO DE SENTENCIAS Y CONCILIACIONES"/>
        <s v="PROPUESTA DE PARTICIPACION  EN ESTUDIOS TITULADOS  - OPTIMIZACION  DE LA GESTION  DEL RECURSOS  DEL RECURSO  HIDRICO  DISPONIBLE EN EL SUELO MEDIANTE TELEDETENCCION EN COLOMBIA"/>
        <s v="RESPUESTA TRASLADO DERECHO DE PETICION"/>
        <s v="DERECHO DE  PETICION"/>
        <s v="SOLICITUD CONFIRMACION  INFORMACION"/>
        <s v="IMPLEMENTACION  ESTRATEGIAS  DE MEJORAMIENTO  DE CALIDAD  DE LOS SERVICIOS"/>
        <s v="INFORMACION PRIORITARIA  VEREDA CAÑO CHIQUITO  - PAZ DEARIPORO  - AID ACTIVIDADES BLOQUE LLA -53"/>
        <s v="INFORMACION PROCESO EJECITIVO  SINGULAR  A FAVOR DE GAIA - CONSULTORES  AMBIENTALES  SAS CONTRAT PROYECT AND INVESTMENTS S.A"/>
        <s v="SOLICITUD AMPLIACION DE INFORMACION"/>
        <s v="RESPUEST A DERECHO DE PETICIO"/>
        <s v="COMISION A FUNCIONARIOS - AUTO COMISORIO - 0000122"/>
        <s v="ESTADISTICAS  DE PRODUCCION DE CRUDO"/>
        <s v="SOLICITUD CERTIFICACION DE RETENCION  2015"/>
        <s v="TRASLADO DE SOLICITUD DE INFORMACION  DNP N° 2016663004662 CONGRESO  S2016-032"/>
        <s v="EJERCICIO DERECHO DE PETICION DE CONSULTA , REGALIA APLICABLE CONTRATO DE PARTICIPACION EN RIESGO."/>
        <s v="DERECHO PETICION"/>
        <s v="INVITACION A ASAMBLEA EN  SANTANDER"/>
        <s v="RESPUESTA A CARTA EMITIDA  POR SERVICIAL"/>
        <s v="RESPUESTA A SOLICITUD DE INFORMACION"/>
        <s v="SOLICITUD DEL REPRESENTANTE JORGE CAMILO ABRIL"/>
        <s v="SOLICITUD DE INFORMACION  PARA TRAMITE DE TITULACION DE BALDIOS  - RADICADO ANH-2015624071952 - RADICADO INCODER  20161100913"/>
        <s v="SOLICITUD DE INFORMACION  PARA TRAMITE DE TITULACION DE BALDIOS  - RADICADO ANH-20156240348942  - RADICADO INCODER  20161100915"/>
        <s v="E-521-2016-001036 ID TRASLADO DERECHO DE PETICION."/>
        <s v="SOLICITUD DE  INFORMACION"/>
        <s v="TRASLADO DE SOLICITUD"/>
        <s v="TRASLADO DE COMUNICACION"/>
        <s v="INVITACION"/>
        <s v="SOLICITUD DE INFORMACION SOBRE ACTIVIDADES DE EXPLORACION Y EXPLOTACION HIDROCARBURIFERA."/>
        <s v="SOLICITUD DE INFORMACION SOLICITUD"/>
        <s v="SOLICITUD DE INFORMACION SOLICITUD DE INFORMACION"/>
        <s v="SIAF-418089 - DERECHO DE PETICION ."/>
        <s v="TRASLADO OFICIO  NO 328 RADICADO 54001-3121-2015-00182-00"/>
        <s v="RESPUESTA A SOLICITUD"/>
        <s v="TRASLADO DE COMUNICACION  RADICADO  EN MINMINAS RAD: EXT16-00016045"/>
        <s v="DENUNCIA ANONIMA"/>
        <s v="INVITACION A REUNION  P ROCESO DE  ACTUALIZACION  AJUSTE DE PLAN  DE ORDENAMIENTO  Y MANEJO  DE LA CUENCA  DEL RIO BOGOTA - POMCA RIO BOGOTA"/>
        <s v="RESPUESTA A DERECJHO DE PETICION"/>
        <s v="TRASLAD DE  DERECJHO DE PETICION"/>
        <s v="DRECHO PETICION"/>
        <s v="SOLICITUD DE INFORMACION PARA EL FENECIMIENTO DE LA CUENTA GENERAL DEL PRESUPUESTO Y DEL TESORO Y EL BALANCE GENERAL DE LA NACION VIGENCIA FISCAL 2015"/>
        <s v="DERECHO  DE PETICION"/>
        <s v="COMUNICACION DE ACUERDO"/>
        <s v="SOLICITUD N° 1991128232"/>
        <s v="REQUERIMIENTO  OFICIAL"/>
        <s v="SOLICITUD - N° 6118910173"/>
        <s v="NOVEDADES DE  FERIA NACIONAL  DE SERVICIO AL CIUDADANO  EN QUIBDO-CHOCO"/>
        <s v="DERECHO DE PETICION ( SABANA DE TORRES)"/>
        <s v="DERECHO DE PETICION ( PUERTO WILCHES)"/>
        <s v="DERECHO DE PETICION ( YONDO )"/>
        <s v="TRASLADO DE  EXT-16-00017058"/>
        <s v="DERECHO DE PETICION  - SOLICITUD"/>
        <s v="TRASLADO - RC-1474-15 REMISION POR COMPETENCIA  ISMOCOL MASA1"/>
        <s v="TRASLADO POR COMPETENCIA DERECHO DE PETICION"/>
        <s v="TRASLADE DE DERECHO DE PETICION"/>
        <s v="SOLICITUD DE INFORMACION  PARA PROCESOS DE DELIMITACION EN COLOMBIA"/>
        <s v="DIAGNOSTICOS ANALISIS Y REQUERIMIENTOS  DE INFORMACION"/>
        <s v="AREA DE PROPIEDAD  CAMPO VELAZQUEZ - DERECHO DE PETICION - COMUNICACION N° 20151400019891"/>
        <s v="DERECHO DE OETICIOM"/>
        <s v="SOLICITUD DE APOYO TECNICO"/>
        <s v="SOLICITUD A COMUNICADO"/>
        <s v="Solicito información por parte de Nicolás Zapata Tobón acerca de la reforma al Acuerdo 03 de 2014, y los impactos que tiene esta reforma e el sector de hidrocarburos. Datos Firmante: Nombres: Laura Cano Murillo, Teléfono: 3224254466, Dirección: Cr 24 n 73 67, Cargo: estudianes, Email :laura.cano.097@gmail.com"/>
        <s v="En ejercicio del derecho fundamental de petición, consagrado en el artículo 23 de la Constitución Nacional, y del derecho de acceso a la información pública, consagrado en los artículos 20 y 74 de la misma, desarrollado por la ley 1712 de 2014; de manera respetuosa solicito información por parte de algún o algunos funcionarios de la entidad encargados de contratatación y de reglamentación para la extracción y exploración en yacimientos. Datos Firmante: Nombres: Laura Cano Murillo, Teléfono: 3224254466, Dirección: Cr 24 n 73 67, Cargo: estudianes, Email :laura.cano.097@gmail.com"/>
        <s v="SOLICITUD  RETOMAR ESTUDIOS"/>
        <s v="REMISION DE COPMUNICACION POR COMPETENCIA  DE LA CORPORACION  AUTINOMA  REGIONAL DEL MAGDALENA"/>
        <s v="TRASLADO DE DERECHO DE PETICION"/>
        <s v="QUEJAS"/>
        <s v="DERECHO DE PETICION  - RAD: E521216-003429 ID:9000"/>
        <s v="SLICITUD DE INFORMACION"/>
        <s v="SOLICITUDPUBLICACION DE INFORMACION"/>
        <s v="DERECJHO DE PETICION"/>
        <s v="TRASLADO DE OFICIO"/>
        <s v="RESPUESTA A RADICADO N° E-641-2016-005781 ID-16200"/>
        <s v="SOLICITUD DE INFORMACION INDICADORES DE GESTION"/>
        <s v="Solicito información por parte de Nicolás Zapata, acerca de la reforma al Acuerdo 03 de 2014.  Datos Firmante: Nombres: Laura Cano Murillo, Teléfono: 3224254466, Dirección: Cr 24 n 73 67, Cargo: estudianes, Email :laura.cano.097@gmail.com"/>
        <s v="REMISION  POR COMPETENCIA  DE DERECHO  DE PETICION  RAD: 1-2016-020966"/>
        <s v="REQUERIMIENTO ORDINARIO  N° 2016-05-EXP-2016-003-2 2016-05"/>
        <s v="SOLICITUD DE COLABORACION"/>
        <s v="TRASLADO  POR COMPETENCIA  RAD: 1-2016-019673"/>
        <s v="ATENCION  A SOLICITUD  N° 9834751552"/>
        <s v="TRASLADO DERECHO DE PETICION RAD: 2016017069 - ANALISIS  DE LA INFORMACION"/>
        <s v="VULNERACION AL DERECHO AL TRABAJO"/>
        <s v="TRASLADO DE DERECHO DE PETICION  RAD: 20162060045712"/>
        <s v="SOLICITUD DE INFORMACION GENERAL PARA AREA DE ESTUDIO DEL PROYECTO LINEA DE TRASMISION SOCHAGOTA SAN ANTONIO 230 KV"/>
        <s v="SOLICITUD DE INFORMACION GENERAL PARA AREA DE ESTUDIO DEL PROYECTO LINEA DE TRANSMISION COPEY- FUNDACION 230 KV Y LINEA COPEY-CUESTECITAS 500 KV"/>
        <s v="CONVOCATORIA"/>
        <s v="CONVENIO PACIFIC , SENALTUR S.A , TRASTURISMO Y COMUNIDAD"/>
        <s v="ASUNTO DPE1304-00-2016."/>
        <s v="TRASLADO DERECHO DE PETICION."/>
        <s v="REMISION DE SOLICITUD DE INFORMACION DEL SENADO R FERNANDO ARAUJO"/>
        <s v="REMISION CUESTIONARIO  N° 44-2016  / SINA ANEOX"/>
        <s v="DERECHO DE PETICION CASO INGECOLEOS LTDA - RAD: 20156240209242"/>
        <s v="PROPOSICION DEBATE DE CONTROL POLITICO"/>
        <s v="RESPUESTA A DERECHO DE PETICION  DE INFORMACION"/>
        <s v="RADICADO DE DOCUMENTOS"/>
        <s v="DERECHO DE PETICION  CGR-2016ER0016157"/>
      </sharedItems>
    </cacheField>
    <cacheField name="FIRMANTE_x000a_REMITENTE / DATOS PERSONALES" numFmtId="0">
      <sharedItems/>
    </cacheField>
    <cacheField name="ACTIVO" numFmtId="0">
      <sharedItems/>
    </cacheField>
    <cacheField name="ENTIDAD / DATOS PERSONALES " numFmtId="0">
      <sharedItems/>
    </cacheField>
    <cacheField name="ASUNTO" numFmtId="0">
      <sharedItems longText="1"/>
    </cacheField>
    <cacheField name="FECHA_x000a_VENCIMIENTO" numFmtId="0">
      <sharedItems containsDate="1" containsMixedTypes="1" minDate="2016-01-13T00:00:00" maxDate="2016-04-21T14:56:12"/>
    </cacheField>
    <cacheField name="DIAS DE VENCIMIENTO" numFmtId="0">
      <sharedItems containsMixedTypes="1" containsNumber="1" containsInteger="1" minValue="0" maxValue="30"/>
    </cacheField>
    <cacheField name="OFICINA_x000a_TRÁMITE INICIAL" numFmtId="0">
      <sharedItems/>
    </cacheField>
    <cacheField name="FUNCIONARIO_x000a_TRÁMITE INICIAL" numFmtId="0">
      <sharedItems/>
    </cacheField>
    <cacheField name="RADICADO_x000a_DE RESPUESTA" numFmtId="0">
      <sharedItems containsDate="1" containsMixedTypes="1" minDate="2016-02-10T00:00:00" maxDate="2016-02-11T00:00:00" longText="1"/>
    </cacheField>
    <cacheField name="FECHA RADICADO RESPUESTA" numFmtId="0">
      <sharedItems containsDate="1" containsMixedTypes="1" minDate="2016-01-13T11:48:18" maxDate="2016-06-07T00:00:00"/>
    </cacheField>
    <cacheField name="FUNCIONARIO_x000a_TRÁMITE FINAL" numFmtId="0">
      <sharedItems/>
    </cacheField>
    <cacheField name="OFICINA_x000a_TRÁMITE FINAL" numFmtId="0">
      <sharedItems count="19">
        <s v="ATENCION CIUDADANA Y COMUNICACIONES"/>
        <s v="PRESIDENCIA"/>
        <s v="TALENTO HUMANO"/>
        <s v="OFICINA ASESORA JURIDICA"/>
        <s v="GERENCIA DE RESERVAS Y OPERACIONES"/>
        <s v="GESTION DE REGALIAS Y DERECHOS ECONOMICOS"/>
        <s v="GERENCIA DE SEGURIDAD, COMUNIDADES Y MEDIO AMBIENTE"/>
        <s v="OFICINA DE CONTROL INTERNO"/>
        <s v="VICEPRESIDENCIA PROMOCION Y ASIGNACION DE AREAS"/>
        <s v="GERENCIA DE SEGUIMIENTO A CONTRATOS EN PRODUCCION"/>
        <s v="VICEPRESIDENCIA DE OPERACIONES, REGALIAS Y PARTICIPACIONES"/>
        <s v="GERENCIA DE ASUNTOS LEGALES Y CONTRATACION"/>
        <s v="VICEPRESIDENCIA TECNICA"/>
        <s v="GERENCIA DE SEGUIMIENTO A CONTRATOS EN EXPLORACION"/>
        <s v="GERENCIA DE GESTION DEL CONOCIMIENTO"/>
        <s v="GERENCIA DE LA GESTION DE LA INFORMACION TECNICA"/>
        <s v="FINANCIERA"/>
        <s v="GERENCIA DE PLANEACION"/>
        <s v="ADMINISTRATIVA"/>
      </sharedItems>
    </cacheField>
    <cacheField name="MEDIO ENVIO" numFmtId="0">
      <sharedItems containsMixedTypes="1" containsNumber="1" containsInteger="1" minValue="2902" maxValue="8949"/>
    </cacheField>
    <cacheField name="DIAS_x000a_TRÁMITE" numFmtId="165">
      <sharedItems containsSemiMixedTypes="0" containsString="0" containsNumber="1" minValue="0.53531512731569819" maxValue="66.636812233795354"/>
    </cacheField>
    <cacheField name="DEPARTAMENTO" numFmtId="0">
      <sharedItems count="12">
        <s v="CASANARE"/>
        <s v="CUNDINAMARCA"/>
        <s v="META"/>
        <s v="NORTE DE SANTANDER"/>
        <s v="MAGDALENA"/>
        <s v="ANTIOQUIA"/>
        <s v="SANTANDER"/>
        <s v="CORDOBA"/>
        <s v="BOYACA"/>
        <s v="BOLIVAR"/>
        <s v="PUTUMAYO"/>
        <s v="CAQUETA"/>
      </sharedItems>
    </cacheField>
    <cacheField name="SUBTEMA" numFmtId="0">
      <sharedItems count="82">
        <s v="Información del trámite o proceso para pago de regalías"/>
        <s v="Competencia Agencia Nacional de Minería "/>
        <s v="Competencia Ecopetrol "/>
        <s v="Acompañamiento a comunidad en desarrollo de proyecto (ambiental, social)"/>
        <s v="Congreso de la República y Senado "/>
        <s v="Copias de contratos (E&amp;P, TEAS y Administrativos)"/>
        <s v="Agradecimientos Felicitaciones "/>
        <s v="Unidad de restitucion de tierras"/>
        <s v="Estado actual de Pozos"/>
        <s v="FAEP montos girados"/>
        <s v="Mecanismos para selección de personal "/>
        <s v="Información con fines Académicos (tesis de pregrado y postgrado)"/>
        <s v="Intervención por no pago a subcontratistas por parte de Operadoras "/>
        <s v="Audiencia de rendición de cuentas "/>
        <s v="Planes de manejo ambiental: Licencias, compromisos E&amp;P, normatividad contaminación"/>
        <s v="Impacto y planes de manejo ambiental: Licencias, compromisos E&amp;P normatividad, contaminación"/>
        <s v="Cancelacion de Polizas de Seguros "/>
        <s v="Traslado MME"/>
        <s v="Certificado estado de pozos"/>
        <s v="Competencia del Ministerio de Minas y Energía "/>
        <s v="Información y aclaración procesos contractuales, términos de referencia, plazos, pólizas"/>
        <s v="Áreas Asignadas, Áreas libres, reglamentación especial, requisitos y criterios para su asignación"/>
        <s v="Forma 4CR "/>
        <s v="Intervención para revisión de adjudicación de concurso de Merito  "/>
        <s v="Cifras oficiales de producción en el país (producción, precio, demanda, Columnas Estratigráficas"/>
        <s v="Informativa "/>
        <s v="Intervención para que compañía pague daños causados o tomar correctivos"/>
        <s v="Cartografía zonas Petrolera"/>
        <s v="Asesoría para negociar predio con evidencia de existencia de petróleo"/>
        <s v="Recursos de regalías girados por municipio y departamentos"/>
        <s v="Reservas probadas ó estimadas de Hidrocarburos en Colombia"/>
        <s v="Traslado MME y ANM"/>
        <s v="Información y aclaración sobre los TEAs, E&amp;P, Bloques"/>
        <s v="Relación de Funcionarios que la laboran en la entidad"/>
        <s v="Competencia Autoridad Nacional de Licencias Ambientales "/>
        <s v="Costos operativos y de proyectos de inversion"/>
        <s v="Auditoria externa"/>
        <s v="Gastos de Publicidad "/>
        <s v="Indice de Precios Productor PPI"/>
        <s v="Inversión en los Hidrocarburos "/>
        <s v="produccion "/>
        <s v="geologia de cuencas "/>
        <s v="intervencion por no pago a contratistas por parte de operador "/>
        <s v="informacion de tramite de regalias inversion 1%"/>
        <s v="proyecto borrador Offshore"/>
        <s v="competencia de minminas "/>
        <s v="Normatividad sobre exploración, regulación y producción de Hidrocarburos"/>
        <s v="informativo "/>
        <s v="Inconformidad por desarrollo irregular de proyecto"/>
        <s v="entes de control "/>
        <s v="Informes sobres Consultas previas"/>
        <s v="Certificaciones: Regalías, Giros de regalías y embargos de las mismas"/>
        <s v="certifiacion de ejecucion presupuestal "/>
        <s v="intervencion para que operador vincule personal"/>
        <s v="certificados de retencion año 2015"/>
        <s v="Beneficio de población y sus comunidades por actividad petrolera"/>
        <s v="Seguros de bienes y muebles de la ANH"/>
        <s v="Otros"/>
        <s v="incoder titulacion de baldios "/>
        <s v="informacion de operadores en colombia "/>
        <s v="Actividad Hidrocarburífera en regiones del país"/>
        <s v="Documentos de las historias laborales"/>
        <s v="Certificación de ejecución presupuestal"/>
        <s v="Fracking "/>
        <s v="informacion institucional "/>
        <s v="Estudios geofísicos y de sísmica"/>
        <s v="certificacion laboral colaborador "/>
        <s v="Reliquidación de regalías"/>
        <s v="Ofrecimiento de bienes y servicios "/>
        <s v="Rondas Colombia"/>
        <s v="Información de Operadores en Colombia"/>
        <s v="areas asignadas, areas libres, reglamentacion especial   "/>
        <s v="cuencas sedimentarias"/>
        <s v="Derechos particulares sobre el subsuelo"/>
        <s v="Existencia yacimiento de Petróleo"/>
        <s v="Proyecciones del país en pozos y sísmica"/>
        <s v="Planes y proyectos de exploración y expansión de hidrocarburos"/>
        <s v="Intervención para que operador vincule personal"/>
        <s v="coordenadas de los vertices que limitan bloques "/>
        <s v="Información proyectos de perforación y profundidad"/>
        <s v="Certificación laboral Colaborador (funcionario o contratista)"/>
        <s v="Mapa de Geoquímica"/>
      </sharedItems>
    </cacheField>
    <cacheField name="TRASLADO" numFmtId="0">
      <sharedItems count="2">
        <s v="NO"/>
        <s v="SI"/>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32">
  <r>
    <n v="1"/>
    <n v="243"/>
    <x v="0"/>
    <s v="ENERO"/>
    <x v="0"/>
    <x v="0"/>
    <d v="2016-01-05T12:13:52"/>
    <s v="VICEPRESIDENCIA ADMINISTRATIVA Y FINANCIERA"/>
    <s v="ACC"/>
    <x v="0"/>
    <x v="0"/>
    <s v="ALBERTO CONTRERAS: VEEDOR - RED DE VEEDURIAS CIUDADANAS CASANARE"/>
    <s v="SI"/>
    <s v="ALBERTO CONTRERAS: VEEDOR - RED DE VEEDURIAS CIUDADANAS CASANARE"/>
    <s v="Comedidamente solicitamos con el apoyo del minminas, PNUD, ANH y FEDECACAO apoyar a la ASOCiACION DE CACAOTEROS ( AS) DEL TILLAVA organizaciòn , Capacitación y el plan de Siembra de 500 hectáreas de Cacao, de a 10 hectáreas por familia y con JOVENES RURALES; ( RECURSOS DEL PNUD; MUNICIPIO; REGALIAS; GOBERNACION; Y MINISTERIO DE AGRICULTURA; ADEMAS DE LOS PBCS; PROGRAMA DE BENEFICIO DE LAS COMUNIDADES, , para apoyar las familias victimas del conflicto armado ,  pobladores trabajadores agropecuarios, y retornantes como apoyo al proceso de paz de la inspecciòn del tillava la cual  se encuentra CERCA a CAMPO RUBIALES; y a campos  en producciòn  a cargo de TECPETROL y ECOPETROL; como caño sur este... _x000a__x000a_"/>
    <d v="2016-01-27T12:13:52"/>
    <n v="22"/>
    <s v="ACC"/>
    <s v="DORIS GOMEZ SILVA. EXPERTO"/>
    <s v="Considerando que el desarrollo de las acciones demostrativas promovidas por la ANH durante el año 2015, se realizaron en virtud del proyecto de inversión adelantado mediante el Acuerdo de Cooperación 242 de 2013 y que el mismo finalizó el pasado 31 de diciembre de 2015, su solicitud será objeto de análisis para los inversiones que bajo dicha naturaleza se desarrollen en el año 2016 en el marco de un nuevo Acuerdo con PNUD. No obstante, resulta de mucha importancia indicarle que los proyectos de inversión apalancados a través del programa de Acciones Demostrativas se seleccionan considerando criterios de factibilidad y pertinencia en torno al cumplimiento de las metas que en materia de exploración y producción se han definido para el País en el Plan Nacional de Desarrollo y que en ese orden la ANH ha priorizado._x000a_Por lo cual, una vez se definan los proyectos que harán parte del programa delas Acciones Demostrativas para el año 2016, le informaremos si su propuesta fue incluida o no para esta vigencia.”_x000a_"/>
    <d v="2016-01-21T00:00:00"/>
    <s v="JOSE ELIAS ESCORCIA PERTUZ. CONTRATISTA"/>
    <s v="ATENCION CIUDADANA Y COMUNICACIONES"/>
    <s v="Electrónico"/>
    <n v="15.490366006946715"/>
    <s v="CASANARE"/>
    <s v="Información del trámite o proceso para pago de regalías"/>
    <s v="NO"/>
  </r>
  <r>
    <n v="2"/>
    <n v="245"/>
    <x v="0"/>
    <s v="ENERO"/>
    <x v="0"/>
    <x v="1"/>
    <d v="2016-01-05T12:22:47"/>
    <s v="VICEPRESIDENCIA ADMINISTRATIVA Y FINANCIERA"/>
    <s v="ACC"/>
    <x v="0"/>
    <x v="1"/>
    <s v="JORGE ALBERTO VALENCIA  MARIN: DIRECTOR GENERAL - INIDAD DE PLANEACION  MINERO ENERGETICA"/>
    <s v="SI"/>
    <s v="JORGE ALBERTO VALENCIA  MARIN: DIRECTOR GENERAL - INIDAD DE PLANEACION  MINERO ENERGETICA"/>
    <s v="Solicita información sobre los proyectos en ejecución o desarrollo de la Guajira, tambien el tema de  transporte, esta información es solicitada a la UPME y ellos trasladan la petición a la ANH en lo de competencia de la entidad."/>
    <d v="2016-01-27T12:22:47"/>
    <n v="22"/>
    <s v="ACC"/>
    <s v="DORIS GOMEZ SILVA. EXPERTO"/>
    <s v="Se envia a traves de P. C un correo electrónico a la UPME solicitando el envío de la petición para poder responder directamente al peticionario. "/>
    <d v="2016-01-15T14:42:44"/>
    <s v="DORIS GOMEZ SILVA. EXPERTO"/>
    <s v="ATENCION CIUDADANA Y COMUNICACIONES"/>
    <s v="Electrónico"/>
    <n v="10.097183067133301"/>
    <s v="CUNDINAMARCA"/>
    <s v="Competencia Agencia Nacional de Minería "/>
    <s v="NO"/>
  </r>
  <r>
    <n v="3"/>
    <n v="246"/>
    <x v="0"/>
    <s v="ENERO"/>
    <x v="1"/>
    <x v="2"/>
    <d v="2016-01-05T12:24:20"/>
    <s v="VICEPRESIDENCIA ADMINISTRATIVA Y FINANCIERA"/>
    <s v="ACC"/>
    <x v="1"/>
    <x v="1"/>
    <s v="RED DE VEEDURIAS CIUDADANAS CASANARE:  Telefono: 635 861Dirección: CARRERA 19 NO. 6-100 Email: "/>
    <s v="SI"/>
    <s v="RED DE VEEDURIAS CIUDADANAS CASANARE:  Telefono: 635 861Dirección: CARRERA 19 NO. 6-100 Email: "/>
    <s v="Atentamente solicitamos en derecho de petición-&lt;ley 1757 articulo 78 de la ley 1474 y especialmente del PACTO POR LA TRANSPARENCIA EITI, firmado por usted y el ministro de minas y energía ,la asistencia a una AUDIENCIA PUBLICA en el mes de febrero  . en el municipio de puerto gaitan- donde se informe, como avanza el proceso de empalme entre la empresa PACIFIC RUBIALES y ECOPETROL , para la entrega de la operación de CAMPO RUBIALES - "/>
    <d v="2016-01-20T12:24:20"/>
    <n v="15"/>
    <s v="ACC"/>
    <s v="DORIS GOMEZ SILVA. EXPERTO"/>
    <s v="Agradecemos mucho su invitación y nos encontramos atentos a que se defina la fecha para realización de la mencionada Audiencia, con el fin de que podamos verificar si es posible nuestra participación."/>
    <d v="2016-01-21T16:18:57"/>
    <s v="DORIS GOMEZ SILVA. EXPERTO"/>
    <s v="ATENCION CIUDADANA Y COMUNICACIONES"/>
    <s v="Electrónico"/>
    <n v="16.162931828708679"/>
    <s v="CUNDINAMARCA"/>
    <s v="Competencia Ecopetrol "/>
    <s v="NO"/>
  </r>
  <r>
    <n v="4"/>
    <n v="247"/>
    <x v="0"/>
    <s v="ENERO"/>
    <x v="1"/>
    <x v="3"/>
    <d v="2016-01-05T12:27:14"/>
    <s v="VICEPRESIDENCIA ADMINISTRATIVA Y FINANCIERA"/>
    <s v="ACC"/>
    <x v="1"/>
    <x v="1"/>
    <s v="RED DE VEEDURIAS CIUDADANAS CASANARE:  Telefono: 635 861Dirección: CARRERA 19 NO. 6-100 Email: "/>
    <s v="SI"/>
    <s v="RED DE VEEDURIAS CIUDADANAS CASANARE:  Telefono: 635 861Dirección: CARRERA 19 NO. 6-100 Email: "/>
    <s v="Solicitamos en derecho de peticiòn y especialmente el articulo 78 de la ley 1474 estatuto Anticorrupción que ese BORRADOR de PROTOCOLO; sea sometido a revisión por parte de todas las organizaciones sociales de control social, Veeduría, y vigilancia ciudadana  a las OBLIGACIONES CONTRACTUALES de operadoras de hidrocarburos, y que se establezca que en audiencia publica se realice la EVALUACION del Cumplimiento o no de los PBC,s"/>
    <d v="2016-01-20T12:27:14"/>
    <n v="15"/>
    <s v="ACC"/>
    <s v="DORIS GOMEZ SILVA. EXPERTO"/>
    <s v="Respuesta GIT de SCYMA: Sea lo primero aclarar que la ANH siempre ha contado con un procedimiento para desarrollar las actividades de inspección y seguimiento a los Contratos de Hidrocarburos, en los diferentes componentes que son de su competencia. Ahora bien, el Protocolo al que se hizo alusión en la respuesta anterior, hace referencia a un instrumento que permitirá que las diferentes dependencias que al interior de la ANH realizan actividades en campo, la puedan desarrollar de manera articulada e integral._x000a_Ahora bien, en cuanto a su solicitud de someter a revisión social dicho instrumento, en el entendido que el mismo definiría condiciones especiales para desarrollar la actividad de seguimiento que adelanta la ANH a los contratos de hidrocarburos, nos permitimos informar que en cumplimiento de lo dispuesto por la ley 1474 de 2011, en cuanto a aplicar mecanismos que brinden trasparencia al ejercicio de la función administrativa, la ANH publicará en la página Web el documento mediante el cual se actualice el procedimiento de seguimiento que orienta el accionar de la ANH en territorio, al cual usted de considerarlo pertinente puede hacer observaciones, tales como la propuesta en materia de PBC, ya que mediante comunicación con radicado No. 20154310042981 del 20 de marzo de 2015, se le explicó cada uno de los pasos que lo integran."/>
    <d v="2016-01-27T08:24:58"/>
    <s v="DORIS GOMEZ SILVA. EXPERTO"/>
    <s v="ATENCION CIUDADANA Y COMUNICACIONES"/>
    <s v="Electrónico"/>
    <n v="21.831759178247012"/>
    <s v="CUNDINAMARCA"/>
    <s v="Acompañamiento a comunidad en desarrollo de proyecto (ambiental, social)"/>
    <s v="NO"/>
  </r>
  <r>
    <n v="5"/>
    <n v="510"/>
    <x v="0"/>
    <s v="ENERO"/>
    <x v="0"/>
    <x v="4"/>
    <d v="2016-01-06T09:17:42"/>
    <s v="VICEPRESIDENCIA ADMINISTRATIVA Y FINANCIERA"/>
    <s v="ACC"/>
    <x v="2"/>
    <x v="2"/>
    <s v="MARTHA LUCIA RODRIGUEZ: COORDINADOR GRUPO DE ENLACE - MINISTERIO DE MINAS Y ENERGIA"/>
    <s v="SI"/>
    <s v="MARTHA LUCIA RODRIGUEZ: COORDINADOR GRUPO DE ENLACE - MINISTERIO DE MINAS Y ENERGIA"/>
    <s v="Solicita enviar información del Senador Alberto Castilla sobre contratos de exploracióon y explotación otorgados en el Departamento de Norte de Santander "/>
    <d v="2016-01-21T09:17:42"/>
    <n v="15"/>
    <s v="ACC"/>
    <s v="DORIS GOMEZ SILVA. EXPERTO"/>
    <s v="Al respecto, nos permitimos informarle que de conformidad con el Mapa de Tierras adjunto a_x000a_la presente comunicación, en el Departamento de Norte de Santander, se registran los_x000a_siguientes contratos"/>
    <d v="2016-01-15T16:06:39"/>
    <s v="NADIA CAROLINA PLAZAS FAJARDO. EXPERTO"/>
    <s v="PRESIDENCIA"/>
    <s v="ID:3260"/>
    <n v="9.2839872685217415"/>
    <s v="CUNDINAMARCA"/>
    <s v="Congreso de la República y Senado "/>
    <s v="NO"/>
  </r>
  <r>
    <n v="6"/>
    <n v="538"/>
    <x v="0"/>
    <s v="ENERO"/>
    <x v="0"/>
    <x v="5"/>
    <d v="2016-01-06T09:56:54"/>
    <s v="VICEPRESIDENCIA ADMINISTRATIVA Y FINANCIERA"/>
    <s v="ACC"/>
    <x v="0"/>
    <x v="1"/>
    <s v="ROQUE  LUIS CORNADO:  Telefono: 5226036Dirección: CRA 48 M° 127-75 INT 3 APTO 103 Email: "/>
    <s v="SI"/>
    <s v="ROQUE  LUIS CORNADO:  Telefono: 5226036Dirección: CRA 48 M° 127-75 INT 3 APTO 103 Email: "/>
    <s v="Solicita la información de Nómina de esta entidad en donde se indiquen los salarios, prestaciones y demas que perciben los funcionarios, incluyendo los descuentos que se realizan por ley "/>
    <d v="2016-01-28T09:56:54"/>
    <n v="22"/>
    <s v="ACC"/>
    <s v="DORIS GOMEZ SILVA. EXPERTO"/>
    <s v="Con el fin de dar respuesta al derecho de petición allegado el pasado 06 de enero de 2016 y radicado con número 538, le informamos que en el archivo adjunto en Excel encontrará la información de los gastos de nómina de la entidad (personal de Planta)._x000a__x000a_Adicionalmente, la información de los colaboradores de la entidad vinculados a través de contrato de prestación de servicios, de acuerdo con lo expresado por la Oficina Asesora Jurídica, dependencia encargada de dichas vinculaciones puede ser bajada y consultada por internet ingresando por cualquier explorador así: buscar SECOP, ingresar a la página www.contratos.gov.co específicamente a la dirección (https://www.contratos.gov.co/consultas/inicioConsulta.do) allí realizar la búsqueda colocando:_x000a_Entidad compradora: ANH _x000a_Modalidad de Contrato: Contratación Directa_x000a_Año: 2015_x000a_"/>
    <d v="2016-01-28T11:51:58"/>
    <s v="ELSA CRISTINA TOVAR PULECIO. EXPERTO"/>
    <s v="TALENTO HUMANO"/>
    <s v="Electrónico"/>
    <n v="22.079907719911716"/>
    <s v="CUNDINAMARCA"/>
    <s v="Congreso de la República y Senado "/>
    <s v="NO"/>
  </r>
  <r>
    <n v="7"/>
    <n v="805"/>
    <x v="0"/>
    <s v="ENERO"/>
    <x v="0"/>
    <x v="6"/>
    <d v="2016-01-07T07:29:08"/>
    <s v="VICEPRESIDENCIA ADMINISTRATIVA Y FINANCIERA"/>
    <s v="ACC"/>
    <x v="0"/>
    <x v="1"/>
    <s v="ANDREA GIRALDO DUSSAN: APODERADA ESPECIAL - CONSORCIO ANDES ENERGIA ARGENTINA INTEGRA OIL &amp; GAS S.AS"/>
    <s v="SI"/>
    <s v="ANDREA GIRALDO DUSSAN: APODERADA ESPECIAL - CONSORCIO ANDES ENERGIA ARGENTINA INTEGRA OIL &amp; GAS S.AS"/>
    <s v="Pregunta se podría entender que dos compañías independientes pero pertenecientes a un mismo grupo empresarial puedan ser una misma parte. "/>
    <d v="2016-01-29T07:29:08"/>
    <n v="22"/>
    <s v="ACC"/>
    <s v="DORIS GOMEZ SILVA. EXPERTO"/>
    <s v="001631- ID-004332 "/>
    <d v="2016-01-20T10:54:39"/>
    <s v="JORGE RAMON CARLOS TRIAS VISBAL. JEFE DE OFICINA DE AGENCIA"/>
    <s v="OFICINA ASESORA JURIDICA"/>
    <s v="ID:4332"/>
    <n v="13.142726967598719"/>
    <s v="CUNDINAMARCA"/>
    <s v="Copias de contratos (E&amp;P, TEAS y Administrativos)"/>
    <s v="NO"/>
  </r>
  <r>
    <n v="8"/>
    <n v="941"/>
    <x v="0"/>
    <s v="ENERO"/>
    <x v="0"/>
    <x v="7"/>
    <d v="2016-01-07T12:56:30"/>
    <s v="VICEPRESIDENCIA ADMINISTRATIVA Y FINANCIERA"/>
    <s v="ACC"/>
    <x v="3"/>
    <x v="3"/>
    <s v="NATALIA ANDREA HINCAPIE: DIRECTORA TECNICA - INCODER"/>
    <s v="SI"/>
    <s v="NATALIA ANDREA HINCAPIE: DIRECTORA TECNICA - INCODER"/>
    <s v="Acuso de recibido de la información enviada al Incoder "/>
    <d v="2016-01-15T14:35:13"/>
    <n v="22"/>
    <s v="ACC"/>
    <s v="DORIS GOMEZ SILVA. EXPERTO"/>
    <s v="Se toma como informativa y no se inicia ningún trámite, en razón a que es una comunicación de agradecimiento y confirmación "/>
    <d v="2016-01-14T00:00:00"/>
    <s v="DORIS GOMEZ SILVA. EXPERTO"/>
    <s v="ATENCION CIUDADANA Y COMUNICACIONES"/>
    <s v="Electrónico"/>
    <n v="6.4607656597218011"/>
    <s v="CUNDINAMARCA"/>
    <s v="Agradecimientos Felicitaciones "/>
    <s v="NO"/>
  </r>
  <r>
    <n v="9"/>
    <n v="996"/>
    <x v="0"/>
    <s v="ENERO"/>
    <x v="2"/>
    <x v="8"/>
    <d v="2016-01-07T14:35:13"/>
    <s v="VICEPRESIDENCIA ADMINISTRATIVA Y FINANCIERA"/>
    <s v="ACC"/>
    <x v="2"/>
    <x v="4"/>
    <s v="MARIA DEL MAR CHAVEZ  CHAVARRO: DIRECTORA TERRITORIAL - UNIDAD ADMINISTRATIVA ESPECIAL DE GESTION DE  RESTITUCION DE TIERRAS  DESPOJADAS"/>
    <s v="SI"/>
    <s v="MARIA DEL MAR CHAVEZ  CHAVARRO: DIRECTORA TERRITORIAL - UNIDAD ADMINISTRATIVA ESPECIAL DE GESTION DE  RESTITUCION DE TIERRAS  DESPOJADAS"/>
    <s v="Sirvase informar si el predio rural que pertenece al Catastro de Cajibio en Santa Barbara corregimiento el Rosario existen solicitudes o contratos de concesión y/o adjudicación para la explotación de hidrocarburos "/>
    <d v="2016-01-22T14:35:13"/>
    <n v="15"/>
    <s v="ACC"/>
    <s v="DORIS GOMEZ SILVA. EXPERTO"/>
    <s v="De acuerdo a información de Jose Panesso registrada en Control Doc esta solicitud no se puede atender por no registrar coordenadas, sin embargo hay comunicación telefónica sobre la misma por parte de la OAJ "/>
    <d v="2016-01-14T07:53:34"/>
    <s v="JOSE LUIS PANESSO GARCIA. EXPERTO"/>
    <s v="OFICINA ASESORA JURIDICA"/>
    <s v="Electrónico"/>
    <n v="6.721075196757738"/>
    <s v="CUNDINAMARCA"/>
    <s v="Unidad de restitucion de tierras"/>
    <s v="NO"/>
  </r>
  <r>
    <n v="10"/>
    <n v="1150"/>
    <x v="0"/>
    <s v="ENERO"/>
    <x v="0"/>
    <x v="9"/>
    <d v="2016-01-07T16:47:42"/>
    <s v="VICEPRESIDENCIA ADMINISTRATIVA Y FINANCIERA"/>
    <s v="ACC"/>
    <x v="2"/>
    <x v="5"/>
    <s v="LAURA GAMBOA CARVAJAL: PROFESIONAL EN MEDICION - LUPATECH"/>
    <s v="SI"/>
    <s v="LAURA GAMBOA CARVAJAL: PROFESIONAL EN MEDICION - LUPATECH"/>
    <s v="Solicita inforamación sobre los estados mecánicos de los campos de la región caribe, de Mono Araña, Chuchupa, Ballenas y el Dificil"/>
    <d v="2016-01-22T16:47:42"/>
    <n v="15"/>
    <s v="ACC"/>
    <s v="DORIS GOMEZ SILVA. EXPERTO"/>
    <s v="Al respecto de la información solicitada, ésta Agencia le informa que dichos datos se conside-ran_x000a_información pública clasificada[1], teniendo en cuenta que se trata de información que incide en las_x000a_decisiones corporativas y operativas de las compañías. En consecuencia, se sugiere acudir_x000a_directamente a las compañías operadoras y realizar la respectiva solicitud."/>
    <d v="2016-01-20T08:57:47"/>
    <s v="JOSE GREGORIO ROA ROJAS. EXPERTO"/>
    <s v="GERENCIA DE RESERVAS Y OPERACIONES"/>
    <s v="Electrónico"/>
    <n v="12.673665891205019"/>
    <s v="CUNDINAMARCA"/>
    <s v="Estado actual de Pozos"/>
    <s v="NO"/>
  </r>
  <r>
    <n v="11"/>
    <n v="1619"/>
    <x v="0"/>
    <s v="ENERO"/>
    <x v="2"/>
    <x v="10"/>
    <d v="2016-01-12T08:35:15"/>
    <s v="VICEPRESIDENCIA ADMINISTRATIVA Y FINANCIERA"/>
    <s v="ACC"/>
    <x v="3"/>
    <x v="6"/>
    <s v="ALEJANDRO RODRIGUEZ: ASESOR DESPACHO  DEL VICEMINISTRO DE ENERGIA - MINISTERIO DE MINAS Y ENERGIA"/>
    <s v="SI"/>
    <s v="ALEJANDRO RODRIGUEZ: ASESOR DESPACHO  DEL VICEMINISTRO DE ENERGIA - MINISTERIO DE MINAS Y ENERGIA"/>
    <s v="Da traslado de la solicitud del señor Edgar Humberto Silva, Alcalde de Puerto Gaitan "/>
    <d v="2016-01-26T10:01:22"/>
    <n v="10"/>
    <s v="ACC"/>
    <s v="DORIS GOMEZ SILVA. EXPERTO"/>
    <s v="De manera atenta nos permitimos informarle que la ANH surtió respuesta a la presente solicitud mediante correo adjunto, asimismo, remitimos copia al Señor Alcalde del Municipio de Puerto Gaitán – Meta Dr., Edgar Silva para su conocimiento y fines pertinentes. _x000a__x000a_"/>
    <d v="2016-02-02T17:31:07"/>
    <s v="JOSE ELIAS ESCORCIA PERTUZ. CONTRATISTA"/>
    <s v="ATENCION CIUDADANA Y COMUNICACIONES"/>
    <s v="Electrónico"/>
    <n v="21.372130636569636"/>
    <s v="CUNDINAMARCA"/>
    <s v="Acompañamiento a comunidad en desarrollo de proyecto (ambiental, social)"/>
    <s v="SI"/>
  </r>
  <r>
    <n v="12"/>
    <n v="1653"/>
    <x v="0"/>
    <s v="ENERO"/>
    <x v="0"/>
    <x v="11"/>
    <d v="2016-01-12T00:00:00"/>
    <s v="VICEPRESIDENCIA ADMINISTRATIVA Y FINANCIERA"/>
    <s v="ACC"/>
    <x v="0"/>
    <x v="7"/>
    <s v="SIMON SANTANDER: AUDITOR CIVICO Telefono: 0000000Dirección: PUERTO GAITAN Email: JACURBANIZACIONPERLAS123@GMAIL.GOV.CO"/>
    <s v="SI"/>
    <s v="SIMON SANTANDER: AUDITOR CIVICO Telefono: 0000000Dirección: PUERTO GAITAN Email: JACURBANIZACIONPERLAS123@GMAIL.GOV.CO"/>
    <s v="Recientemente nos visito el ministerio de trabajo , el cual por solicitud de veedores laborales, del municipio de puerto gaitan- elaboro, con subcontrato con la universidad cooperativa de villavicencio EL DOCUMENTO - LINEAMIENTOS DE POLITICA PUBLICA DE EMPLEABILIDAD Y EMPRENDIMIENTO PARA PUERTO GAITAN - META. _x000a__x000a_En dicho documento, en la pagina 19 se  relacionan en cuadro las TRANSFERENCIAS;de recursos  realizadas a comunidades indìgenas mediante proyectos, cifra que según informaciòn proporcionada por la oficina de asuntos indígenas a SEPTIEMBRE de 2015. a los consultores de MINTRABAJO; , suman $ 110.070.000.000,  ciento diez mil setenta millones - CIFRA REALMENTE IMPORTANTE, QUE amerita que la PRESIDENCIA DE LA REPUBLICA; el Ministerio del Interior, Ministerio de Hacienda, DIAN, Agencia Nacional de Hidrocarburos, Defensoría del Pueblo asuntos indígenas, procuraduría General de la naciòn, departamento nacional de planeaciòn la ANALICEN , y se determinen si los GASTOS se corresponden a VERDADEROS PLANES DE VIDA; y a los principios UNIVERSALES; de atenciòn a los derechos humanos y necesidades básicas insatisfechas ._x000a__x000a_"/>
    <d v="2016-02-02T00:00:00"/>
    <n v="21"/>
    <s v="ACC"/>
    <s v="DORIS GOMEZ SILVA. EXPERTO"/>
    <s v="Se toma como informativa de acuerdo a información por correode Boris Navarro de CYMA "/>
    <d v="2016-02-02T11:16:17"/>
    <s v="JOSE ELIAS ESCORCIA PERTUZ. CONTRATISTA"/>
    <s v="ATENCION CIUDADANA Y COMUNICACIONES"/>
    <s v="Electrónico"/>
    <n v="21.46964120370103"/>
    <s v="CUNDINAMARCA"/>
    <s v="Información del trámite o proceso para pago de regalías"/>
    <s v="NO"/>
  </r>
  <r>
    <n v="13"/>
    <n v="1657"/>
    <x v="0"/>
    <s v="ENERO"/>
    <x v="0"/>
    <x v="12"/>
    <d v="2016-01-12T10:05:59"/>
    <s v="VICEPRESIDENCIA ADMINISTRATIVA Y FINANCIERA"/>
    <s v="ACC"/>
    <x v="2"/>
    <x v="7"/>
    <s v="DIANA ESTELA PABON GARCIA: ENCARGADA Telefono: Dirección: CLL31 8-40 Email: "/>
    <s v="SI"/>
    <s v="DIANA ESTELA PABON GARCIA: ENCARGADA Telefono: Dirección: CLL31 8-40 Email: "/>
    <s v="Por lo anterior, sería importante que como entidades del Gobierno Nacional nos articulemos para realizar una jornada que brinde la información que la comunidad exige sobre los avances, problemas y desarrollos de los acuerdos firmados a finales del año pasado, los estoy convocando con un nivel de importancia prioritaria a una reunión preparatoria el día 14 de enero de 2016 a las 9 am., en La Giralda-Ministerio del Interior, carrera 8 No 7-83.  _x000a_Para confirmar los datos de los funcionarios asignados a esta reunión puede comunicarse con los funcionarios Noryly Aguirre en el celular 3142549189 y/o Pedro Aguirre al 3017983769._x000a_"/>
    <d v="2016-01-26T10:05:59"/>
    <n v="15"/>
    <s v="ACC"/>
    <s v="DORIS GOMEZ SILVA. EXPERTO"/>
    <s v="Se confirma que asistirá a la reunión Edgar Emilio Rodriguez de CYMA"/>
    <d v="2016-01-15T16:20:53"/>
    <s v="DORIS GOMEZ SILVA. EXPERTO"/>
    <s v="ATENCION CIUDADANA Y COMUNICACIONES"/>
    <s v="Electrónico"/>
    <n v="3.2603481481492054"/>
    <s v="CUNDINAMARCA"/>
    <s v="Acompañamiento a comunidad en desarrollo de proyecto (ambiental, social)"/>
    <s v="NO"/>
  </r>
  <r>
    <n v="14"/>
    <n v="1658"/>
    <x v="0"/>
    <s v="ENERO"/>
    <x v="0"/>
    <x v="13"/>
    <d v="2016-01-12T10:08:42"/>
    <s v="VICEPRESIDENCIA ADMINISTRATIVA Y FINANCIERA"/>
    <s v="ACC"/>
    <x v="2"/>
    <x v="7"/>
    <s v="LUISA FERNANDA GALLEGO SOTO:  Telefono: Dirección: PROFESIONAL UNIVERSITARIO Email: CONTABILIDAD@ARAUCA-ARAUCA.GOV.CO"/>
    <s v="SI"/>
    <s v="LUISA FERNANDA GALLEGO SOTO:  Telefono: Dirección: PROFESIONAL UNIVERSITARIO Email: CONTABILIDAD@ARAUCA-ARAUCA.GOV.CO"/>
    <s v="FAEP del municipo de Arauca a diciembre de 2015 "/>
    <d v="2016-01-26T10:08:42"/>
    <n v="15"/>
    <s v="ACC"/>
    <s v="DORIS GOMEZ SILVA. EXPERTO"/>
    <s v=" E-521-2016-000936 ID 2902"/>
    <d v="2016-01-14T17:18:50"/>
    <s v="MAYRA ALEJANDRA MERCHAN PEÑA. CONTRATISTA"/>
    <s v="GESTION DE REGALIAS Y DERECHOS ECONOMICOS"/>
    <n v="2902"/>
    <n v="2.298701620369684"/>
    <s v="CUNDINAMARCA"/>
    <s v="FAEP montos girados"/>
    <s v="NO"/>
  </r>
  <r>
    <n v="15"/>
    <n v="1659"/>
    <x v="0"/>
    <s v="ENERO"/>
    <x v="0"/>
    <x v="14"/>
    <d v="2016-01-12T10:11:34"/>
    <s v="VICEPRESIDENCIA ADMINISTRATIVA Y FINANCIERA"/>
    <s v="ACC"/>
    <x v="2"/>
    <x v="7"/>
    <s v="ALFONSO BOLAÑOS: ENCARGADO Telefono: Dirección: SIN Email: ALBOLANO@HOTMAIL.COM"/>
    <s v="SI"/>
    <s v="ALFONSO BOLAÑOS: ENCARGADO Telefono: Dirección: SIN Email: ALBOLANO@HOTMAIL.COM"/>
    <s v="Convocatoria para profesionales en el área Petrolera "/>
    <d v="2016-01-26T10:11:34"/>
    <n v="15"/>
    <s v="ACC"/>
    <s v="DORIS GOMEZ SILVA. EXPERTO"/>
    <s v="Señor Alfonso Bolaños, reciba un atento saludo._x000a__x000a_La Agencia Nacional de Hidrocarburos desde el año pasado inicio el proceso de provisión de vacantes a través de concurso de mérito liderado por la Comisión Nacional del Servicio Civil, la convocatoria de la ANH esta distinguida con el No. 333 de 2015._x000a__x000a_Dicha convocatoria ya surtió el proceso de venta de PINES, inscripción de interesados y la de inclusión de soportes de estudio y experiencia de los interesados.  Y la entidad que  lidera el proceso se encuentra en revisión de dichos soportes._x000a__x000a_Cordialmente, _x000a_"/>
    <d v="2016-01-13T11:48:18"/>
    <s v="DORIS GOMEZ SILVA. EXPERTO"/>
    <s v="ATENCION CIUDADANA Y COMUNICACIONES"/>
    <s v="Electrónico"/>
    <n v="1.0671776273156865"/>
    <s v="CUNDINAMARCA"/>
    <s v="Mecanismos para selección de personal "/>
    <s v="NO"/>
  </r>
  <r>
    <n v="16"/>
    <n v="1665"/>
    <x v="0"/>
    <s v="ENERO"/>
    <x v="0"/>
    <x v="15"/>
    <d v="2016-01-12T10:19:40"/>
    <s v="VICEPRESIDENCIA ADMINISTRATIVA Y FINANCIERA"/>
    <s v="ACC"/>
    <x v="2"/>
    <x v="7"/>
    <s v="MERCEDES MEJIA LEUDO: PROFESOR Telefono: Dirección: SIN Email: MERMEJIA@GMAIL.COM"/>
    <s v="SI"/>
    <s v="MERCEDES MEJIA LEUDO: PROFESOR Telefono: Dirección: SIN Email: MERMEJIA@GMAIL.COM"/>
    <s v="Soy profesora de la Universidad de la Amazonia, para mi trabajo de académico Solicito  comedidamente información sobre las poligonales de los bloques petroleros del departamento del caquetá. Bloques en explotación, en exploración, en evaluación técnica, áreas reservadas, áreas asignadas. De antemano gracias por su valiosa colaboración._x000a__x000a_"/>
    <d v="2016-01-26T10:19:40"/>
    <n v="15"/>
    <s v="ACC"/>
    <s v="DORIS GOMEZ SILVA. EXPERTO"/>
    <s v="Respetada señora Mercedes _x000a_Cordial saludo, _x000a_De manera atente remitimos respuesta a su solicitud,   _x000a__x000a__x000a_"/>
    <d v="2016-01-14T15:18:56"/>
    <s v="DORIS GOMEZ SILVA. EXPERTO"/>
    <s v="ATENCION CIUDADANA Y COMUNICACIONES"/>
    <s v="Electrónico"/>
    <n v="2.2078191782420618"/>
    <s v="CUNDINAMARCA"/>
    <s v="Información con fines Académicos (tesis de pregrado y postgrado)"/>
    <s v="NO"/>
  </r>
  <r>
    <n v="17"/>
    <n v="1675"/>
    <x v="0"/>
    <s v="ENERO"/>
    <x v="1"/>
    <x v="16"/>
    <d v="2016-01-12T10:37:36"/>
    <s v="VICEPRESIDENCIA ADMINISTRATIVA Y FINANCIERA"/>
    <s v="ACC"/>
    <x v="2"/>
    <x v="7"/>
    <s v="ALBERTO CONTRERAS: VEEDOR - RED DE VEEDURIAS CIUDADANAS CASANARE"/>
    <s v="SI"/>
    <s v="ALBERTO CONTRERAS: VEEDOR - RED DE VEEDURIAS CIUDADANAS CASANARE"/>
    <s v="1) Respetuosamente solicitamos se nos indique cual es la HUELLA DE CARBONO por cada barril de petroleo - en boca de pozo ?_x000a__x000a_2) solicitamos que nos indiquen el PLAN DE TRABAJO MENSUAL DE CADA funcioanrio de la vicepresidenciad e desarrollo sostenible , sus nombres y correos electronicos, y con que asociaciones de campesinos y veedurias rurales, de las areas de influecnia directa de la explotacion de hidrocarburos, consultaron el borrador del plan de acción del año 2016 de acuerdo al articulo 73 de la ley 1474 estatuto anticorrupcion._x000a__x000a_3)-cuantos arboles sembro ECOPETROL en el ao 2013-2014 y 2015 y a que monto de su huella de carbon corresponden ?_x000a__x000a_4) cual fue la huella de carbon de ECOPETROL para los años 2013, 2014, y 2015 ?  como se calculo ?? quienes la calcularon ?_x000a__x000a_ "/>
    <d v="2016-01-26T10:37:36"/>
    <n v="15"/>
    <s v="ACC"/>
    <s v="DORIS GOMEZ SILVA. EXPERTO"/>
    <s v="Se traslados a Ecopetrol "/>
    <d v="2016-01-15T16:23:16"/>
    <s v="DORIS GOMEZ SILVA. EXPERTO"/>
    <s v="ATENCION CIUDADANA Y COMUNICACIONES"/>
    <s v="Electrónico"/>
    <n v="3.2400485763864708"/>
    <s v="CUNDINAMARCA"/>
    <s v="Acompañamiento a comunidad en desarrollo de proyecto (ambiental, social)"/>
    <s v="NO"/>
  </r>
  <r>
    <n v="18"/>
    <n v="1676"/>
    <x v="0"/>
    <s v="ENERO"/>
    <x v="1"/>
    <x v="17"/>
    <d v="2016-01-12T10:41:04"/>
    <s v="VICEPRESIDENCIA ADMINISTRATIVA Y FINANCIERA"/>
    <s v="ACC"/>
    <x v="2"/>
    <x v="7"/>
    <s v="MARGENETH GARZON: ENCARGADA Telefono: 3144377Dirección: SIN Email: JEFEHSE@GMAIL.COM"/>
    <s v="SI"/>
    <s v="MARGENETH GARZON: ENCARGADA Telefono: 3144377Dirección: SIN Email: JEFEHSE@GMAIL.COM"/>
    <s v="Respetuosamente me permito realizar la siguiente pregunta , el bloque OMBÚ DE CAMPO CAPELLA  operado por la compañía EMERALD ENERGY PLC, cuenta con permiso para tener el bloque cerrado ."/>
    <d v="2016-01-26T10:41:04"/>
    <n v="15"/>
    <s v="ACC"/>
    <s v="DORIS GOMEZ SILVA. EXPERTO"/>
    <s v="Buenos  días _x000a_Respetada señora Margeneth _x000a__x000a_Al respecto es importante mencionar que la ANH a través del comunicado con radicado 20155110283881,autorizó la prorroga de suspensión de los pozos del Campo Capella del bloque Ombu hasta el 15 de febrero de 2016, desde el punto de vista operacional y de acuerdo con lo establecido en el artículo 32 de la resolución 181495 de 2009, modificado por el artículo 6 de la resolución 40048 de 2015._x000a__x000a_"/>
    <d v="2016-01-13T16:25:42"/>
    <s v="DORIS GOMEZ SILVA. EXPERTO"/>
    <s v="ATENCION CIUDADANA Y COMUNICACIONES"/>
    <s v="Electrónico"/>
    <n v="1.2393336458335398"/>
    <s v="CUNDINAMARCA"/>
    <s v="Estado actual de Pozos"/>
    <s v="NO"/>
  </r>
  <r>
    <n v="19"/>
    <n v="1678"/>
    <x v="0"/>
    <s v="ENERO"/>
    <x v="1"/>
    <x v="18"/>
    <d v="2016-01-12T10:47:11"/>
    <s v="VICEPRESIDENCIA ADMINISTRATIVA Y FINANCIERA"/>
    <s v="ACC"/>
    <x v="2"/>
    <x v="7"/>
    <s v="FERNANDO LOPEZ DE MESA: GERENTE - ATLAS PRODUCTOS &amp; SERVICIOS S.A.S"/>
    <s v="SI"/>
    <s v="FERNANDO LOPEZ DE MESA: GERENTE - ATLAS PRODUCTOS &amp; SERVICIOS S.A.S"/>
    <s v="Incumpliento de pagos Operadora DCX SAS "/>
    <d v="2016-01-26T10:47:11"/>
    <n v="15"/>
    <s v="ACC"/>
    <s v="DORIS GOMEZ SILVA. EXPERTO"/>
    <s v="Doctor _x000a_ALFONSO MORALES LADINO_x000a_Representante Legal_x000a_DCX S.A.S._x000a_Calle 98 No. 22 – 64. Oficina 606. _x000a_Ciudad._x000a__x000a__x000a_Asunto:  Traslado Derechos de Petición radicados en la ANH mediante las comunicaciones con radicado No. 641-2016-001124 Id: 1678 del 12 de enero de 2016 y radicado No. 641-2016-001252 Id: 1999 del 12 de enero de 2016._x000a__x000a__x000a_Apreciado Doctor Morales,_x000a__x000a_Nos referimos a las comunicaciones del asunto, mediante la cual pone en conocimiento de la Agencia Nacional de Hidrocarburos (en adelante ANH) una situación que se está presentando con ocasión del presunto  incumplimiento del contrato celebrado entre la compañía que usted representa y DCX S.A.S., en los siguientes términos:_x000a__x000a_Petición efectuada mediante correo electrónico con radicado No. 641-2016-001124 Id: 1678 del 12 de enero de 2016:_x000a__x000a_“(…) Estamos informado sobre el incumplimiento del pago de las obligaciones contractuales adquiridas por la empresa del asunto, durante la perforación del pozo Totopo, ubicado en el Bloque Morichito._x000a__x000a_Agradecemos de antemano, si la ANH pudiera intermediar en esta situación de incumplimiento o recomendarnos como proceder, con dicha Empresa Operadora. (…)”_x000a__x000a__x000a_Petición efectuada mediante comunicación con radicado No. 641-2016-001252 Id: 1999 del 12 de enero de 2016:_x000a_"/>
    <d v="2016-02-02T17:57:38"/>
    <s v="BORIS ERNESTO MONROY DELGADO. GESTOR"/>
    <s v="GERENCIA DE SEGURIDAD, COMUNIDADES Y MEDIO AMBIENTE"/>
    <s v="Electrónico"/>
    <n v="21.298926006944384"/>
    <s v="CUNDINAMARCA"/>
    <s v="Intervención por no pago a subcontratistas por parte de Operadoras "/>
    <s v="NO"/>
  </r>
  <r>
    <n v="20"/>
    <n v="1683"/>
    <x v="0"/>
    <s v="ENERO"/>
    <x v="1"/>
    <x v="19"/>
    <d v="2016-01-12T10:54:28"/>
    <s v="VICEPRESIDENCIA ADMINISTRATIVA Y FINANCIERA"/>
    <s v="ACC"/>
    <x v="2"/>
    <x v="7"/>
    <s v="MANUEL ALEJANDRO MONTEALEGRE: DIRECTOR DE HIDROCARBUROS - MINISTERIO DE MINAS Y ENERGIA"/>
    <s v="SI"/>
    <s v="MANUEL ALEJANDRO MONTEALEGRE: DIRECTOR DE HIDROCARBUROS - MINISTERIO DE MINAS Y ENERGIA"/>
    <s v="En el marco de la Audiencia Pública Sectorial de Rendición de Cuentas se recibieron las siguientes preguntas por parte de la Sra. Jennifer Ángel Amaya.  Con el propósito de resolver las inquietudes de la ciudadana, comedidamente solicitamos su colaboración con la atención a las siguientes preguntas en lo que compete a la ANH: _x000a_• Por que no se revisa esa meta arbitraria de 1 millón de barriles diarios entre la coyuntura de precio bajo, disminución de recursos en exploración y disminución de reservas?  Se debe incrementar reservas vía mejoramiento del conocimiento y asegurar sostenibilidad energética antes que cantidad de exportación._x000a_• Para adjudicación de megaproyectos HC no convencionales y megaminería, por que no se tienen en cuenta los casos de desastres ambientales en el mundo (por ej. Brasil, Minas Gerais, USA, etc) para cuantificar en términos económicos la viabilidad ambiental-social de los proyectos vs empleo, incremento PIB, etc._x000a_"/>
    <d v="2016-01-26T10:54:28"/>
    <n v="15"/>
    <s v="ACC"/>
    <s v="DORIS GOMEZ SILVA. EXPERTO"/>
    <s v="La primera vez que se adjudicaron bloques en yacimientos no convencionales por parte de la ANH fue a través de la Ronda Colombia 2012, en la cual se adjudicaron 6 bloques. _x000a__x000a_Previo a la adjudicación y en el proceso de formulación de los contratos para los bloques de yacimientos no convencionales, el Gobierno Nacional determinó establecer estrictos umbrales que cualquiera de las compañías ofertantes para estos bloques cumplieran como previo requisito para poder ofertar. En otras palabras, como parte de las lecciones aprendidas de otros países especialmente de los EEUU, no cualquier compañía puede explorar o producir en este tipo de yacimientos, mediante el establecimiento de barreras de entrada suficientemente robustas para prevenir que compañías pequeñas e inexperimentadas pudieran realizar este tipo de actividades en Colombia. _x000a__x000a_El Gobierno Nacional adelantó un Programa de Gestión del Conocimiento, cuyo objetivo fue adquirir el mejor conocimiento disponible tanto desde el punto de vista académico como gubernamental, especialmente de los países con experiencia en la exploración y producción de yacimientos no convencionales. _x000a__x000a_La adquisición del conocimiento se realizó a través de tres instrumentos de aprendizaje: _x000a__x000a_a) Talleres_x000a_b) Visitas a las operaciones en campo_x000a_c) Reuniones con reguladores y entidades gubernamentales_x000a_d) Convenios con entidades competentes, fortaleciendo la generación de conocimiento  _x000a__x000a_Con base en estos instrumentos de aprendizaje se procedió a implementar el conocimiento adquirido, a través de la formulación de la regulación, con el apoyo de un consultor internacional, quien en conjunto con su equipo técnico, brindó insumos que sirvieron de base para la formulación de la Resolución 90341 de 2014 del Ministerio de Minas y Energía y de la Resolución 0421 de 2014 del Ministerio de Ambiente y Desarrollo Sostenible. _x000a__x000a_"/>
    <d v="2016-01-25T14:53:32"/>
    <s v="JOSE GREGORIO ROA ROJAS. EXPERTO"/>
    <s v="GERENCIA DE RESERVAS Y OPERACIONES"/>
    <s v="Electrónico"/>
    <n v="13.16601565972087"/>
    <s v="CUNDINAMARCA"/>
    <s v="Audiencia de rendición de cuentas "/>
    <s v="NO"/>
  </r>
  <r>
    <n v="21"/>
    <n v="1688"/>
    <x v="0"/>
    <s v="ENERO"/>
    <x v="1"/>
    <x v="20"/>
    <d v="2016-01-12T11:01:44"/>
    <s v="VICEPRESIDENCIA ADMINISTRATIVA Y FINANCIERA"/>
    <s v="ACC"/>
    <x v="0"/>
    <x v="1"/>
    <s v="ALBERTO CONTRERAS: VEEDOR - RED DE VEEDURIAS CIUDADANAS CASANARE"/>
    <s v="SI"/>
    <s v="ALBERTO CONTRERAS: VEEDOR - RED DE VEEDURIAS CIUDADANAS CASANARE"/>
    <s v="1) Comedidamente solicitamos en Derecho de Petición el Envío de los Tres Contratos de las operadoras Petrobras, Pacific Rubiales, y ONG, india, - que operan en el Municipio de Cabuyaro - Departamento del Meta.  _x000a__x000a_2) Solicitamos amablemente  el envío de las relación de proyectos de inversiòn social o PBCS; reportados por dichas operadoras desde su entrada en la regiòn _x000a__x000a_3) Solicitamos conocer como han aplicado la obligaciòn de REFORESTACION del 1% del valor del proyecto, cada operadora existente en CABUYARO, departamento del Meta_x000a__x000a_4) Favor informar que EVALUCION  o Auditorias SOCIAL y AMBIENTAL ha realizado la ANH;  a las operadoras ubicadas en Cabuyaro ??_x000a__x000a_"/>
    <d v="2016-02-02T11:01:44"/>
    <n v="22"/>
    <s v="ACC"/>
    <s v="DORIS GOMEZ SILVA. EXPERTO"/>
    <s v="Al respecto, nos permitimos informarle que con base en el mapa de tierras manejado por la ANH, en el municipio de Cabuyaro del departamento de Meta, se evidencia únicamente el contrato de Exploración y Producción CPO-5 operado por la Compañía ONGC VIDESH LIMITED –SUCURSAL COLOMBIA (en adelante la “Compañía”):_x000a_ _x000a_"/>
    <d v="2016-02-01T08:42:39"/>
    <s v="DORIS GOMEZ SILVA. EXPERTO"/>
    <s v="ATENCION CIUDADANA Y COMUNICACIONES"/>
    <s v="Electrónico"/>
    <n v="19.903417673609511"/>
    <s v="CUNDINAMARCA"/>
    <s v="Planes de manejo ambiental: Licencias, compromisos E&amp;P, normatividad contaminación"/>
    <s v="NO"/>
  </r>
  <r>
    <n v="22"/>
    <n v="1710"/>
    <x v="0"/>
    <s v="ENERO"/>
    <x v="0"/>
    <x v="21"/>
    <d v="2016-01-12T11:28:16"/>
    <s v="VICEPRESIDENCIA ADMINISTRATIVA Y FINANCIERA"/>
    <s v="ACC"/>
    <x v="0"/>
    <x v="1"/>
    <s v="ANDREA GIRALDO DUSSAN: ENCARGADA Telefono: Dirección: CRA 7 NO 113-43 OF 1202 Email: "/>
    <s v="SI"/>
    <s v="ANDREA GIRALDO DUSSAN: ENCARGADA Telefono: Dirección: CRA 7 NO 113-43 OF 1202 Email: "/>
    <s v="Pregunta se podría entender que dos compañías independientes pero pertenecientes a un mismo grupo empresarial puedan ser una misma parte. "/>
    <d v="2016-02-02T11:28:16"/>
    <n v="22"/>
    <s v="ACC"/>
    <s v="DORIS GOMEZ SILVA. EXPERTO"/>
    <s v=" E-140-2016-001631"/>
    <d v="2016-01-20T10:55:30"/>
    <s v="DEISSY MILDREY BUITRAGO RIVERA. GESTOR"/>
    <s v="OFICINA ASESORA JURIDICA"/>
    <s v="ID:4332"/>
    <n v="7.9772464814814157"/>
    <s v="CUNDINAMARCA"/>
    <s v="Copias de contratos (E&amp;P, TEAS y Administrativos)"/>
    <s v="NO"/>
  </r>
  <r>
    <n v="23"/>
    <n v="1999"/>
    <x v="0"/>
    <s v="ENERO"/>
    <x v="0"/>
    <x v="22"/>
    <d v="2016-01-12T17:23:59"/>
    <s v="VICEPRESIDENCIA ADMINISTRATIVA Y FINANCIERA"/>
    <s v="ACC"/>
    <x v="3"/>
    <x v="1"/>
    <s v="CARLOS  FERNANDO LOPEZ: GERENTE  GENERAL - ATLAS PRODUCTOS  Y SERVICIOS"/>
    <s v="SI"/>
    <s v="CARLOS  FERNANDO LOPEZ: GERENTE  GENERAL - ATLAS PRODUCTOS  Y SERVICIOS"/>
    <s v="Solicitamos su intervención ante la empresa DCX para que atienda nuestra solicitud de pago del saldo pendiente de forma inmediata "/>
    <d v="2016-02-02T11:28:16"/>
    <n v="15"/>
    <s v="ACC"/>
    <s v="DORIS GOMEZ SILVA. EXPERTO"/>
    <s v="Nos referimos a las comunicaciones del asunto, mediante la cual pone en conocimiento de la Agencia Nacional de Hidrocarburos (en adelante ANH) una situación que se está presentando con ocasión del presunto  incumplimiento del contrato celebrado entre la compañía que usted representa y DCX S.A.S., en los siguientes términos:_x000a_ _x000a_Petición efectuada mediante correo electrónico con radicado No. 641-2016-001124 Id: 1678 del 12 de enero de 2016:_x000a_ _x000a_“(…) Estamos informado sobre el incumplimiento del pago de las obligaciones contractuales adquiridas por la empresa del asunto, durante la perforación del pozo Totopo, ubicado en el Bloque Morichito._x000a_ _x000a_Agradecemos de antemano, si la ANH pudiera intermediar en esta situación de incumplimiento o recomendarnos como proceder, con dicha Empresa Operadora.(…)”_x000a_ _x000a_ _x000a_Petición efectuada mediante comunicación con radicado No. 641-2016-001252 Id: 1999 del 12 de enero de 2016:_x000a_ _x000a_“(…) Solicitarnos su intervención ante la empresa DCX S.A.S con Nit 83O.059.470-4, para que atienda nuestra solicitud de pago del saldo pendiente de forma inmediata y si es del caso conminarlo, ya que ATLAS PRODUCTOS &amp; SERVICIOS S.A.S., no encuentra otro camino para que responda con las obligaciones contraídas y además conocer del porque si cedió los contratos, a los cuales obviamente fueron a título oneroso. (…)”_x000a_ _x000a_Procedemos – dentro del término legalmente establecido – a dar respuesta a sus peticiones, manifestando que por la conexidad de los asuntos, las mismas serán resultas en la misma oportunidad._x000a_ _x000a_"/>
    <d v="2016-02-02T17:56:26"/>
    <s v="BORIS ERNESTO MONROY DELGADO. GESTOR"/>
    <s v="GERENCIA DE SEGURIDAD, COMUNIDADES Y MEDIO AMBIENTE"/>
    <s v="Electrónico"/>
    <n v="21.022531446753419"/>
    <s v="CUNDINAMARCA"/>
    <s v="Intervención por no pago a subcontratistas por parte de Operadoras "/>
    <s v="NO"/>
  </r>
  <r>
    <n v="24"/>
    <n v="2137"/>
    <x v="0"/>
    <s v="ENERO"/>
    <x v="1"/>
    <x v="23"/>
    <d v="2016-01-13T09:09:02"/>
    <s v="VICEPRESIDENCIA ADMINISTRATIVA Y FINANCIERA"/>
    <s v="ACC"/>
    <x v="4"/>
    <x v="8"/>
    <s v="MARY BASTO: GERENTE - BIOFEREST COLOMBIA"/>
    <s v="SI"/>
    <s v="MARY BASTO: GERENTE - BIOFEREST COLOMBIA"/>
    <s v="Que mecanismo utilizan para convocar a profesionales de los diferentes departamentos para adelantar procesos de seleccion o contratacion de personal que trabaja para la ANH._x000a__x000a_Existen mecanismos de contratacion directa para profesionales?_x000a__x000a_"/>
    <s v="1/14/2016  09:09:02 a.m."/>
    <n v="1"/>
    <s v="ACC"/>
    <s v="DORIS GOMEZ SILVA. EXPERTO"/>
    <s v="La Agencia Nacional de Hidrocarburos es una entidad estatal del orden nacional, razón por la cual la provisión de las vacantes de carrera se realiza a través de Concurso de Méritos que adelanta la Comisión Nacional del Servicio Civil (para lo cual le invito a consultar www.cnsc.gov.co donde aparecen todas convocatorias de las entidades del estado). Para el caso de los empleos del Despacho la provisión se lleva a cabo a través de proceso meritocrático liderado por el Departamento Administrativo de la Función Pública._x000a__x000a_Es de anotar que en algunas oportunidades se presenta la opción de vinculación transitoria a través de contrato de prestación de servicios, para lo cual si lo desea puede subir su hoja de vida en la web de la ANH www.anh.gov.co / inicio / Trabaje con Nosotros / Hoja de Vida, cuando se presente una vacante acorde con su perfil profesional alguien de la ANH lo contactará._x000a__x000a_"/>
    <d v="2016-01-14T00:00:00"/>
    <s v="ELSA CRISTINA TOVAR PULECIO. EXPERTO"/>
    <s v="TALENTO HUMANO"/>
    <s v="Electrónico"/>
    <n v="0.61872445602057269"/>
    <s v="CUNDINAMARCA"/>
    <s v="Mecanismos para selección de personal "/>
    <s v="NO"/>
  </r>
  <r>
    <n v="25"/>
    <n v="2144"/>
    <x v="0"/>
    <s v="ENERO"/>
    <x v="1"/>
    <x v="24"/>
    <d v="2016-01-12T09:19:26"/>
    <s v="VICEPRESIDENCIA ADMINISTRATIVA Y FINANCIERA"/>
    <s v="ACC"/>
    <x v="4"/>
    <x v="1"/>
    <s v="LILIANA  CABALLERO: DIRECTORA - RED DE VEEDURIAS CIUDADANAS CASANARE"/>
    <s v="SI"/>
    <s v="LILIANA  CABALLERO: DIRECTORA - RED DE VEEDURIAS CIUDADANAS CASANARE"/>
    <s v="1) Comedidamente nos dirigimos para solicitar conocer cual es la estrategia para difundir, y acompañar la aplicaciòn de la ley 1757 de 2015, desde los TERRITORIOS; creando liderazgo y Competencias en los grupos de CONTROL INTERNO; de los Municipios_x000a_2) Preguntamos si el DAFP o el ministerio del Interior, han contemplado reglamentar algunos aspectos de la ley 1757 ? _x000a_3) Hemos recibido comentarios que el DAFP; desarrollo algún MODELO o GUIA de presentaciòn de los informes pormenorizados de las oficinas de CONTROL INTERNO , pedimos el favor de aclararnos esa situaciòn de ser cierta.._x000a_"/>
    <d v="2016-01-13T00:00:00"/>
    <n v="1"/>
    <s v="ACC"/>
    <s v="DORIS GOMEZ SILVA. EXPERTO"/>
    <s v="El correo abajo, enviado por el señor Alberto Contreras a usted, quien no es un representante de veedurías ciudadanas, sino que tiene una empresa de asesoría a veedurías, se motiva en que ha escrito insistentemente a la Agencia Nacional de Hidrocarburos y al ANLA, no sé si a Ecopetrol, solicitando información de un contrato operado por Ecopetrol. Desde la ANH se ha dado respuesta en lo que es competencia funcional de la entidad, pero hay temas que son de las empresas operadoras sobre los cuales la ANH no tiene gobierno en la entrega de información, ni en la actuación funcional de seguimiento a los mismos, y esto se le ha aclarado en cada respuesta que brinda la entidad._x000a__x000a_El insiste en querer involucrar a la dependencia de Control Interno de la ANH en el seguimiento y la solución de temáticas sociales y ambientales en la ejecución de los contratos que no son objeto de seguimiento de la ANH (contratos de asociación de ECOPETROL por ejemplo) con la idea de que &quot;intervengamos&quot; en el control de las decisiones de las empresas operadoras, lo cual no nos es dable por cuanto implicaría intervenir en actuaciones y actividades que exceden el ejercicio de evaluación independiente al Sistema de Control Interno de la ANH, ya que lo que sucede con las empresas operadoras, sus procesos, procedimientos y aplicaciones, no forman parte del Sistema de Control interno de la ANH. En particular de lo que él espera obtener información (actas de reunión de la operadora con las comunidades), ni siquiera es del resorte funcional de seguimiento de la entidad, eso le fue aclarado directamente por parte del Presidente de la ANH al señor Contreras en la audiencia de rendición de cuentas de la ANH que se realizó el pasado 1 de diciembre, indicándole que es competencia de Ecopetrol._x000a__x000a_"/>
    <d v="2016-01-13T12:19:29"/>
    <s v="MIREYA LOPEZ CHAPARRO. JEFE DE OFICINA DE AGENCIA"/>
    <s v="OFICINA DE CONTROL INTERNO"/>
    <s v="Electrónico"/>
    <n v="1.125034722223063"/>
    <s v="CUNDINAMARCA"/>
    <s v="Audiencia de rendición de cuentas "/>
    <s v="NO"/>
  </r>
  <r>
    <n v="26"/>
    <n v="2148"/>
    <x v="0"/>
    <s v="ENERO"/>
    <x v="1"/>
    <x v="25"/>
    <d v="2016-01-13T09:31:57"/>
    <s v="VICEPRESIDENCIA ADMINISTRATIVA Y FINANCIERA"/>
    <s v="ACC"/>
    <x v="4"/>
    <x v="9"/>
    <s v="LAURA  JULIETH SIERRA RUIZ: ANALISTA DE  VERIFICACION VUCE - ALMAVIVA"/>
    <s v="SI"/>
    <s v="LAURA  JULIETH SIERRA RUIZ: ANALISTA DE  VERIFICACION VUCE - ALMAVIVA"/>
    <s v="Respetada Dra. Ivonne Duarte,  en el momento tenemos dos Licencias Anuales de nuestros clientes: Occidental Andina y Occidental de Colombia las cueles se encuentran asignadas a la Agencia Nacional de Hidrocarburos. Estas licencias son necesarias para la nacionalización de productos petroleros requeridos con urgencia  por el cliente en los diferentes pozos, motivo por el cual me permito solicitar su ayuda con la agilización de las mencionadas licencias._x000a__x000a_"/>
    <d v="2016-01-18T00:00:00"/>
    <n v="5"/>
    <s v="ACC"/>
    <s v="DORIS GOMEZ SILVA. EXPERTO"/>
    <s v="De acuerdo con nuestras bases de datos la Licencia ya registran en nuestro sistema. "/>
    <d v="2016-01-18T15:29:21"/>
    <s v="DORIS GOMEZ SILVA. EXPERTO"/>
    <s v="ATENCION CIUDADANA Y COMUNICACIONES"/>
    <s v="Electrónico"/>
    <n v="5.2481996990682092"/>
    <s v="CUNDINAMARCA"/>
    <s v="Impacto y planes de manejo ambiental: Licencias, compromisos E&amp;P normatividad, contaminación"/>
    <s v="NO"/>
  </r>
  <r>
    <n v="27"/>
    <n v="2150"/>
    <x v="0"/>
    <s v="ENERO"/>
    <x v="1"/>
    <x v="26"/>
    <d v="2016-01-13T09:49:44"/>
    <s v="VICEPRESIDENCIA ADMINISTRATIVA Y FINANCIERA"/>
    <s v="ACC"/>
    <x v="1"/>
    <x v="10"/>
    <s v="MARIA DILMA MONTEALEGRE: ENCARGADA - LA PREVISORA S.A"/>
    <s v="SI"/>
    <s v="MARIA DILMA MONTEALEGRE: ENCARGADA - LA PREVISORA S.A"/>
    <s v="Respetados Señores,  amablemente nos permitimos hacerle llegar el oficio No.005 de Fecha 06/01/2016, correspondiente a la Exclusión de los vehículos de placas XJB-013 y STA-032 de la Póliza de RC-1003080 de Hidrocarburos._x000a__x000a_Lo anterior con el fin de continuar con el trámite respectivo._x000a__x000a_"/>
    <d v="2016-01-27T09:49:44"/>
    <n v="15"/>
    <s v="ACC"/>
    <s v="DORIS GOMEZ SILVA. EXPERTO"/>
    <s v="Según los anexos esa comunicación, no es para la ANH, dado que en nuestra base no reposan dichas placas. _x000a__x000a__x000a_"/>
    <d v="2016-01-15T16:27:30"/>
    <s v="DORIS GOMEZ SILVA. EXPERTO"/>
    <s v="ATENCION CIUDADANA Y COMUNICACIONES"/>
    <s v="Electrónico"/>
    <n v="2.2762213773166877"/>
    <s v="CUNDINAMARCA"/>
    <s v="Cancelacion de Polizas de Seguros "/>
    <s v="NO"/>
  </r>
  <r>
    <n v="28"/>
    <n v="2201"/>
    <x v="0"/>
    <s v="ENERO"/>
    <x v="1"/>
    <x v="27"/>
    <d v="2016-01-13T10:43:40"/>
    <s v="VICEPRESIDENCIA ADMINISTRATIVA Y FINANCIERA"/>
    <s v="ACC"/>
    <x v="2"/>
    <x v="11"/>
    <s v="PEDRO JOSE VARGAS  MORATO:  Telefono: Dirección: BOGOTA Email: admisharepoin@.gov.co"/>
    <s v="SI"/>
    <s v="PEDRO JOSE VARGAS  MORATO:  Telefono: Dirección: BOGOTA Email: admisharepoin@.gov.co"/>
    <s v="El suscrito profesional en mensión, muy comedidamente y a nivel de derecho de petición; solicito a la ANH se sirva expedirme un informe lo más completo del desarrollo técnico, geológico y cientifíco de la perforación y exploración del pozo N° 5, ubicado en jurisdicción del municipio de Simijaca/Cudinamarca (vereda Atochico/La Concordia). Determinando con celeridad y urgencia y si es posible certificar la veracidad del hallazgo de un pozo acuifero con un gran potencial de agua, el que hoy por hoy en este periodo de sequía; podría solucionar los problemas a la región. Certificar también hasta donde se podría utilizar este pozo por parte de la comunidad sin afectar los proyectos de la agencia"/>
    <d v="2016-01-27T10:43:40"/>
    <n v="15"/>
    <s v="ACC"/>
    <s v="DORIS GOMEZ SILVA. EXPERTO"/>
    <s v="A  continuación se envía mapa con la localización del Pozo ANH COS-05 ST S, el cual se localiza en el ÁREA DISPONIBLE* BARBOSA. Es el único pozo que se encuentra en este municipio._x000a__x000a_No obstante el informe requerido se encuentra gestionando por el Banco de Información EPIS, en el momento que este se tenga se enviará vía electrónica,  de otra parte, la misma solicitud será enviada al ANLA para que entre a revisar el tema de los Acuíferos y el uso que ustedes proponen dado que son ellos los referente para este tema.   _x000a__x000a_*Numeral 4.8 del artículo 4° del Acuerdo 004 del 4 mayo de 2012 (Reglamento de contratación para exploración y explotación de hidrocarburos): 4.8 Áreas Disponibles: Aquellas que no han sido objeto de asignación, de manera que sobre ellas no existe contrato vigente ni se ha adjudicado propuesta; las que han sido ofrecidas por la ANH en desarrollo de procedimientos de selección en competencia o excepcionalmente directa, y sobre las cuales no se recibieron propuestas o no fueron asignadas; las que sean total o parcialmente devueltas por terminación del correspondiente contrato o en razón de devoluciones parciales de áreas objeto de contratos en ejecución, así como las que pueden ser objeto de asignación exclusivamente para la evaluación técnica, la exploración y la explotación de yacimientos no convencionales, cuando el contratista no dispone de habilitación para el efecto, de manera que todas ellas pueden ser objeto de tales procedimientos, con arreglo a este acuerdo y a las correspondientes reglas, términos de referencia._x000a__x000a_"/>
    <d v="2016-02-15T15:51:50"/>
    <s v="JOSE GREGORIO ROA ROJAS. EXPERTO"/>
    <s v="GERENCIA DE RESERVAS Y OPERACIONES"/>
    <s v="Electrónico"/>
    <n v="33.214003935187066"/>
    <s v="CUNDINAMARCA"/>
    <s v="Estado actual de Pozos"/>
    <s v="NO"/>
  </r>
  <r>
    <n v="29"/>
    <n v="2480"/>
    <x v="0"/>
    <s v="ENERO"/>
    <x v="1"/>
    <x v="28"/>
    <d v="2016-01-13T16:16:51"/>
    <s v="VICEPRESIDENCIA ADMINISTRATIVA Y FINANCIERA"/>
    <s v="ACC"/>
    <x v="1"/>
    <x v="12"/>
    <s v="ANGELA  LUCERA  SOLER: SECRETARIA DE HACIENDA - ALCALDIA DE AGUAZUL"/>
    <s v="SI"/>
    <s v="ANGELA  LUCERA  SOLER: SECRETARIA DE HACIENDA - ALCALDIA DE AGUAZUL"/>
    <s v="Formalmente me permito solicitar cual es la linea telefonica para comunicarse con la ANH, debido a que la linea 5931717 da la opción 3 que seria para realizar consultas y cuando se digita la opción 3 suena ocupada y no es posible comunicarse.   La otra opción de esperar la operadora, igualmente suena ocupada y no contesta nadie. _x000a_Por lo anterior, formalmente solicito a que numero y/o extensión se puede llamar para averiguar sobre el tramite de una solicitud de desahorro FAEP de un Municipio._x000a_"/>
    <d v="2016-01-27T16:16:51"/>
    <n v="15"/>
    <s v="ACC"/>
    <s v="JAVIER EDUARDO RESTREPO VIECO. GERENCIA DE PROYECTOS O FUNCIONAL"/>
    <s v="Formalmente me permito solicitar cual es la linea telefonica para comunicarse con la ANH, debido a que la linea 5931717 da la opción 3 que seria para realizar consultas y cuando se digita la opción 3 suena ocupada y no es posible comunicarse.   La otra opción de esperar la operadora, igualmente suena ocupada y no contesta nadie. _x000a_Por lo anterior, formalmente solicito a que numero y/o extensión se puede llamar para averiguar sobre el tramite de una solicitud de desahorro FAEP de un Municipio._x000a_"/>
    <d v="2016-01-22T14:23:34"/>
    <s v="MAYRA ALEJANDRA MERCHAN PEÑA. CONTRATISTA"/>
    <s v="GESTION DE REGALIAS Y DERECHOS ECONOMICOS"/>
    <s v="Electrónico"/>
    <n v="8.9213226157444296"/>
    <s v="CUNDINAMARCA"/>
    <s v="FAEP montos girados"/>
    <s v="NO"/>
  </r>
  <r>
    <n v="30"/>
    <n v="2565"/>
    <x v="0"/>
    <s v="ENERO"/>
    <x v="1"/>
    <x v="29"/>
    <d v="2016-01-14T07:52:12"/>
    <s v="VICEPRESIDENCIA ADMINISTRATIVA Y FINANCIERA"/>
    <s v="ACC"/>
    <x v="2"/>
    <x v="13"/>
    <s v="JENNY  PAEZ: AUXIALR ACTIVOS - BANCO DE OCCIDENTE"/>
    <s v="SI"/>
    <s v="JENNY  PAEZ: AUXIALR ACTIVOS - BANCO DE OCCIDENTE"/>
    <s v="Buenas Tardes solicitamos de su amable colaboración ya que nosotros tenemos un tanque que está lleno de crudo, según documento adjunto ya estuvimos validando todo el procedimiento que debemos realizar para el transporte de este líquido, queremos saber si ustedes saben que empresa nos puede colaborar con todo este trámite y cuales serían los costos, o si ustedes mismos realizan este procedimiento"/>
    <d v="2016-01-28T07:52:12"/>
    <n v="15"/>
    <s v="ACC"/>
    <s v="DORIS GOMEZ SILVA. EXPERTO"/>
    <s v="Conforme a lo esbozado en su correo y de acuerdo con la solicitud que presenta, la entidad que regula el transporte de crudo es el Ministerio de Minas y Energía a quien copia este correo para su gestión_x000a__x000a_"/>
    <d v="2016-01-15T16:29:53"/>
    <s v="DORIS GOMEZ SILVA. EXPERTO"/>
    <s v="ATENCION CIUDADANA Y COMUNICACIONES"/>
    <s v="Electrónico"/>
    <n v="1.3595075578705291"/>
    <s v="CUNDINAMARCA"/>
    <s v="Traslado MME"/>
    <s v="NO"/>
  </r>
  <r>
    <n v="31"/>
    <n v="2571"/>
    <x v="0"/>
    <s v="ENERO"/>
    <x v="1"/>
    <x v="30"/>
    <d v="2016-01-14T07:58:58"/>
    <s v="VICEPRESIDENCIA ADMINISTRATIVA Y FINANCIERA"/>
    <s v="ACC"/>
    <x v="5"/>
    <x v="14"/>
    <s v="PAOLA HURTADO SA NCHEZ: COORDINADORA - CONSULTORIA PARA LOS DERECHO HUMANOS Y EL DESPLAZAMIENTO"/>
    <s v="SI"/>
    <s v="PAOLA HURTADO SA NCHEZ: COORDINADORA - CONSULTORIA PARA LOS DERECHO HUMANOS Y EL DESPLAZAMIENTO"/>
    <s v="1. La información de ubicación (Coordenadas planas) de los pozos e información de su estado de actividad, de acuerdo con el Mapa de Tierras público de la ANH en archivo shape (.shp)."/>
    <d v="2016-01-28T07:58:58"/>
    <n v="15"/>
    <s v="ACC"/>
    <s v="DORIS GOMEZ SILVA. EXPERTO"/>
    <s v="Mediante la presente solicito muy amablemente su colaboración para  obtener la información de los años de reservas de petroleo (restantes) según proyectos de exploración y explotación para el año de referencia en todos los municipios del departamento del Meta._x000a__x000a_Agradezco su atención prestada,_x000a__x000a_"/>
    <d v="2016-01-20T07:53:53"/>
    <s v="JOSE GREGORIO ROA ROJAS. EXPERTO"/>
    <s v="GERENCIA DE RESERVAS Y OPERACIONES"/>
    <s v="Electrónico"/>
    <n v="5.9964692129651667"/>
    <s v="CUNDINAMARCA"/>
    <s v="Certificado estado de pozos"/>
    <s v="NO"/>
  </r>
  <r>
    <n v="32"/>
    <n v="2573"/>
    <x v="0"/>
    <s v="ENERO"/>
    <x v="0"/>
    <x v="31"/>
    <d v="2016-01-14T08:02:24"/>
    <s v="VICEPRESIDENCIA ADMINISTRATIVA Y FINANCIERA"/>
    <s v="ACC"/>
    <x v="2"/>
    <x v="15"/>
    <s v="MATIAS LONDOÑO: DEPARTAMENTO LEGAL - EMERALD ENERGY"/>
    <s v="SI"/>
    <s v="MATIAS LONDOÑO: DEPARTAMENTO LEGAL - EMERALD ENERGY"/>
    <s v="Escribo para solicitar atentamente las diferentes resoluciones emitidas por la ANH desde el año 2011, por medio de las cuales se liquidan las regalías y compensaciones definitivas por la explotación de hidrocarburos, ya que las que se encuentran cargadas en la página de la entidad, solo responden al año 2012 y resultan imposibles de descargar."/>
    <d v="2016-01-28T08:02:24"/>
    <n v="15"/>
    <s v="ACC"/>
    <s v="DORIS GOMEZ SILVA. EXPERTO"/>
    <s v="Respuesta enviada por Regalías a la peticionaria a traves de correo electrónico "/>
    <d v="2016-02-18T09:23:57"/>
    <s v="DIEGO FERNANDO MOLANO SOTO. CONTRATISTA"/>
    <s v="GESTION DE REGALIAS Y DERECHOS ECONOMICOS"/>
    <s v="Electrónico"/>
    <n v="35.056632986110344"/>
    <s v="CUNDINAMARCA"/>
    <s v="Información del trámite o proceso para pago de regalías"/>
    <s v="NO"/>
  </r>
  <r>
    <n v="33"/>
    <n v="2576"/>
    <x v="0"/>
    <s v="ENERO"/>
    <x v="1"/>
    <x v="32"/>
    <d v="2016-01-14T08:06:24"/>
    <s v="VICEPRESIDENCIA ADMINISTRATIVA Y FINANCIERA"/>
    <s v="ACC"/>
    <x v="2"/>
    <x v="16"/>
    <s v="BRUCE S. ABBOTT: PRESIDENTE - GENOIL INC"/>
    <s v="SI"/>
    <s v="BRUCE S. ABBOTT: PRESIDENTE - GENOIL INC"/>
    <s v="See link to recent press release. This company with 43 billion dollars in assets will guarantee the Genoil process and projects in Colombia. This way there is no risk to you. We have lined up $150 billion dollars from the Chinese Development Bank._x000a__x000a_"/>
    <d v="2016-01-28T08:06:24"/>
    <n v="15"/>
    <s v="ACC"/>
    <s v="DORIS GOMEZ SILVA. EXPERTO"/>
    <s v="Comunicación informativa la cual no se debe dar respuesta. "/>
    <d v="2016-01-28T14:04:27"/>
    <s v="LUZ STELLA MURGAS MAYA. VICEPRESIDENTE DE AGENCIA"/>
    <s v="VICEPRESIDENCIA PROMOCION Y ASIGNACION DE AREAS"/>
    <s v="Electrónico"/>
    <n v="14.248651273148425"/>
    <s v="CUNDINAMARCA"/>
    <s v="Competencia del Ministerio de Minas y Energía "/>
    <s v="NO"/>
  </r>
  <r>
    <n v="34"/>
    <n v="2660"/>
    <x v="0"/>
    <s v="ENERO"/>
    <x v="0"/>
    <x v="33"/>
    <d v="2016-01-14T10:12:02"/>
    <s v="VICEPRESIDENCIA ADMINISTRATIVA Y FINANCIERA"/>
    <s v="ACC"/>
    <x v="3"/>
    <x v="17"/>
    <s v="JORGE ALBERTO VALENCIA MARIN: DIRECTOR GENERAL - UNIDAD DE PLANEACION MINERO ENERGETICA  (UPME)"/>
    <s v="SI"/>
    <s v="JORGE ALBERTO VALENCIA MARIN: DIRECTOR GENERAL - UNIDAD DE PLANEACION MINERO ENERGETICA  (UPME)"/>
    <s v="La UPME da respuesta a la señora Maria Paula Jaramillo y traslada la parte de la verificación de la existencia de proyectos relacionados con hidrocarburos "/>
    <d v="2016-01-28T08:06:24"/>
    <n v="10"/>
    <s v="ACC"/>
    <s v="DORIS GOMEZ SILVA. EXPERTO"/>
    <s v="De manera atenta remitimos alcance de la UPME, para su conocimiento _x000a__x000a_"/>
    <d v="2016-01-21T14:43:14"/>
    <s v="DORIS GOMEZ SILVA. EXPERTO"/>
    <s v="ATENCION CIUDADANA Y COMUNICACIONES"/>
    <s v="Electrónico"/>
    <n v="7.1883287847231259"/>
    <s v="CUNDINAMARCA"/>
    <s v="Competencia del Ministerio de Minas y Energía "/>
    <s v="NO"/>
  </r>
  <r>
    <n v="35"/>
    <n v="2771"/>
    <x v="0"/>
    <s v="ENERO"/>
    <x v="0"/>
    <x v="34"/>
    <d v="2016-01-14T14:51:25"/>
    <s v="VICEPRESIDENCIA ADMINISTRATIVA Y FINANCIERA"/>
    <s v="ACC"/>
    <x v="2"/>
    <x v="1"/>
    <s v="JUAN ANTONIO PRETELT GARCIA:  Telefono: 7958807Dirección: CALLE 70 N° 10A-54 Email: "/>
    <s v="SI"/>
    <s v="JUAN ANTONIO PRETELT GARCIA:  Telefono: 7958807Dirección: CALLE 70 N° 10A-54 Email: "/>
    <s v="El pasado miércoles 13 de enero de 2016, el Diario “La República”  en su sitio web publicó la siguiente nota periodística “Agencia Nacional de Hidrocarburos declaró la caducidad de tres contratos”   haciendo referencia a  el acto administrativo de declaración de caducidad de tres contratos de exploración y producción de hidrocarburos  Áreas, Putumayo –5, Valle Medio del Magdalena –7 y Valle Superior del Magdalena -1. _x000a__x000a_Por lo cual, amablemente solicito a la entidad copias del proceso administrativo adelantado para declarar la caducidad de los contratos mencionados con  sus respectivas grabaciones de la audiencia  y que se me informe el procedimiento para el pago de las respectivas copias. _x000a_"/>
    <d v="2016-01-28T14:51:25"/>
    <n v="15"/>
    <s v="ACC"/>
    <s v="DORIS GOMEZ SILVA. EXPERTO"/>
    <s v="2016-001835"/>
    <d v="2016-01-21T15:28:17"/>
    <s v="MARGARITA TERESA NIEVES ZARATE. EXPERTO"/>
    <s v="OFICINA ASESORA JURIDICA"/>
    <s v="ID:4798"/>
    <n v="7.0256017013889505"/>
    <s v="CUNDINAMARCA"/>
    <s v="Información y aclaración procesos contractuales, términos de referencia, plazos, pólizas"/>
    <s v="NO"/>
  </r>
  <r>
    <n v="36"/>
    <n v="2978"/>
    <x v="0"/>
    <s v="ENERO"/>
    <x v="1"/>
    <x v="35"/>
    <d v="2016-01-15T09:34:37"/>
    <s v="VICEPRESIDENCIA ADMINISTRATIVA Y FINANCIERA"/>
    <s v="ACC"/>
    <x v="2"/>
    <x v="18"/>
    <s v="GELVER ARGENIS QUIROGA:  Telefono: Dirección: BOGOTA Email: GELVER1993@HOTMAIL.COM"/>
    <s v="SI"/>
    <s v="GELVER ARGENIS QUIROGA:  Telefono: Dirección: BOGOTA Email: GELVER1993@HOTMAIL.COM"/>
    <s v="Primeramente me presento mi nombre es Gelver Alonso Arenis Quiroga identificado con C.C 1098735403 soy estudiante de la Universidad Industrial de Santander de Ingeniería de Petróleos ,quisiera saber si me podrían colaborar con una información para un trabajo que necesito realizar respecto a campos petroleros. el campo en el que debo profundizar es  &quot;san francisco&quot; pero en Internet realmente no encuentro mucha información respecto a el, lo que necesito es"/>
    <d v="2016-01-29T09:34:37"/>
    <n v="15"/>
    <s v="ACC"/>
    <s v="DORIS GOMEZ SILVA. EXPERTO"/>
    <s v="En cuanto a la información referente a su trabajo universitario, esta Agencia le informa que dichos datos se consideran información pública clasificada[1], teniendo en cuenta que se trata de información que incide en las decisiones corporativas y operativas de las compañías. En consecuencia, se sugiere acudir directamente a las operadoras y realizar la respectiva solicitud._x000a__x000a__x000a__x000a_"/>
    <d v="2016-01-22T07:51:50"/>
    <s v="JOSE GREGORIO ROA ROJAS. EXPERTO"/>
    <s v="GERENCIA DE RESERVAS Y OPERACIONES"/>
    <s v="Electrónico"/>
    <n v="6.928626655091648"/>
    <s v="CUNDINAMARCA"/>
    <s v="Información y aclaración procesos contractuales, términos de referencia, plazos, pólizas"/>
    <s v="NO"/>
  </r>
  <r>
    <n v="37"/>
    <n v="3522"/>
    <x v="0"/>
    <s v="ENERO"/>
    <x v="1"/>
    <x v="36"/>
    <d v="2016-01-18T11:34:54"/>
    <s v="VICEPRESIDENCIA ADMINISTRATIVA Y FINANCIERA"/>
    <s v="ACC"/>
    <x v="2"/>
    <x v="19"/>
    <s v="ORBINSON RODRIGUEZ:  - VEEDURIAS"/>
    <s v="SI"/>
    <s v="ORBINSON RODRIGUEZ:  - VEEDURIAS"/>
    <s v="Hemos conocido por un folleto y comentarios de MINTIC- de la creación por ustedes de un sotware de administración de los libros de afiliados de Juntas comunales,&lt;lo cual&lt;permite:_x000a__x000a_1) solucionar problemas de transparencia _x000a__x000a_2)- permite que los afiliados puedan verificar el numero de inscritos _x000a__x000a_3)- facilita el control social de la actualización y depuración del libro_x000a__x000a_4)- disminuye los riesgos de doble afiliación por parte de personas_x000a_ _x000a_5)- garantiza EL DERECHO de hacer parte de una junta de acción comunal mediante prescripción en linea_x000a__x000a_y adicionaríamos que en municipios petroleros se evitarían problemas de certificación de residentes, y venta de cupos e intermediación laboral ilegal por juntas comunales._x000a__x000a_"/>
    <d v="2016-01-19T11:34:54"/>
    <n v="1"/>
    <s v="ACC"/>
    <s v="DORIS GOMEZ SILVA. EXPERTO"/>
    <s v="Teniendo en cuenta la consulta que me realizaste sobre este caso en días pasados, reitero lo dicho en el sentido de que, esta solicitud no es para la ANH, por lo tanto debemos simplemente tomarlo como informativo y por su parte es pertinente trasladarlo para conocimiento de la Dra, Ana Maria Almario, Directora de Democracia, Participación Ciudadana y Acción Comunal del Ministerio del Interior, gestión que entiendo ya realizaste._x000a__x000a_"/>
    <d v="2016-01-21T15:15:55"/>
    <s v="DORIS GOMEZ SILVA. EXPERTO"/>
    <s v="ATENCION CIUDADANA Y COMUNICACIONES"/>
    <s v="Electrónico"/>
    <n v="3.1534855671343394"/>
    <s v="CUNDINAMARCA"/>
    <s v="Traslado MME"/>
    <s v="NO"/>
  </r>
  <r>
    <n v="38"/>
    <n v="3525"/>
    <x v="0"/>
    <s v="ENERO"/>
    <x v="1"/>
    <x v="37"/>
    <d v="2016-01-18T11:40:47"/>
    <s v="VICEPRESIDENCIA ADMINISTRATIVA Y FINANCIERA"/>
    <s v="ACC"/>
    <x v="2"/>
    <x v="20"/>
    <s v="JAIME Y. MENDEZ: VICEPRESIDENTE JUNTA DE ACCION COMUNAL - VEEDURIAS"/>
    <s v="SI"/>
    <s v="JAIME Y. MENDEZ: VICEPRESIDENTE JUNTA DE ACCION COMUNAL - VEEDURIAS"/>
    <s v="Estimado Doctor, le adjunto el archivo con la denuncia que se realizó contra afiliados y miembros de la Junta de Acción Comunal de la Vereda Puerto Triunfo, por Venta de Cupos Laborales, en donde podrá observar que la Señora Neried Escobar, acepta y hasta firma una declaración sobre los hechos._x000a__x000a_Adicionalmente pongo en su conocimiento, que en los primeros días de este mes, la Gerencia de Participación Ciudadana y Acción Comunal de la Gobernación del Meta, suspendió al Presidente de la JAC del cargo, por esta situación_x000a_"/>
    <d v="2016-01-19T11:40:47"/>
    <n v="10"/>
    <s v="ACC"/>
    <s v="DORIS GOMEZ SILVA. EXPERTO"/>
    <s v="Teniendo en cuenta que la comunicación remitida por el señor Jaime Méndez está relacionada con una denuncia realizada a la fiscalía  por posible fraude en la asignación de cupos laborales en la operación que Pacific desarrolla en Puerto Triunfo, solo debemos acusar recibo para integrarlo a nuestro expediente de seguimiento._x000a__x000a_Adicionalmente, se remitirá esta documentación a Pacific a fin de que cuente con esta información y nos indique los avances en el proceso._x000a__x000a_"/>
    <d v="2016-01-21T15:06:48"/>
    <s v="LENA TATIANA ACOSTA ROMERO. EXPERTO"/>
    <s v="GERENCIA DE SEGURIDAD, COMUNIDADES Y MEDIO AMBIENTE"/>
    <s v="Electrónico"/>
    <n v="3.1430700578712276"/>
    <s v="CUNDINAMARCA"/>
    <s v="Acompañamiento a comunidad en desarrollo de proyecto (ambiental, social)"/>
    <s v="NO"/>
  </r>
  <r>
    <n v="39"/>
    <n v="3531"/>
    <x v="0"/>
    <s v="ENERO"/>
    <x v="1"/>
    <x v="38"/>
    <d v="2016-01-18T11:48:04"/>
    <s v="VICEPRESIDENCIA ADMINISTRATIVA Y FINANCIERA"/>
    <s v="ACC"/>
    <x v="2"/>
    <x v="21"/>
    <s v="ANA MILENA ESTUPUÑAN  PINTO: ENTORNO ORINOQUIA Telefono: Dirección: ECOPETROL Email: ANA.ESTUPIÑAN@ECOPETROL.COM.CO"/>
    <s v="SI"/>
    <s v="ANA MILENA ESTUPUÑAN  PINTO: ENTORNO ORINOQUIA Telefono: Dirección: ECOPETROL Email: ANA.ESTUPIÑAN@ECOPETROL.COM.CO"/>
    <s v="Teniendo en cuenta que la comunicación remitida por el señor Jaime Méndez está relacionada con una denuncia realizada a la fiscalía  por posible fraude en la asignación de cupos laborales en la operación que Pacific desarrolla en Puerto Triunfo, solo debemos acusar recibo para integrarlo a nuestro expediente de seguimiento._x000a__x000a_Adicionalmente, se remitirá esta documentación a Pacific a fin de que cuente con esta información y nos indique los avances en el proceso._x000a__x000a_"/>
    <d v="2016-01-19T11:48:04"/>
    <n v="1"/>
    <s v="ACC"/>
    <s v="DORIS GOMEZ SILVA. EXPERTO"/>
    <s v="Se da acuse de recibido de la presente información "/>
    <d v="2016-01-21T14:55:36"/>
    <s v="DORIS GOMEZ SILVA. EXPERTO"/>
    <s v="ATENCION CIUDADANA Y COMUNICACIONES"/>
    <s v="Electrónico"/>
    <n v="3.130236608798441"/>
    <s v="CUNDINAMARCA"/>
    <s v="Acompañamiento a comunidad en desarrollo de proyecto (ambiental, social)"/>
    <s v="NO"/>
  </r>
  <r>
    <n v="40"/>
    <n v="3537"/>
    <x v="0"/>
    <s v="ENERO"/>
    <x v="1"/>
    <x v="39"/>
    <d v="2016-01-18T11:58:18"/>
    <s v="VICEPRESIDENCIA ADMINISTRATIVA Y FINANCIERA"/>
    <s v="ACC"/>
    <x v="5"/>
    <x v="22"/>
    <s v="JUAN SEBASTIAN  CIFUENTES: DIRECTOR - BISINESS DEVELOPER POWER PLANTS"/>
    <s v="SI"/>
    <s v="JUAN SEBASTIAN  CIFUENTES: DIRECTOR - BISINESS DEVELOPER POWER PLANTS"/>
    <s v="En atención al oficio radicado el 22 de diciembre de 2015 bajo el número 1-2015-063-22132, nos permitimos remitir respuesta formal por parte de Ecopetrol S.A., a la solicitud del Asunto."/>
    <d v="2016-01-19T11:58:18"/>
    <s v="1"/>
    <s v="ACC"/>
    <s v="DORIS GOMEZ SILVA. EXPERTO"/>
    <s v="En primer lugar queremos agradecer su interés en invertir e impulsar la industria del petróleo de nuestro país. En relación con los temas de su interés descritos en el correo precedente, le informamos lo siguiente:_x000a__x000a_1. Procedimientos de selección para adjudicación de áreas en el año 2016_x000a__x000a_En la actualidad no se ha efectuado el lanzamiento oficial de ningún procedimiento de selección competitivo. En los planes de la ANH para el presente año está contemplado llevar a cabo un proceso competitivo, razón por la que lo invitamos a consultar nuestra página web en donde su publicará el cronograma respectivo y todos los requisitos y condiciones que regirán su desarrollo._x000a__x000a_2.  En relación con su interrogante relacionado con los requisitos y condiciones para “inscribir la empresa como proveedor”, debemos señalar que conforme a la normatividad vigente la posibilidad de habilitación previa de compañías para ser operadores o titulares de contratos de exploración y producción o de evaluación técnica no está regulada. Sin embargo este trámite está contemplado en el proyecto de Acuerdo que esta publicado en nuestra página web para comentarios de los interesados. _x000a__x000a_El tema puntual por usted consultado está desarrollado en el Capítulo Sexto “Habilitación Permanente de Proponentes”, artículos 25 y 26. Allí se describe el procedimiento que deberán surtir las compañías interesadas. Adicionalmente en el texto de dicho reglamento se establecen las condiciones generales en materia de capacidades, que deberán acreditar las compañías interesadas y que en todo caso se establecerán en función del tipo de área que se ofertará._x000a__x000a_El link en donde puede consultar el proyecto de acuerdo en mención es el siguiente: http://www.anh.gov.co/Sala-de-Prensa/Lists/Anuncios/Noticias.aspx?ID=207_x000a__x000a_"/>
    <d v="2016-01-20T11:25:28"/>
    <s v="JOSE ELIAS ESCORCIA PERTUZ. CONTRATISTA"/>
    <s v="ATENCION CIUDADANA Y COMUNICACIONES"/>
    <s v="Electrónico"/>
    <n v="1.9771992245368892"/>
    <s v="CUNDINAMARCA"/>
    <s v="Áreas Asignadas, Áreas libres, reglamentación especial, requisitos y criterios para su asignación"/>
    <s v="NO"/>
  </r>
  <r>
    <n v="41"/>
    <n v="3592"/>
    <x v="0"/>
    <s v="ENERO"/>
    <x v="0"/>
    <x v="40"/>
    <d v="2016-01-18T14:03:58"/>
    <s v="VICEPRESIDENCIA ADMINISTRATIVA Y FINANCIERA"/>
    <s v="ACC"/>
    <x v="5"/>
    <x v="23"/>
    <s v="JAIRO ERNESTO USAQUEN LOPEZ: ENCARGADO Telefono: Dirección: CRA 7 A 51 - 08 OF 207 Email: "/>
    <s v="SI"/>
    <s v="LAIRO ERNESTO USAQUEN LOPEZ: ENCARGADO Telefono: Dirección: CRA 7 A 51 - 08 OF 207 Email: "/>
    <s v="Solicito amablemente información acerca de los procesos de contratación que están por adjudicar para el 2016. He intentado buscar en la página de internet pero los procesos que aparecen en trámite ya tienen empresa asignada para su desarrollo, por otra parte estoy interesado en saber cómo puedo inscribir la empresa como proveedores de Uds. y ser una opción a la hora del desarrollo de algún contrato. _x000a__x000a_"/>
    <d v="2016-01-19T14:03:58"/>
    <n v="1"/>
    <s v="ACC"/>
    <s v="DORIS GOMEZ SILVA. EXPERTO"/>
    <s v=" E-521-2016-003128"/>
    <d v="2016-02-02T15:37:27"/>
    <s v="JOSE DE FRANCISCO LAGOS CABALLERO. EXPERTO"/>
    <s v="GESTION DE REGALIAS Y DERECHOS ECONOMICOS"/>
    <s v="ID:7865"/>
    <n v="15.064924571765005"/>
    <s v="CUNDINAMARCA"/>
    <s v="Información y aclaración procesos contractuales, términos de referencia, plazos, pólizas"/>
    <s v="NO"/>
  </r>
  <r>
    <n v="42"/>
    <n v="3915"/>
    <x v="0"/>
    <s v="ENERO"/>
    <x v="1"/>
    <x v="41"/>
    <d v="2016-01-19T10:51:00"/>
    <s v="VICEPRESIDENCIA ADMINISTRATIVA Y FINANCIERA"/>
    <s v="ACC"/>
    <x v="0"/>
    <x v="1"/>
    <s v="ADIEL GUZMAN:  - VEEDURIAS"/>
    <s v="SI"/>
    <s v="ADIEL GUZMAN:  - VEEDURIAS"/>
    <s v="Atentamente nos dirigimos Como Veeduría Rural de la vereda alto manacacias del municipio de Puerto Gaitàn para solicitar la presencia de la estrategia territorial de hidrocarburos en un DIALOGO SOCIAL; establecido en el Articulo 111 de la ley 1757  con el objeto de socializar los derechos y obligaciones previstos en el CONTRATO DE HIDROCARBUROS; del bloque caracara, pero igualmente aquí operan ODL, PEL, y ECOPETROL ,,, y dentro de esta perspectiva de provenir conflictos, y lograr observancia de los derechos humanos y el desarrollo rural integral,, extendemos esta respetuosa invitación, para adelantar  la reruniòn y DIALOGO SOCIAL ojalA en febrero de 2016"/>
    <d v="2016-01-20T10:51:00"/>
    <n v="1"/>
    <s v="ACC"/>
    <s v="DORIS GOMEZ SILVA. EXPERTO"/>
    <s v="De conformidad con la solicitud por ustedes realizada, debemos señalar que la ANH a través de la Estrategia Territorial de Hidrocarburos (ETH) ha realizado las gestiones tendientes a programar la reunión por ustedes requerida para el mes de febrero._x000a_ _x000a_Sobre el particular, debemos indicar que ha sido considerado de suma importancia contar con el acompañamiento de la Procuraduría General de la Nación como garante de la misma, por ello, hemos realizado labores de concertación de agendas con esa Entidad y nos encontramos a la espera de la confirmación de la fecha y hora en la que la Procuraduría puede proporcionar el acompañamiento. _x000a_ _x000a_Una vez contemos con la programación definitiva, lo comunicaremos por este medio.”_x000a__x000a_"/>
    <d v="2016-01-29T15:26:14"/>
    <s v="LENA TATIANA ACOSTA ROMERO. EXPERTO"/>
    <s v="GERENCIA DE SEGURIDAD, COMUNIDADES Y MEDIO AMBIENTE"/>
    <s v="Electrónico"/>
    <n v="10.19113978009409"/>
    <s v="CUNDINAMARCA"/>
    <s v="Acompañamiento a comunidad en desarrollo de proyecto (ambiental, social)"/>
    <s v="NO"/>
  </r>
  <r>
    <n v="43"/>
    <n v="3982"/>
    <x v="0"/>
    <s v="ENERO"/>
    <x v="1"/>
    <x v="42"/>
    <d v="2016-01-19T12:26:53"/>
    <s v="VICEPRESIDENCIA ADMINISTRATIVA Y FINANCIERA"/>
    <s v="ACC"/>
    <x v="5"/>
    <x v="24"/>
    <s v="MARIA LUCIA CHAVERRA: SECRETARIA DE HA CIENDA - ALCADIA DE PUERTO BOYACA"/>
    <s v="SI"/>
    <s v="MARIA LUCIA CHAVERRA: SECRETARIA DE HA CIENDA - ALCADIA DE PUERTO BOYACA"/>
    <s v="Adjunto se envía RECURSO DE REPOSICIÓN del Municipio de Turbo - Antioquia, ante un ajuste a las regalías portuarias que ha notificado la ANH (CORREO ELECTRÓNICO CERTIFICADO RADICADO 20151400027431 : NOTIFICACION POR AVISO RESOLUCION 821 DEL 7 DE OCTUBRE DE 2015)_x000a__x000a_"/>
    <d v="2016-01-20T12:26:53"/>
    <n v="1"/>
    <s v="ACC"/>
    <s v="DORIS GOMEZ SILVA. EXPERTO"/>
    <s v="Según su solicitud, consistente en la notificación de la resolución 821 de 2015 realizada a la alcaldía de Cúcuta, me permito informarle lo siguiente:_x000a__x000a_El 29  de octubre de 2015 a través de radicado 20151400021401, se envió citación para notificación personal de la resolución, sin que ellos asistieran a la diligencia; por tal razón se envió el acto administrativo mediante aviso con fecha de 01 de diciembre de 2015 mediante radicado 20151400028391, que fue devuelto por la empresa de correo certificado por no encontrar la dirección señalada en el oficio._x000a__x000a_Por las razones anteriores, finalmente se envió nuevo aviso del acto administrativo, el día 21 de diciembre de 2015 al correo electrónico  juridica@cucuta-nortedesantander.gov.co, el cual fue entregado correctamente el mismo día, (anexo comprobante); entendiéndose entonces notificados al día siguiente al de la entrega de dicha resolución._x000a__x000a_Sin perjuicio de lo anterior, ante la manifestación realizada por la Secretaría de Hacienda de Cúcuta, consistente en el no recibo de la resolución 821 de 2015, nos permitimos enviar nuevamente dicho acto para su revisión y fines pertinentes._x000a__x000a_"/>
    <d v="2016-01-21T13:48:47"/>
    <s v="DONALDO ENRIQUE MEZA BOHORQUEZ. EXPERTO"/>
    <s v="GESTION DE REGALIAS Y DERECHOS ECONOMICOS"/>
    <s v="Electrónico"/>
    <n v="2.0568745370401302"/>
    <s v="CUNDINAMARCA"/>
    <s v="Información del trámite o proceso para pago de regalías"/>
    <s v="NO"/>
  </r>
  <r>
    <n v="44"/>
    <n v="3985"/>
    <x v="0"/>
    <s v="ENERO"/>
    <x v="0"/>
    <x v="43"/>
    <d v="2016-01-19T12:41:22"/>
    <s v="VICEPRESIDENCIA ADMINISTRATIVA Y FINANCIERA"/>
    <s v="ACC"/>
    <x v="3"/>
    <x v="25"/>
    <s v="CARLOS DAVID BELTRÁN QUINTERO: DIRECTOR DE HIDROCARBUROS - MINISTERIO DE MINAS Y ENERGIA"/>
    <s v="SI"/>
    <s v="CARLOS DAVID BELTRÁN QUINTERO: DIRECTOR DE HIDROCARBUROS - MINISTERIO DE MINAS Y ENERGIA"/>
    <s v="Solicita información de contratos operados por Ecopetrol Puli 109 y Tolima B de prouducción básica "/>
    <d v="2016-01-20T12:26:53"/>
    <n v="1"/>
    <s v="ACC"/>
    <s v="DORIS GOMEZ SILVA. EXPERTO"/>
    <s v="E-421-2016-001764"/>
    <d v="2016-01-21T10:59:52"/>
    <s v="JUAN CARLOS BARON CAMACHO. CONTRATISTA"/>
    <s v="GERENCIA DE SEGUIMIENTO A CONTRATOS EN PRODUCCION"/>
    <s v="ID:4605"/>
    <n v="1.9295172106503742"/>
    <s v="CUNDINAMARCA"/>
    <s v="Copias de contratos (E&amp;P, TEAS y Administrativos)"/>
    <s v="NO"/>
  </r>
  <r>
    <n v="1"/>
    <n v="4106"/>
    <x v="1"/>
    <s v="ENERO"/>
    <x v="1"/>
    <x v="44"/>
    <d v="2016-01-19T16:03:32"/>
    <s v="VICEPRESIDENCIA ADMINISTRATIVA Y FINANCIERA"/>
    <s v="ACC"/>
    <x v="5"/>
    <x v="26"/>
    <s v="NATALIA VEGA VEGA: 3167433892 - GEO TECHNOLOGY LA"/>
    <s v="SI"/>
    <s v="NATALIA VEGA VEGA: 3167433892 - GEO TECHNOLOGY LA"/>
    <s v="De manera atenta me dirijo a ustedes para pedir información sobre el estado del trámite de renovación de la forma 4CR Pozo Kyrios, solicitado mediante comunicaión del 28 de diciembre de 2015, radicada en esa Agencia bajo el No. 20156240349482._x000a__x000a_La forma 4CR antes citada, fue aprobada por la ANH mediante comunicación del 27 de octubre de 2015 radicada bajo el No. 20155110237201._x000a__x000a_No obtante lo anterior, por un error de digitación, en la solicitud de renovación, se digitó la radicación No. 20155110237211, pero se adjuntaron todas las fotocopias del trámite._x000a_"/>
    <d v="2016-01-20T16:03:32"/>
    <n v="1"/>
    <s v="ACC"/>
    <s v="DORIS GOMEZ SILVA. EXPERTO"/>
    <s v="de acuerdo a informacion de luz mireya la informacion se envio por correo electronico  "/>
    <d v="2016-01-21T00:00:00"/>
    <s v="LUZ MIREYA RAYMOND ANGEL. EXPERTO"/>
    <s v="VICEPRESIDENCIA DE OPERACIONES, REGALIAS Y PARTICIPACIONES"/>
    <s v="Electrónico"/>
    <n v="1.330883831018582"/>
    <s v="CUNDINAMARCA"/>
    <s v="Forma 4CR "/>
    <s v="NO"/>
  </r>
  <r>
    <n v="46"/>
    <n v="4212"/>
    <x v="0"/>
    <s v="ENERO"/>
    <x v="1"/>
    <x v="45"/>
    <d v="2016-01-20T08:28:40"/>
    <s v="VICEPRESIDENCIA ADMINISTRATIVA Y FINANCIERA"/>
    <s v="ACC"/>
    <x v="1"/>
    <x v="27"/>
    <s v="WILSON  ELIESER  TORRES  MARTINEZ: SECRETARIO - JUZGADO SEGUNDO  ADMINISTRATIVO  DEL CIRCUITO  SISTEMA ORAL"/>
    <s v="SI"/>
    <s v="WILSON  ELIESER  TORRES  MARTINEZ: SECRETARIO - JUZGADO SEGUNDO  ADMINISTRATIVO  DEL CIRCUITO  SISTEMA ORAL"/>
    <s v="De conformidad con lo ordenado en auto de fecha Enero Quince (15) de Dos Mil Dieciséis (2016), me permito COMUNICARLES que se ha dejado sin efecto la decisión de fecha y hora para la realización de audiencia de pruebas. "/>
    <d v="2016-01-21T08:28:40"/>
    <n v="1"/>
    <s v="ACC"/>
    <s v="DORIS GOMEZ SILVA. EXPERTO"/>
    <s v="De acuerdo a información de Jose Panesso registrada en Control Doc esta solicitud no requiere de respuesta en fisico es solo informativa "/>
    <d v="2016-01-21T00:00:00"/>
    <s v="JOSE LUIS PANESSO GARCIA. EXPERTO"/>
    <s v="OFICINA ASESORA JURIDICA"/>
    <s v="Electrónico"/>
    <n v="0.64676319444697583"/>
    <s v="CUNDINAMARCA"/>
    <s v="Información y aclaración procesos contractuales, términos de referencia, plazos, pólizas"/>
    <s v="NO"/>
  </r>
  <r>
    <n v="47"/>
    <n v="4349"/>
    <x v="0"/>
    <s v="ENERO"/>
    <x v="0"/>
    <x v="46"/>
    <d v="2016-01-20T11:09:09"/>
    <s v="VICEPRESIDENCIA ADMINISTRATIVA Y FINANCIERA"/>
    <s v="ACC"/>
    <x v="0"/>
    <x v="28"/>
    <s v="JOSE HIPOLITO  VILLAMIZAR  GARCIA:  Telefono: Dirección: CALLE 135 N° 7-72 APTO 1202 TORRE 2 CONJUNTO ALCALA Email: HPOLITO26@YAHOO.COM"/>
    <s v="SI"/>
    <s v="JOSE HIPOLITO  VILLAMIZAR  GARCIA:  Telefono: Dirección: CALLE 135 N° 7-72 APTO 1202 TORRE 2 CONJUNTO ALCALA Email: HPOLITO26@YAHOO.COM"/>
    <s v="Presenta queja formal para que se investigue y nos digan los procedimientos de supervisión frente a la ejecución de la interventoria adjudicada al concurso se meritos ANH No.11 de 2015"/>
    <d v="2016-01-21T11:09:09"/>
    <n v="1"/>
    <s v="ACC"/>
    <s v="DORIS GOMEZ SILVA. EXPERTO"/>
    <s v="De acuerdo a información del abogado se entrego impresión del documento tan pronto se recibio la solicitud. (Carlos Alberto Osorio)"/>
    <d v="2016-01-21T00:00:00"/>
    <s v="DORIS GOMEZ SILVA. EXPERTO"/>
    <s v="ATENCION CIUDADANA Y COMUNICACIONES"/>
    <s v="ID:18531"/>
    <n v="0.53531512731569819"/>
    <s v="CUNDINAMARCA"/>
    <s v="Intervención para revisión de adjudicación de concurso de Merito  "/>
    <s v="NO"/>
  </r>
  <r>
    <n v="48"/>
    <n v="4414"/>
    <x v="0"/>
    <s v="ENERO"/>
    <x v="1"/>
    <x v="47"/>
    <d v="2016-01-20T12:56:54"/>
    <s v="VICEPRESIDENCIA ADMINISTRATIVA Y FINANCIERA"/>
    <s v="ACC"/>
    <x v="2"/>
    <x v="29"/>
    <s v="LUZ HELENA FLORES: PROFESIONAL DE MERCADO - ADRIALPETROL PETROLEUM SERVICES COLOMBIA  S.A.S"/>
    <s v="SI"/>
    <s v="LUZ HELENA FLORES: PROFESIONAL DE MERCADO - ADRIALPETROL PETROLEUM SERVICES COLOMBIA  S.A.S"/>
    <s v="El presente correo es con el objeto de solicitar su colaboración me indiquen en que lugar de la página de la ANH puedo encontrar el informe de los contratos vigentes de E&amp;P / Obligaciones de las Operadoras. _x000a_ _x000a_"/>
    <d v="2016-01-21T12:56:54"/>
    <n v="1"/>
    <s v="ACC"/>
    <s v="DORIS GOMEZ SILVA. EXPERTO"/>
    <s v="De acuerdo con su correo, le informamos, que en la página web de la ANH se encuentra publicada la información en la pestaña Contratos y Reglamentación / Relación de Contratos. Envío link:_x000a__x000a_http://www.anh.gov.co/Seguimiento-a-contratos/Exploracion/Paginas/Relacion-de-Contratos.aspx _x000a__x000a_No obstante, referente a la obligaciones del operadoras estas se hayan en la minuta de cada Contrato, por lo que es preciso nos indique un contrato en específico y solicite copia del mismo, es de indicar, que estas copias tienen un costo.      _x000a__x000a_"/>
    <d v="2016-01-22T00:00:00"/>
    <s v="DORIS GOMEZ SILVA. EXPERTO"/>
    <s v="ATENCION CIUDADANA Y COMUNICACIONES"/>
    <s v="Electrónico"/>
    <n v="1.4604846064830781"/>
    <s v="CUNDINAMARCA"/>
    <s v="Copias de contratos (E&amp;P, TEAS y Administrativos)"/>
    <s v="NO"/>
  </r>
  <r>
    <n v="49"/>
    <n v="4415"/>
    <x v="0"/>
    <s v="ENERO"/>
    <x v="1"/>
    <x v="48"/>
    <d v="2016-01-20T12:59:51"/>
    <s v="VICEPRESIDENCIA ADMINISTRATIVA Y FINANCIERA"/>
    <s v="ACC"/>
    <x v="2"/>
    <x v="30"/>
    <s v="LUISA FERNANDA  GALLEGO: ESTUDIANTE Telefono: Dirección: ARAUCA Email: CONTABILIDAD@ARAUCA.GOV.CO"/>
    <s v="SI"/>
    <s v="LUISA FERNANDA  GALLEGO: ESTUDIANTE Telefono: Dirección: ARAUCA Email: CONTABILIDAD@ARAUCA.GOV.CO"/>
    <s v="Con el propósito de actualizar nuestros registros, solicito muy_x000a_amablemente Certificación del saldo de los aportes del Municipio de_x000a_Arauca en el FAEP a Diciembre de 2015._x000a_"/>
    <d v="2016-01-21T12:59:51"/>
    <n v="1"/>
    <s v="ACC"/>
    <s v="DORIS GOMEZ SILVA. EXPERTO"/>
    <s v="521-2016-001780"/>
    <d v="2016-01-22T00:00:00"/>
    <s v="MAYRA ALEJANDRA MERCHAN PEÑA. CONTRATISTA"/>
    <s v="GESTION DE REGALIAS Y DERECHOS ECONOMICOS"/>
    <s v="ID:4652"/>
    <n v="1.4584358449064894"/>
    <s v="CUNDINAMARCA"/>
    <s v="FAEP montos girados"/>
    <s v="NO"/>
  </r>
  <r>
    <n v="50"/>
    <n v="4476"/>
    <x v="0"/>
    <s v="ENERO"/>
    <x v="1"/>
    <x v="49"/>
    <d v="2016-01-20T15:07:27"/>
    <s v="VICEPRESIDENCIA ADMINISTRATIVA Y FINANCIERA"/>
    <s v="ACC"/>
    <x v="2"/>
    <x v="22"/>
    <s v="JAIRO USAQUEN LOPEZ:  Telefono: Dirección: BOGOTA Email: "/>
    <s v="SI"/>
    <s v="JAIRO USAQUEN LOPEZ:  Telefono: Dirección: BOGOTA Email: "/>
    <s v="• La producción mensual oficial reportada por la(s) empresa(s) operadora(s) mediante forma oficial del Ministerio de Minas (Forma 9 SH) correspondiente al contrato de Asociación Santiago de las Atalayas, ubicado en el departamento de Casanare desde el mes de Junio de 2010 a la fecha."/>
    <d v="2016-01-21T15:07:27"/>
    <n v="1"/>
    <s v="ACC"/>
    <s v="DORIS GOMEZ SILVA. EXPERTO"/>
    <s v="En atención a su solicitud recibida en la Agencia mediante la comunicación del asunto, de manera atenta le informamos que con relación a su inquietud: _x000a__x000a_• Produccion mensual oficial reportada por las empresas operadoras mediante forma oficial del Ministerio de Minas (Forma 9 SH) correspondiente al contrato de Asociación Santiago de las Atalayas, ubicado en el departamento del Casanare desde el mes de junio de 2010 a la fecha. _x000a__x000a_Al respecto le informamos que esta respuesta es competencia del Ministerio de Minas y Energía, a quien copio este correo para que por favor suministren la información pertinente al señor Usaquén._x000a__x000a_"/>
    <d v="2016-01-22T00:00:00"/>
    <s v="IVAN MAURICIO SUAZA ESPINOSA. CONTRATISTA"/>
    <s v="GERENCIA DE RESERVAS Y OPERACIONES"/>
    <s v="Electrónico"/>
    <n v="1.3698232638926129"/>
    <s v="CUNDINAMARCA"/>
    <s v="Cifras oficiales de producción en el país (producción, precio, demanda, Columnas Estratigráficas"/>
    <s v="NO"/>
  </r>
  <r>
    <n v="51"/>
    <n v="4621"/>
    <x v="0"/>
    <s v="ENERO"/>
    <x v="2"/>
    <x v="50"/>
    <d v="2016-01-21T09:34:01"/>
    <s v="VICEPRESIDENCIA ADMINISTRATIVA Y FINANCIERA"/>
    <s v="ACC"/>
    <x v="3"/>
    <x v="31"/>
    <s v="FRANCY EDITH RAMIREZ: GERENTE INTEGRAL - ECOPETROL S.A - SEDE EDIFICIO SAN MARTIN"/>
    <s v="SI"/>
    <s v="FRANCY EDITH RAMIREZ: GERENTE INTEGRAL - ECOPETROL S.A - SEDE EDIFICIO SAN MARTIN"/>
    <s v="Ecopetrol envia comunicación a la señora Mata de Vaquero respondiendo la petición que la ANH dio de traslado y copia a la ANH "/>
    <d v="2016-01-21T15:07:27"/>
    <n v="0"/>
    <s v="ACC"/>
    <s v="DORIS GOMEZ SILVA. EXPERTO"/>
    <s v="Lena envia correo a la señora  informando que la operación que desarrolla la Empresa Perenco en el Municipio de Trinidad es potestativo de Ecopetrol "/>
    <d v="2016-01-22T00:00:00"/>
    <s v="LENA TATIANA ACOSTA ROMERO. EXPERTO"/>
    <s v="ATENCION CIUDADANA Y COMUNICACIONES"/>
    <s v="Electrónico"/>
    <n v="0.60137885416770587"/>
    <s v="CUNDINAMARCA"/>
    <s v="Informativa "/>
    <s v="NO"/>
  </r>
  <r>
    <n v="52"/>
    <n v="4914"/>
    <x v="0"/>
    <s v="ENERO"/>
    <x v="0"/>
    <x v="51"/>
    <d v="2016-01-21T16:02:32"/>
    <s v="VICEPRESIDENCIA ADMINISTRATIVA Y FINANCIERA"/>
    <s v="ACC"/>
    <x v="0"/>
    <x v="1"/>
    <s v="HENRY EDUARDO CASTRO NUÑEZ: GERENTE GENERAL - ANTEK SOLUCIONES ANALITICAS PARA LA INDUSTRIA"/>
    <s v="SI"/>
    <s v="HENRY EDUARDO CASTRO NUÑEZ: GERENTE GENERAL - ANTEK SOLUCIONES ANALITICAS PARA LA INDUSTRIA"/>
    <s v="Solicita de manera detallada cual fue la muestra representantiva seleccionada y cuales fueron los criterios definidos para esta selección escogidos por la entidad para el desarrollo del objeto. Cual fue el equipo de trabajo y que experiencia en procesamiento digital tiene el personal que trabajo en el desarrollo del proyecto 208-2015"/>
    <d v="2016-01-22T16:02:32"/>
    <n v="1"/>
    <s v="ACC"/>
    <s v="DORIS GOMEZ SILVA. EXPERTO"/>
    <s v=" E-130-2016-003254"/>
    <d v="2016-01-25T00:00:00"/>
    <s v="MIREYA LOPEZ CHAPARRO. JEFE DE OFICINA DE AGENCIA"/>
    <s v="OFICINA DE CONTROL INTERNO"/>
    <s v="ID:8374"/>
    <n v="3.3315721875042072"/>
    <s v="CUNDINAMARCA"/>
    <s v="Intervención para que compañía pague daños causados o tomar correctivos"/>
    <s v="NO"/>
  </r>
  <r>
    <n v="53"/>
    <n v="4919"/>
    <x v="0"/>
    <s v="ENERO"/>
    <x v="0"/>
    <x v="52"/>
    <d v="2016-01-21T16:07:27"/>
    <s v="VICEPRESIDENCIA ADMINISTRATIVA Y FINANCIERA"/>
    <s v="ACC"/>
    <x v="0"/>
    <x v="32"/>
    <s v="LUIS FERNANDO VELAZCO: SENADOR - CONGRESO DE LA REPUBLICA"/>
    <s v="SI"/>
    <s v="LUIS FERNANDO VELAZCO: SENADOR - CONGRESO DE LA REPUBLICA"/>
    <s v="Las tendencias calculadas diarias por el MME utilizadas para calcular el ingreso al productor de gasolina motor corriente de los meses entre enero y diciembre de los años 2014 y 2015 "/>
    <d v="2016-01-22T16:07:27"/>
    <n v="1"/>
    <s v="ACC"/>
    <s v="DORIS GOMEZ SILVA. EXPERTO"/>
    <s v="641-2016-003416"/>
    <d v="2016-02-05T11:59:37"/>
    <s v="DORIS GOMEZ SILVA. EXPERTO"/>
    <s v="ATENCION CIUDADANA Y COMUNICACIONES"/>
    <n v="8949"/>
    <n v="14.827897025468701"/>
    <s v="CUNDINAMARCA"/>
    <s v="Congreso de la República y Senado "/>
    <s v="NO"/>
  </r>
  <r>
    <n v="54"/>
    <n v="4931"/>
    <x v="0"/>
    <s v="ENERO"/>
    <x v="1"/>
    <x v="53"/>
    <d v="2016-01-21T16:25:38"/>
    <s v="VICEPRESIDENCIA ADMINISTRATIVA Y FINANCIERA"/>
    <s v="ACC"/>
    <x v="2"/>
    <x v="33"/>
    <s v="LUIS FELIPE GUZMAN: TECNICO - INSTITUTO COLOMBIANO DE DESARROLLO  RURAL EN LIQUIDACION"/>
    <s v="SI"/>
    <s v="LUIS FELIPE GUZMAN: TECNICO - INSTITUTO COLOMBIANO DE DESARROLLO  RURAL EN LIQUIDACION"/>
    <s v="Respetuosamente les solicito expedir certificación de si el siguiente Bloque de Producción de hidrocarburos se encuentra activo y en producción:_x000a__x000a_SEGÚN LA GEORREFERENCIACION PRESENTADA, EL PREDIO SE TRASLAPA CON:_x000a__x000a_MOD_ESTADO PRODUCCIÓN EN ASOCIACIÓN CON ECP FECHA_FIRM 30/12/2002 TI ERRAS JD 2067 CONTRATO_N COSECHA OPR_ABR OCCIDENTAL_x000a_OPERADORA OCCIDENTAL DE COLOMBIA INC_x000a_TIPO_AREA ÁREA EN PRODUCCIÓN_x000a__x000a_Lo anterior en razón a que la Dirección Técnica de Baldíos del INCODER nos recomienda solicitar la respectiva certificación a la ANH en razón a tener certeza sobre el Bloque de Producción de Hidrocarburos y poder definir un proceso de titulación de Baldíos que se encuentra en Incidente de Desacato ante el Juzgado Primero Penal del Circuito para Adolescentes con funciones Mixtas de Arauca._x000a__x000a_Anexo Solicitud formal y FormatoF118-OA-TB-05 Cruce de Información Geográfica Análisis geoespacial - cruce de capas geodatabase INCODER EN LIQUIDACIÓN._x000a__x000a_"/>
    <d v="2016-01-22T16:25:38"/>
    <n v="1"/>
    <s v="ACC"/>
    <s v="DORIS GOMEZ SILVA. EXPERTO"/>
    <s v="De manera atenta doy  respuesta a su solicitud. El contrato Cosecha se encuentra en explotación y producción. Sin embargo se hace necesario nos alleguen las coordenadas del predio “Los Guires”, con el fin de establecer si alrededor (2.5 Kilómetros a la redonda) de este, se ubican pozos de hidrocarburos. _x000a_ _x000a_"/>
    <d v="2016-01-22T14:07:53"/>
    <s v="DORIS GOMEZ SILVA. EXPERTO"/>
    <s v="ATENCION CIUDADANA Y COMUNICACIONES"/>
    <s v="Electrónico"/>
    <n v="0.90433746528287884"/>
    <s v="CUNDINAMARCA"/>
    <s v="Cartografía zonas Petrolera"/>
    <s v="NO"/>
  </r>
  <r>
    <n v="55"/>
    <n v="5070"/>
    <x v="0"/>
    <s v="ENERO"/>
    <x v="0"/>
    <x v="54"/>
    <d v="2016-01-22T10:26:53"/>
    <s v="VICEPRESIDENCIA ADMINISTRATIVA Y FINANCIERA"/>
    <s v="ACC"/>
    <x v="3"/>
    <x v="34"/>
    <s v="OSCAR GONZALES  VALENCIA: GERENTE DE CATRASTO - EMPRESA NACIONAL MINERA LTDA"/>
    <s v="SI"/>
    <s v="OSCAR GONZALES  VALENCIA: GERENTE DE CATRASTO - EMPRESA NACIONAL MINERA LTDA"/>
    <s v="Informa que han recibido la solicitud del Kappa Resources relacionada con un título minero y el mismo solicita información de servidumbre petrolera "/>
    <d v="2016-01-22T16:25:38"/>
    <n v="0"/>
    <s v="ACC"/>
    <s v="DORIS GOMEZ SILVA. EXPERTO"/>
    <s v="De acuerdo a la Ley 685 de 2001, las servidumbres mineras o energéticas son servidumbres de carácter legal que se establecen con el fin de impulsar la explotación y demás actividades conexas en la industria minera que facultan para construir, conservar las obras y equipos necesarios para el desarrollo de la industria minera. En cuanto a la duración de la servidumbre, el artículo 176 de la Ley 685 de 2001 indica: “Salvo que con el dueño o poseedor del predio sirviente se hubiera acordado otra cosa, el uso y disfrute de las servidumbres tendrá una duración igual a la del título minero, sus prorrogas y de las labores necesarias para realizar las obras y labores de readecuación o sustitución de terrenos"/>
    <d v="2016-02-12T15:25:52"/>
    <s v="ANDREA DEL PILAR SANABRIA DEL RIO. CONTRATISTA"/>
    <s v="GERENCIA DE SEGURIDAD, COMUNIDADES Y MEDIO AMBIENTE"/>
    <s v="Electrónico"/>
    <n v="21.207630474542384"/>
    <s v="CUNDINAMARCA"/>
    <s v="Estado actual de Pozos"/>
    <s v="NO"/>
  </r>
  <r>
    <n v="56"/>
    <n v="5207"/>
    <x v="0"/>
    <s v="ENERO"/>
    <x v="0"/>
    <x v="55"/>
    <d v="2016-01-22T14:58:43"/>
    <s v="VICEPRESIDENCIA ADMINISTRATIVA Y FINANCIERA"/>
    <s v="ACC"/>
    <x v="2"/>
    <x v="35"/>
    <s v="DAVID PEINADO BABILONIA:  Telefono: Dirección: BOGOTA Email: DAVIDPEINADOC64HOTMAIL.COM"/>
    <s v="SI"/>
    <s v="DAVID PEINADO BABILONIA:  Telefono: Dirección: BOGOTA Email: DAVIDPEINADOC64HOTMAIL.COM"/>
    <s v="Buenos Días Doctor Mauricio Mora Presidente de la Agencia de Hidrocarburo, por favor envié nuevamente al emisario para que se verifique la emanación que se produce en ese sitio .la persona que envió la primera vez no pudo llegar al rezumadero. le recuerdo muy comedidamente que usted me prometió que enviaría a una persona allá en la rendiciencion de cuenta que se realizó en Bogotá en en el hotel radison. Dios con su infabilidad lo bendiga hoy y siempre ._x000a_El poder y la autoridad deben estar instituido para servir(El Papa Francisco).Cordial Saludo Dr Peinado Asesor Juridico._x000a_ informe Cels 3106766918 - 3157497440 y el señor Ruben Lopez 3146894252.correos davidfpeinado@hotmail.com - felipepeinadobabilonia@hotmail.com_x000a_Para llegar Allí  hay que ir en avión hasta Montería, luego se llega a Lorica, posteriormente deben llamar a esos tel Cels, pues para allá es un carretera terciaria sin balasto(Trocha )a una distancia mas o menos de 25 Kilometros en la vereda las Nubes perteneciente al Corregimiento de Manantial Arriba. jurisdicción del Municipio de santa Cruz de Lorica Córdoba_x000a_"/>
    <d v="2016-01-23T14:58:43"/>
    <n v="1"/>
    <s v="ACC"/>
    <s v="DORIS GOMEZ SILVA. EXPERTO"/>
    <s v=" , , Hacemos referencia a la comunicación del asunto mediante la cual solicita a la Agencia Nacional_x000a_de Hidrocarburos nuevamente la visita al predio. Al respecto se llama al señor por telefono y se informa que la respuesta ya fue atendida en días pasados y que por temas de auteridad en el momento no se puede hacer desplazamientos. "/>
    <d v="2016-01-26T15:17:05"/>
    <s v="DORIS GOMEZ SILVA. EXPERTO"/>
    <s v="ATENCION CIUDADANA Y COMUNICACIONES"/>
    <s v="Electrónico"/>
    <n v="4.0127529282399337"/>
    <s v="CUNDINAMARCA"/>
    <s v="Asesoría para negociar predio con evidencia de existencia de petróleo"/>
    <s v="NO"/>
  </r>
  <r>
    <n v="57"/>
    <n v="5230"/>
    <x v="0"/>
    <s v="ENERO"/>
    <x v="0"/>
    <x v="56"/>
    <d v="2016-01-22T15:19:42"/>
    <s v="VICEPRESIDENCIA ADMINISTRATIVA Y FINANCIERA"/>
    <s v="ACC"/>
    <x v="0"/>
    <x v="1"/>
    <s v="MARITZA DEL SOCORRO QUINTERO: ABOGADA - GAS ENERGY OIL"/>
    <s v="SI"/>
    <s v="MARITZA DEL SOCORRO QUINTERO: ABOGADA - GAS ENERGY OIL"/>
    <s v="Solicta el trámite de la reliquidación de regalías impetradas por GAS Energy por mandato de la Gobernacion del Meta "/>
    <d v="2016-01-23T15:19:42"/>
    <n v="1"/>
    <s v="ACC"/>
    <s v="DORIS GOMEZ SILVA. EXPERTO"/>
    <s v="521-2016-3429"/>
    <d v="2016-02-05T14:35:02"/>
    <s v="ALONSO M CARDONA DELGADO. CONTRATISTA"/>
    <s v="GESTION DE REGALIAS Y DERECHOS ECONOMICOS"/>
    <s v="ID:9000"/>
    <n v="13.968986689818848"/>
    <s v="CUNDINAMARCA"/>
    <s v="Recursos de regalías girados por municipio y departamentos"/>
    <s v="NO"/>
  </r>
  <r>
    <n v="58"/>
    <n v="5365"/>
    <x v="0"/>
    <s v="ENERO"/>
    <x v="1"/>
    <x v="57"/>
    <d v="2016-01-22T17:41:08"/>
    <s v="VICEPRESIDENCIA ADMINISTRATIVA Y FINANCIERA"/>
    <s v="ACC"/>
    <x v="0"/>
    <x v="1"/>
    <s v="LUIS EDUARDO MARTINEZ: SUPLENTE - CONFIVAL"/>
    <s v="SI"/>
    <s v="LUIS EDUARDO MARTINEZ: SUPLENTE - CONFIVAL"/>
    <s v="Solicita se le informe si la entidad aplica asignación de turnos para el pago de sentencias judiciales, se tiene  en cuenta la eventuales adiciones presupuestales y se tiene presupuesto vigente para el pago de la vigencia del año en curso"/>
    <d v="2016-01-23T17:41:08"/>
    <n v="1"/>
    <s v="ACC"/>
    <s v="DORIS GOMEZ SILVA. EXPERTO"/>
    <s v="De acuerdo con información de José Luis Panesso esta información se ofrecio personalmente al peticionario aquí en la Entidad"/>
    <d v="2016-02-02T14:35:02"/>
    <s v="JOSE LUIS PANESSO GARCIA. EXPERTO"/>
    <s v="OFICINA ASESORA JURIDICA"/>
    <s v="Electrónico"/>
    <n v="10.87076582176087"/>
    <s v="CUNDINAMARCA"/>
    <s v="Información y aclaración procesos contractuales, términos de referencia, plazos, pólizas"/>
    <s v="NO"/>
  </r>
  <r>
    <n v="59"/>
    <n v="5458"/>
    <x v="0"/>
    <s v="ENERO"/>
    <x v="0"/>
    <x v="58"/>
    <d v="2016-01-25T10:34:05"/>
    <s v="VICEPRESIDENCIA ADMINISTRATIVA Y FINANCIERA"/>
    <s v="ACC"/>
    <x v="0"/>
    <x v="1"/>
    <s v="JOHN MARISCAL: GERENTE COMERCIAL - HIGH QUALITY ENGINEERING"/>
    <s v="SI"/>
    <s v="JOHN MARISCAL: GERENTE COMERCIAL - HIGH QUALITY ENGINEERING"/>
    <s v="Necesita información como compañía operadora, nivel de producción, cuenca, gravedad API tipo de sistema de levantamiento artificial, estado actual de los pozos petroleros y su actividad"/>
    <d v="2016-01-26T10:34:05"/>
    <n v="1"/>
    <s v="ACC"/>
    <s v="DORIS GOMEZ SILVA. EXPERTO"/>
    <s v="Estamos enviando la información solicitada con radicado R-641-2016-002260_id:5458.  Se adjunta un cuadro en Excel con los diferentes itmes"/>
    <d v="2016-02-09T07:24:27"/>
    <s v="JOSE GREGORIO ROA ROJAS. EXPERTO"/>
    <s v="GERENCIA DE RESERVAS Y OPERACIONES"/>
    <s v="Electrónico"/>
    <n v="14.868305821764807"/>
    <s v="CUNDINAMARCA"/>
    <s v="Estado actual de Pozos"/>
    <s v="NO"/>
  </r>
  <r>
    <n v="60"/>
    <n v="5494"/>
    <x v="0"/>
    <s v="ENERO"/>
    <x v="1"/>
    <x v="59"/>
    <d v="2016-01-25T11:39:41"/>
    <s v="VICEPRESIDENCIA ADMINISTRATIVA Y FINANCIERA"/>
    <s v="ACC"/>
    <x v="0"/>
    <x v="36"/>
    <s v="WILLIAM JAVIER PABON MONCADA:  Telefono: Dirección: CUCUTA Email: williampabon60@gmail.com"/>
    <s v="SI"/>
    <s v="WILLIAM JAVIER PABON MONCADA:  Telefono: Dirección: CUCUTA Email: williampabon60@gmail.com"/>
    <s v="Mediante oficio 2015400028391 fue remitido via correo electronico el Acto Administrativo Resolución 821 de 2015 junto con el anexo número 14 de la misma._x000a__x000a_Soy Asesor Financiero de la Secretaría de Hacienda del Municipio de Cúcuta y me han solicitado se sirva comentar el Acto Administrativo, entregandome documento escrito sobre el ajuste de las asignaciones de participación directa en regalías,en virtud de los ajustes efectuados mediante la resolucion 473 de 2015._x000a__x000a_Desconozco el contenido del anexo 14 de la resolución 821 de 2015 y la resolución 473 de 2015 y su anexo, por lo que le solicito respetuosamente si es posible remitirme a este correo las resoluciones 821 y 473 de 2015 y sus anexos._x000a__x000a_"/>
    <d v="2016-01-26T11:39:41"/>
    <n v="1"/>
    <s v="ACC"/>
    <s v="DORIS GOMEZ SILVA. EXPERTO"/>
    <s v="Maria Alejandra remite correo confirmando el recibido y notificando por este medio al peticionario "/>
    <d v="2016-02-01T07:39:59"/>
    <s v="MARIA ALEJANDRA NARVAEZ ESTUPIÑAN. CONTRATISTA"/>
    <s v="OFICINA ASESORA JURIDICA"/>
    <s v="Electrónico"/>
    <n v="6.833538194441644"/>
    <s v="CUNDINAMARCA"/>
    <s v="Recursos de regalías girados por municipio y departamentos"/>
    <s v="NO"/>
  </r>
  <r>
    <n v="61"/>
    <n v="5503"/>
    <x v="0"/>
    <s v="ENERO"/>
    <x v="1"/>
    <x v="60"/>
    <d v="2016-01-21T11:55:25"/>
    <s v="VICEPRESIDENCIA ADMINISTRATIVA Y FINANCIERA"/>
    <s v="ACC"/>
    <x v="2"/>
    <x v="37"/>
    <s v="XIOMARA PULIDO RAMIREZ:  Telefono: Dirección: BOGOTA Email: x.pulido2365@uniandes.edu.co"/>
    <s v="SI"/>
    <s v="XIOMARA PULIDO RAMIREZ:  Telefono: Dirección: BOGOTA Email: x.pulido2365@uniandes.edu.co"/>
    <s v="Buenas tardes, mi nombre es Xiomara Pulido y soy estudiante de la Maestría en Economía de la Universidad de los Andes. En este momento me encuentro desarrollando mi tesis cuyo tema es la extracción de recursos naturales no renovables que comparten yacimiento, como es el caso del gas natural y el petróleo._x000a_Les escribo porque estoy en el proceso de la búsqueda de datos y me gustaría saber si ustedes en la ANH cuentan con esta información. En general estoy necesitando lo siguiente:_x000a__x000a_ 1. Precios en boca de pozo del gas natural y del crudo. (Datos históricos)_x000a_2. Información acerca de los pozos en Colombia que son asociados o aquellos que solo tienen gas o petróleo. Uso que se le da al gas en estos pozos._x000a_3. Costos de exploración de gas y petróleo ( o también la inversión que se realiza en este rubro en el país)_x000a_4. Costos de levantamiento de gas natural y petróleo (podrían ser los datos históricos promedio del país)_x000a__x000a_"/>
    <d v="2016-01-26T11:55:25"/>
    <n v="1"/>
    <s v="ACC"/>
    <s v="DORIS GOMEZ SILVA. EXPERTO"/>
    <s v="En atención a su comunicación con radicado R 641-2016 002275 Id 5503 de enero 25 del presente año, se adjunta formato en Excel con  referencia a los precios en boca de pozo del gas natural y del crudo. (Datos históricos)_x000a_ _x000a_"/>
    <d v="2016-02-16T14:02:48"/>
    <s v="JOSE GREGORIO ROA ROJAS. EXPERTO"/>
    <s v="GERENCIA DE RESERVAS Y OPERACIONES"/>
    <s v="Electrónico"/>
    <n v="26.088460648148612"/>
    <s v="CUNDINAMARCA"/>
    <s v="Cifras oficiales de producción en el país (producción, precio, demanda, Columnas Estratigráficas"/>
    <s v="NO"/>
  </r>
  <r>
    <n v="62"/>
    <n v="5506"/>
    <x v="0"/>
    <s v="ENERO"/>
    <x v="1"/>
    <x v="61"/>
    <d v="2016-01-25T12:02:25"/>
    <s v="VICEPRESIDENCIA ADMINISTRATIVA Y FINANCIERA"/>
    <s v="ACC"/>
    <x v="2"/>
    <x v="38"/>
    <s v="INGRID PAOLA HURTADO SÁNCHEZ:  Telefono: Dirección: BOGOTA Email: paolahurtado@codhes.org"/>
    <s v="SI"/>
    <s v="INGRID PAOLA HURTADO SÁNCHEZ:  Telefono: Dirección: BOGOTA Email: paolahurtado@codhes.org"/>
    <s v="Mediante la presente solicito muy amablemente su colaboración para  obtener la información de los años de reservas de petroleo (restantes) según proyectos de exploración y explotación para el año de referencia en todos los municipios del departamento del Meta._x000a__x000a_"/>
    <d v="2016-01-26T12:02:25"/>
    <n v="1"/>
    <s v="ACC"/>
    <s v="DORIS GOMEZ SILVA. EXPERTO"/>
    <s v="501-2016-002260"/>
    <d v="2016-01-26T11:41:29"/>
    <s v="JUAN SEBASTIAN LIZCANO. CONTRATISTA"/>
    <s v="GERENCIA DE RESERVAS Y OPERACIONES"/>
    <s v="ID:5829"/>
    <n v="0.98545957175520016"/>
    <s v="CUNDINAMARCA"/>
    <s v="Reservas probadas ó estimadas de Hidrocarburos en Colombia"/>
    <s v="NO"/>
  </r>
  <r>
    <n v="63"/>
    <n v="5512"/>
    <x v="0"/>
    <s v="ENERO"/>
    <x v="1"/>
    <x v="62"/>
    <d v="2016-01-25T12:09:53"/>
    <s v="VICEPRESIDENCIA ADMINISTRATIVA Y FINANCIERA"/>
    <s v="ACC"/>
    <x v="0"/>
    <x v="39"/>
    <s v="MARIA ISABEL VARGAS:  Telefono: Dirección: VEREDA CRISTO REY Email: marivargas169274@gmail.com"/>
    <s v="SI"/>
    <s v="MARIA ISABEL VARGAS:  Telefono: Dirección: VEREDA CRISTO REY Email: marivargas169274@gmail.com"/>
    <s v="Es para dar a conocer el incumplimiento de la empresa CNE ante la comunidad de la vereda Cristo Rey, municipio de San Luis de Palenque-Casanare, donde mencionada empresa opera con el bloque llano 23._x000a__x000a_el incumplimiento se origina que en Octubre de 2014 dicha empresa se comprometió en un proyecto para mitigar el impacto de la sequía donde consistía realizar posos profundos y bebederos en las 23 fincas de la Vereda. A la fecha nada mas han cumplido con los bebederos y en cuanto a los posos profundos, ellos manifiestan que no los ejecutaran._x000a__x000a_La comunidad, vereda Cristo Rey agradece de ante mano una pronta solución a esta problemática._x000a_"/>
    <d v="2016-01-26T12:09:53"/>
    <n v="1"/>
    <s v="ACC"/>
    <s v="DORIS GOMEZ SILVA. EXPERTO"/>
    <s v="Nos referimos a la comunicación del asunto, mediante la cual pone en conocimiento de la Agencia Nacional de Hidrocarburos (en adelante “ANH” o la “Entidad”) una situación que se está presentando con ocasión del presunto incumplimiento de la Compañía CNE-OIL &amp; GAS S.A.S. con la comunidad de la vereda Cristo Rey del municipio de San Luis de Palenque, en los siguientes términos:_x000a__x000a_“(…) Es para dar a conocer el incumplimiento de la empresa CNE ante la comunidad de la vereda Cristo Rey, municipio de San Luis de Palenque – Casanare, donde mencionada empresa opera con el Bloque LLA-23._x000a__x000a_El incumplimiento se origina que en octubre de 2014 dicha empresa se comprometió en un proyecto para mitigar el impacto de la sequía donde consistía realizar posos profundos y bebederos en las 23 fincas de las veredas. A la fecha nada más han cumplido con los bebederos y en cuanto a los posos profundos ellos manifiestan que no los ejecutarán (…)”._x000a__x000a_De acuerdo con lo manifestado en su petición y la información que reposa en esta Entidad, se observó que la misma versa sobre el Contrato de Exploración y Producción de Hidrocarburos No. 31 Bloque LLA-23 celebrado el 13 de marzo de 2009, cuyo Operador es la Compañía CNE OIL &amp; GAS S.A.S._x000a__x000a_Al respecto, nos permitimos comunicarle que de conformidad con las competencias otorgadas mediante el Decreto 1760 de 2003, modificado por el Decreto 4137 de 2011, que a su vez fue modificado por el Decreto 714 de 2012, la ANH tiene a su cargo, entre otras funciones, la administración integral de la reserva hidrocarburífera de propiedad de la Nación y el seguimiento al cumplimiento de las obligaciones que se derivan de los Contratos de Evaluación Técnica Especial TEA, los contratos de Exploración y Producción E&amp;P, Convenios de Explotación[1]._x000a__x000a_"/>
    <d v="2016-02-03T11:38:07"/>
    <s v="JOSE ELIAS ESCORCIA PERTUZ. CONTRATISTA"/>
    <s v="ATENCION CIUDADANA Y COMUNICACIONES"/>
    <s v="Electrónico"/>
    <n v="8.9779398148166365"/>
    <s v="CUNDINAMARCA"/>
    <s v="Intervención para que compañía pague daños causados o tomar correctivos"/>
    <s v="NO"/>
  </r>
  <r>
    <n v="64"/>
    <n v="5514"/>
    <x v="0"/>
    <s v="ENERO"/>
    <x v="1"/>
    <x v="63"/>
    <d v="2016-01-25T12:16:26"/>
    <s v="VICEPRESIDENCIA ADMINISTRATIVA Y FINANCIERA"/>
    <s v="ACC"/>
    <x v="2"/>
    <x v="40"/>
    <s v="LUISA FERNANDA GALLEGO SOTO:  Telefono: Dirección: PROFESIONAL UNIVERSITARIO Email: CONTABILIDAD@ARAUCA-ARAUCA.GOV.CO"/>
    <s v="SI"/>
    <s v="LUISA FERNANDA GALLEGO SOTO:  Telefono: Dirección: PROFESIONAL UNIVERSITARIO Email: CONTABILIDAD@ARAUCA-ARAUCA.GOV.CO"/>
    <s v="Con el propósito de actualizar nuestros registros, solicito muy_x000a_amablemente Certificación del saldo de los aportes del Municipio de_x000a_Arauca en el FAEP a Diciembre de 2015._x000a__x000a_"/>
    <d v="2016-01-26T12:16:26"/>
    <n v="1"/>
    <s v="ACC"/>
    <s v="DORIS GOMEZ SILVA. EXPERTO"/>
    <s v="521-2016-000936"/>
    <d v="2016-01-29T11:45:20"/>
    <s v="MAYRA ALEJANDRA MERCHAN PEÑA. CONTRATISTA"/>
    <s v="GESTION DE REGALIAS Y DERECHOS ECONOMICOS"/>
    <s v="ID:2902"/>
    <n v="3.97839877314982"/>
    <s v="CUNDINAMARCA"/>
    <s v="FAEP montos girados"/>
    <s v="NO"/>
  </r>
  <r>
    <n v="65"/>
    <n v="5515"/>
    <x v="0"/>
    <s v="ENERO"/>
    <x v="1"/>
    <x v="64"/>
    <d v="2016-01-25T12:21:02"/>
    <s v="VICEPRESIDENCIA ADMINISTRATIVA Y FINANCIERA"/>
    <s v="ACC"/>
    <x v="0"/>
    <x v="41"/>
    <s v="ALBERTO CONTRERAS: VEEDOR - RED DE VEEDURIAS CIUDADANAS CASANARE"/>
    <s v="SI"/>
    <s v="ALBERTO CONTRERAS: VEEDOR - RED DE VEEDURIAS CIUDADANAS CASANARE"/>
    <s v="Comedidamente solicitamos en Derecho de Petición el Envío de los Tres Contratos de las operadoras Petrobras, Pacific Rubiales, y ONG, india, - que operan en el Municipio de Cabuyaro - Departamento del Meta.  _x000a_2) Solicitamos amablemente  el envío de las relación de proyectos de inversiòn social o PBCS; reportados por dichas operadoras desde su entrada en la regiòn _x000a__x000a_3) Solicitamos conocer como han aplicado la obligaciòn de REFORESTACION del 1% del valor del proyecto, cada operadora existente en CABUYARO, departamento del Meta_x000a__x000a_4) Favor informar que EVALUCION  o Auditorias SOCIAL y AMBIENTAL ha realizado la ANH;  a las operadoras ubicadas en Cabuyaro ??_x000a__x000a_"/>
    <d v="2016-01-26T12:21:02"/>
    <n v="1"/>
    <s v="ACC"/>
    <s v="DORIS GOMEZ SILVA. EXPERTO"/>
    <s v="Respuesta ANH: Al respecto, nos permitimos informarle que con base en el mapa de tierras manejado por la ANH, en el municipio de Cabuyaro del departamento de Meta, se evidencia únicamente el contrato de Exploración y Producción CPO-5 operado por la Compañía ONGC VIDESH LIMITED –SUCURSAL COLOMBIA (en adelante la “Compañía”):"/>
    <d v="2016-02-09T11:36:15"/>
    <s v="JOSE ELIAS ESCORCIA PERTUZ. CONTRATISTA"/>
    <s v="ATENCION CIUDADANA Y COMUNICACIONES"/>
    <s v="Electrónico"/>
    <n v="14.968904166671564"/>
    <s v="CUNDINAMARCA"/>
    <s v="Acompañamiento a comunidad en desarrollo de proyecto (ambiental, social)"/>
    <s v="NO"/>
  </r>
  <r>
    <n v="66"/>
    <n v="5517"/>
    <x v="0"/>
    <s v="ENERO"/>
    <x v="1"/>
    <x v="65"/>
    <d v="2016-01-25T12:28:03"/>
    <s v="VICEPRESIDENCIA ADMINISTRATIVA Y FINANCIERA"/>
    <s v="ACC"/>
    <x v="2"/>
    <x v="42"/>
    <s v="JUAN CAMILO ALBA BELTRAN: INGENIERO DE OPERACIONES Telefono: 6279510Dirección: CALLE 110 NO. 9 – 25 TORRE PACIFIC - OFICINA 1001 Email: jalba@petronorte.com"/>
    <s v="SI"/>
    <s v="JUAN CAMILO ALBA BELTRAN: INGENIERO DE OPERACIONES Telefono: 6279510Dirección: CALLE 110 NO. 9 – 25 TORRE PACIFIC - OFICINA 1001 Email: jalba@petronorte.com"/>
    <s v="Por medio de la presente solicito amablemente información adicional con respecto a la instrucción No 5 de la Circular ANH No 18 del 21 de Agosto de 2014, donde dice &quot;La ANH cuenta con una base de datos de las autorizaciones de quema otorgadas y su vigencia y dentro de los primeros siete (7) días calendarios de cada mes, la enviara a los ingenieros de zona a efectos de que cuenten con la información actualizada de quema de gas autorizadas vigentes para el mes inmediatamente menor&quot;._x000a__x000a_Agradezco si pudieran compartirme por este medio el ultimo informe mensual que tengan (Algún mes 2015) y si no fuera posible; quisiera al menos conocer en cifras, cual es la máxima autorización que pudiera lograr una operadora o lo que ha otorgado la ANH en cuanto a Volumen/tiempo de quema de gas.. No requiero histórico, sino algún dato actual (2015)._x000a__x000a_Nota. Entiendo claramente el principio que lo ideal es el aprovechamiento optimo del gas como recurso y que estas autorizaciones son limitadas y deben estar técnica y económicamente justificadas por las operadoras, ademas que en parte son gravadas para regalías._x000a__x000a_"/>
    <d v="2016-01-26T12:28:03"/>
    <n v="1"/>
    <s v="ACC"/>
    <s v="DORIS GOMEZ SILVA. EXPERTO"/>
    <s v="En atención a su comunicación con radicado R-641-2016-002285 Id: 5517 donde manifiesta CUAL ES LA MÁXIMA autorización que pudiera tener una operadora para quemar gas._x000a_ _x000a_En teoría debería ser nada, pero por cuestiones técnicas y operaciones se deben tener varias consideraciones:_x000a_ _x000a_1. Tamaño del campo y el tipo de yacimiento _x000a_2. Producción de gas y sus facilidades_x000a_ _x000a_Para campos como Cusiana y Cupiagua donde producen cantidades grandes de gas; igualmente se utilizan compresores para inyectar gas y mantener las presiones de yacimiento, se requiere un conocimiento adquirido con la experiencia  y manejo operación del campo es decir a mayor cantidad de manejo de gas mas quema. Lo anterior es a través de tiempo y estabilización de la producción se calcula un promedio por día de quema de gas para que los equipos de seguridad puedan ser utilizados en todo momento (TEAS)._x000a_ _x000a_Campos pequeños que está lejos de los gasoductos se requiere mirar la cantidad de gas, la rentabilidad y otros factores._x000a_Siempre se considera el aprovechamiento optimo del gas y los permisos son técnicamente con soporte técnico de los ingenieros de zona. _x000a_ _x000a_"/>
    <d v="2016-02-10T14:01:46"/>
    <s v="JOSE GREGORIO ROA ROJAS. EXPERTO"/>
    <s v="GERENCIA DE RESERVAS Y OPERACIONES"/>
    <s v="Electrónico"/>
    <n v="16.065083993053122"/>
    <s v="CUNDINAMARCA"/>
    <s v="Cifras oficiales de producción en el país (producción, precio, demanda, Columnas Estratigráficas"/>
    <s v="NO"/>
  </r>
  <r>
    <n v="67"/>
    <n v="5727"/>
    <x v="0"/>
    <s v="ENERO"/>
    <x v="1"/>
    <x v="66"/>
    <d v="2016-01-26T09:11:54"/>
    <s v="VICEPRESIDENCIA ADMINISTRATIVA Y FINANCIERA"/>
    <s v="ACC"/>
    <x v="2"/>
    <x v="43"/>
    <s v="DANIEL URIBE CORREA:  Telefono: Dirección: BOGOTA Email: ADMISHAEPOINT@ANH.GOV.CO"/>
    <s v="SI"/>
    <s v="DANIEL URIBE CORREA:  Telefono: Dirección: BOGOTA Email: ADMISHAEPOINT@ANH.GOV.CO"/>
    <s v="Remitir listado de Contratos de Exploración y Producción en los que Meta Petroleum y/o Pacific Rubiales (Pacfic Stratus) son contratistas y/o operadores. "/>
    <d v="2016-01-27T09:11:54"/>
    <n v="1"/>
    <s v="ACC"/>
    <s v="DORIS GOMEZ SILVA. EXPERTO"/>
    <s v="Hacemos referencia a la petición del asunto mediante la cual solicita a la Agencia Nacional de Hidrocarburos – ANH, Listado de Contratos en Exploración y Producción en los que META PETRLEUM y/o PACIFIC RUBIALES son Contratistas y/o Operadores._x000a__x000a_Al respecto nos permitimos manifestarle que dicha información la puede encontrar en la Página Web  de la http://www.anh.gov.co/Atencion-al-ciudadano/Documents/Contratos%20EyP%20TEA%20%20Vigentes%20-27-Ene-16.pdf_x000a__x000a_"/>
    <d v="2016-02-03T11:14:57"/>
    <s v="JOSE ELIAS ESCORCIA PERTUZ. CONTRATISTA"/>
    <s v="ATENCION CIUDADANA Y COMUNICACIONES"/>
    <s v="Electrónico"/>
    <n v="8.0854540162035846"/>
    <s v="CUNDINAMARCA"/>
    <s v="Copias de contratos (E&amp;P, TEAS y Administrativos)"/>
    <s v="NO"/>
  </r>
  <r>
    <n v="68"/>
    <n v="5772"/>
    <x v="0"/>
    <s v="ENERO"/>
    <x v="0"/>
    <x v="67"/>
    <d v="2016-01-26T10:39:37"/>
    <s v="VICEPRESIDENCIA ADMINISTRATIVA Y FINANCIERA"/>
    <s v="ACC"/>
    <x v="3"/>
    <x v="44"/>
    <s v="CARLOS ENRIQUE FIERRP: GERENTE  DE PROCESOS - CONSEJO NA CIONAL DE JUEGOS DE SUERTE Y AZAR"/>
    <s v="SI"/>
    <s v="CARLOS ENRIQUE FIERRP: GERENTE  DE PROCESOS - CONSEJO NA CIONAL DE JUEGOS DE SUERTE Y AZAR"/>
    <s v="Solicita cuales son los requisitos de Coljuegos para que las empresas Contratistas de mano de obra del sector petrolero puedan sortear cupos laborales y que ley la establece. "/>
    <d v="2016-01-27T09:11:54"/>
    <n v="1"/>
    <s v="ACC"/>
    <s v="DORIS GOMEZ SILVA. EXPERTO"/>
    <s v="Se da traslado a la empresa Consejo Nacional de Coljuegos "/>
    <d v="2016-02-09T14:32:57"/>
    <s v="STEFANIA JIMENEZ CANIZALES. CONTRATISTA"/>
    <s v="GERENCIA DE SEGURIDAD, COMUNIDADES Y MEDIO AMBIENTE"/>
    <s v="Electrónico"/>
    <n v="14.162037037043774"/>
    <s v="CUNDINAMARCA"/>
    <s v="Acompañamiento a comunidad en desarrollo de proyecto (ambiental, social)"/>
    <s v="NO"/>
  </r>
  <r>
    <n v="69"/>
    <n v="6012"/>
    <x v="0"/>
    <s v="ENERO"/>
    <x v="1"/>
    <x v="68"/>
    <d v="2016-01-26T16:28:21"/>
    <s v="VICEPRESIDENCIA ADMINISTRATIVA Y FINANCIERA"/>
    <s v="ACC"/>
    <x v="2"/>
    <x v="45"/>
    <s v="BRISNA MANTILLA:  Telefono: Dirección: BOGOTA Email: "/>
    <s v="SI"/>
    <s v="BRISNA MANTILLA:  Telefono: Dirección: BOGOTA Email: "/>
    <s v="Amablemente solicito la siguiente información del Putumayo:_x000a__x000a_1. Regalías asignadas Gobernación del Putumayo (2012, 2013, 2014 y 2015)._x000a_2. Regalías asignadas por municipios (2012, 2013, 2014 y 2015)._x000a_3. Producción de hidrocarburos (crudo y gas) del Departamento del Putumayo (2012, 2013, 2014 y 2015)._x000a_4. Producción de hidrocarburos (crudo y gas) de los municipios (2012, 2013, 2014 y 2015)._x000a__x000a_"/>
    <d v="2016-01-27T16:28:21"/>
    <n v="1"/>
    <s v="ACC"/>
    <s v="DORIS GOMEZ SILVA. EXPERTO"/>
    <s v=" E-521-2016-002642"/>
    <d v="2016-01-28T11:42:48"/>
    <s v="JOSE DE FRANCISCO LAGOS CABALLERO. EXPERTO"/>
    <s v="GESTION DE REGALIAS Y DERECHOS ECONOMICOS"/>
    <s v="ID:6656"/>
    <n v="1.8017064467567252"/>
    <s v="CUNDINAMARCA"/>
    <s v="Traslado MME y ANM"/>
    <s v="NO"/>
  </r>
  <r>
    <n v="70"/>
    <n v="6014"/>
    <x v="0"/>
    <s v="ENERO"/>
    <x v="1"/>
    <x v="69"/>
    <d v="2016-01-26T16:30:57"/>
    <s v="VICEPRESIDENCIA ADMINISTRATIVA Y FINANCIERA"/>
    <s v="ACC"/>
    <x v="2"/>
    <x v="46"/>
    <s v="DAVID ESTEBAN COLLAZOS:  Telefono: Dirección: BOGOTA Email: "/>
    <s v="SI"/>
    <s v="DAVID ESTEBAN COLLAZOS:  Telefono: Dirección: BOGOTA Email: "/>
    <s v="Aproximado total de las personas que hayan sido despedidas por el sector petrolero para el año 2015 en el Departamento del Casanare."/>
    <d v="2016-01-27T16:30:57"/>
    <n v="1"/>
    <s v="ACC"/>
    <s v="DORIS GOMEZ SILVA. EXPERTO"/>
    <s v="521-2016-002764"/>
    <d v="2016-01-29T07:02:49"/>
    <s v="JOSE DE FRANCISCO LAGOS CABALLERO. EXPERTO"/>
    <s v="GESTION DE REGALIAS Y DERECHOS ECONOMICOS"/>
    <s v="ID:6889"/>
    <n v="2.605469594906026"/>
    <s v="CUNDINAMARCA"/>
    <s v="Certificado estado de pozos"/>
    <s v="NO"/>
  </r>
  <r>
    <n v="71"/>
    <n v="6105"/>
    <x v="0"/>
    <s v="ENERO"/>
    <x v="1"/>
    <x v="70"/>
    <d v="2016-01-27T08:31:58"/>
    <s v="VICEPRESIDENCIA ADMINISTRATIVA Y FINANCIERA"/>
    <s v="ACC"/>
    <x v="2"/>
    <x v="1"/>
    <s v="ALBERTO CONTRERAS: VEEDOR - RED DE VEEDURIAS CIUDADANAS CASANARE"/>
    <s v="SI"/>
    <s v="ALBERTO CONTRERAS: VEEDOR - RED DE VEEDURIAS CIUDADANAS CASANARE"/>
    <s v="Impacto ambiental a traves de empleo en la industria petrolera "/>
    <d v="2016-01-28T08:31:58"/>
    <n v="1"/>
    <s v="ACC"/>
    <s v="DORIS GOMEZ SILVA. EXPERTO"/>
    <s v="Se cierra por ser informativa sin embargo se envia a Omar Aguilera"/>
    <d v="2016-01-28T07:13:26"/>
    <s v="DORIS GOMEZ SILVA. EXPERTO"/>
    <s v="ATENCION CIUDADANA Y COMUNICACIONES"/>
    <s v="Electrónico"/>
    <n v="0.9454623032361269"/>
    <s v="CUNDINAMARCA"/>
    <s v="Informativa "/>
    <s v="NO"/>
  </r>
  <r>
    <n v="72"/>
    <n v="6106"/>
    <x v="0"/>
    <s v="ENERO"/>
    <x v="1"/>
    <x v="71"/>
    <d v="2016-01-27T08:32:46"/>
    <s v="VICEPRESIDENCIA ADMINISTRATIVA Y FINANCIERA"/>
    <s v="ACC"/>
    <x v="2"/>
    <x v="1"/>
    <s v="ALBERTO CONTRERAS: VEEDOR - RED DE VEEDURIAS CIUDADANAS CASANARE"/>
    <s v="SI"/>
    <s v="ALBERTO CONTRERAS: VEEDOR - RED DE VEEDURIAS CIUDADANAS CASANARE"/>
    <s v="Favor enviar el ACUERDO NO 02- de la ANH , para acelera la Inversiòn de bloques y la entrega de unos y el recibo por otros operadores._x000a__x000a_"/>
    <d v="2016-01-28T08:32:46"/>
    <n v="1"/>
    <s v="ACC"/>
    <s v="DORIS GOMEZ SILVA. EXPERTO"/>
    <s v="Comedidamente, remitimos acuerdo No. 2 Requerido en el oficio adjunto. "/>
    <d v="2016-01-28T10:21:44"/>
    <s v="DORIS GOMEZ SILVA. EXPERTO"/>
    <s v="ATENCION CIUDADANA Y COMUNICACIONES"/>
    <s v="Electrónico"/>
    <n v="1.0756731134242727"/>
    <s v="CUNDINAMARCA"/>
    <s v="Información y aclaración sobre los TEAs, E&amp;P, Bloques"/>
    <s v="NO"/>
  </r>
  <r>
    <n v="73"/>
    <n v="6107"/>
    <x v="0"/>
    <s v="ENERO"/>
    <x v="1"/>
    <x v="72"/>
    <d v="2016-01-27T08:35:11"/>
    <s v="VICEPRESIDENCIA ADMINISTRATIVA Y FINANCIERA"/>
    <s v="ACC"/>
    <x v="2"/>
    <x v="22"/>
    <s v="SEBASTIAN GOMEZ:  Telefono: Dirección: BOGOTA Email: "/>
    <s v="SI"/>
    <s v="SEBASTIAN GOMEZ:  Telefono: Dirección: BOGOTA Email: "/>
    <s v="Teniendo en cuenta lo contenido en el Articulo 16: Contenido de las peticiones, me permito remitir la información que se requiere:_x000a__x000a_Información del solicitante: _x000a__x000a_Nombre y apellidos del solicitante: Sebastián Alejandro Gómez Alba_x000a_D.I: c.c 1.020.719.973 de Bogota_x000a_Dirección de correspondencia: Cra 74 A Nº 168 A 85 Int 9 Apto 102. Urb Del Monte I. Bogotá, D.C_x000a_Dirección electrónica: sagomezalb@unal.edu.co_x000a__x000a_Objeto de la petición/Razones que fundamentan la petición:_x000a__x000a_La información solicitada es información esencial para el desarrollo de la tesis de doctorado titulada &quot;Estimación de imágenes de anomalías de velocidad, dispersores y campos de esfuerzos locales a partir del análisis de sismicidad generada en yacimientos de hidrocarburos en Colombia&quot;. Dicha tesis es avalada por el Departamento de Geociencias y Facultad de Ciencias de la Universidad Nacional de Colombia. La tesis igualmente es financiada por el programa de Becas Doctorales de Colciencias - Convocatoria 617. _x000a__x000a_Una vez se entregue la tesis se enviará una copia a la Agencia Nacional de Hidrocarburos con el contenido de los datos complementarios y análisis respectivos y de la misma manera con los reconocimientos respectivos como facilitadores del acceso a la información. _x000a__x000a_"/>
    <d v="2016-01-28T08:35:11"/>
    <n v="1"/>
    <s v="ACC"/>
    <s v="DORIS GOMEZ SILVA. EXPERTO"/>
    <s v="En atención a su solicitud, de manera atenta me permito informarle que de conformidad con la Ley 1755 de 30 de junio de 2015, Articulo 16 Contenido de las Peticiones “numeral 4, solicitamos muy amablemente nos suministre las razones en las que fundamenta la petición, una vez se obtenga la respuesta de la misma, las Gerencias encargadas de la misma dará trámite a su solicitud."/>
    <d v="2016-01-28T16:14:00"/>
    <s v="JOSE GREGORIO ROA ROJAS. EXPERTO"/>
    <s v="GERENCIA DE RESERVAS Y OPERACIONES"/>
    <s v="Electrónico"/>
    <n v="1.3186220717616379"/>
    <s v="CUNDINAMARCA"/>
    <s v="Cifras oficiales de producción en el país (producción, precio, demanda, Columnas Estratigráficas"/>
    <s v="NO"/>
  </r>
  <r>
    <n v="74"/>
    <n v="6121"/>
    <x v="0"/>
    <s v="ENERO"/>
    <x v="1"/>
    <x v="73"/>
    <d v="2016-01-27T09:00:01"/>
    <s v="VICEPRESIDENCIA ADMINISTRATIVA Y FINANCIERA"/>
    <s v="ACC"/>
    <x v="2"/>
    <x v="47"/>
    <s v="WILLIAM BARBOSA  ORTIZ:  Telefono: Dirección: CALLE N°1-15/17 PALACIO MUNICIPIO Email: ASOEMPRESARIOSBARRANCADEUPIA@GMAIL.COM"/>
    <s v="SI"/>
    <s v="WILLIAM BARBOSA  ORTIZ:  Telefono: Dirección: CALLE N°1-15/17 PALACIO MUNICIPIO Email: ASOEMPRESARIOSBARRANCADEUPIA@GMAIL.COM"/>
    <s v="Adjunto al presente la remisión del oficio enviado por la Asociación de empresarios &quot;asoempresarios del Upia&quot; a la empresa Pacific Stratus, donde se solicita Pago de las cuentas pendientes a  las empresas del municipio de Barranca de Upia,"/>
    <d v="2016-01-28T09:00:01"/>
    <n v="1"/>
    <s v="ACC"/>
    <s v="DORIS GOMEZ SILVA. EXPERTO"/>
    <s v="Al respecto, advertimos que de conformidad con la información suministrada en la petición, esta versa sobre los siguientes Contratos: _x000a_ _x000a_•         Contrato de Exploración y Producción No. 21 de 2007 Bloque Guatiquía, suscrito el 29 de agosto de 2007 entre la ANH y PETROMINERALES COLOMBIA LTDA SUCURSAL COLOMBIA (en adelante “PETROMINERALES” o la “Compañía Operadora”). _x000a_•         Contrato de Exploración y Producción No. 00 de 2005 Bloque Corcel, suscrito el 02 de junio de 2005, entre la ANH y PETROMINERALES._x000a_ _x000a_En el marco del seguimiento que la ANH adelanta al cumplimiento de las obligaciones que en materia social se deriva de las clausulas 11.1[1] y 11.2[2] de los Contratos antes citados, y teniendo en cuenta que la misma versa sobre presuntos incumplimientos emanados de vínculos contractuales existentes entre ASOEMPRESARIOS DEL UPÍA y PETROMINERALES, solicitamos a la Compañía que usted preside, pronunciarse frente al peticionario con respecto a los hechos objeto de la solicitud. _x000a_ _x000a_Agradecemos enviarnos copia de la respuesta emitida al peticionario con el fin de realizar el respectivo seguimiento._x000a_"/>
    <d v="2016-02-12T09:19:18"/>
    <s v="STEFANIA JIMENEZ CANIZALES. CONTRATISTA"/>
    <s v="GERENCIA DE SEGURIDAD, COMUNIDADES Y MEDIO AMBIENTE"/>
    <s v="Electrónico"/>
    <n v="16.013393831017311"/>
    <s v="CUNDINAMARCA"/>
    <s v="Intervención por no pago a subcontratistas por parte de Operadoras "/>
    <s v="NO"/>
  </r>
  <r>
    <n v="75"/>
    <n v="6123"/>
    <x v="0"/>
    <s v="ENERO"/>
    <x v="1"/>
    <x v="74"/>
    <d v="2016-01-27T09:02:28"/>
    <s v="VICEPRESIDENCIA ADMINISTRATIVA Y FINANCIERA"/>
    <s v="ACC"/>
    <x v="2"/>
    <x v="48"/>
    <s v="JUAN FRANCISCO BARRIOS MEDINA: SECRETARIO DE AMBIENTE - SECRETARIA DE AMBIENTE  Y DESARROLLO RURAL"/>
    <s v="SI"/>
    <s v="JUAN FRANCISCO BARRIOS MEDINA: SECRETARIO DE AMBIENTE - SECRETARIA DE AMBIENTE  Y DESARROLLO RURAL"/>
    <s v="De manera más respetuosa, me dirijo a ustedes con el animo de conocer de manera oficial las áreas licenciadas en el municipio de Florencia y los tipos de estudio y/o trabajos que se desarrollan en dichas areas y probables fechas de inicio, así como mas información que ustedes consideren pertinentes._x000a__x000a_Lo anterior debido a una información no oficial que circula en el municipio la cual a causado inquietudes y malentendidos dentro de la ciudadanía._x000a__x000a_"/>
    <d v="2016-01-28T09:02:28"/>
    <n v="1"/>
    <s v="ACC"/>
    <s v="DORIS GOMEZ SILVA. EXPERTO"/>
    <s v="Buenos días _x000a_Respetados Señor Juan Francisco _x000a_Secretario de Ambiente y Desarrollo Rural del Municipio de Florencia_x000a__x000a_Reciba un cordial saludo,_x000a__x000a_A continuación adjuntamos respuesta a la solicitud presentada por usted como Secretario de Ambiente y Desarrollo Rural del Municipio de Florencia – Caquetá, para los fines pertinentes._x000a__x000a_"/>
    <d v="2016-01-28T15:28:59"/>
    <s v="DORIS GOMEZ SILVA. EXPERTO"/>
    <s v="ATENCION CIUDADANA Y COMUNICACIONES"/>
    <s v="Electrónico"/>
    <n v="1.2684146180545213"/>
    <s v="CUNDINAMARCA"/>
    <s v="Acompañamiento a comunidad en desarrollo de proyecto (ambiental, social)"/>
    <s v="NO"/>
  </r>
  <r>
    <n v="76"/>
    <n v="6127"/>
    <x v="0"/>
    <s v="ENERO"/>
    <x v="1"/>
    <x v="75"/>
    <d v="2016-01-27T09:05:04"/>
    <s v="VICEPRESIDENCIA ADMINISTRATIVA Y FINANCIERA"/>
    <s v="ACC"/>
    <x v="2"/>
    <x v="22"/>
    <s v="RUTH EDITH GUTIERREZ: SECRETARIA DE HACIENDA - SECRETARIA DE HACIENDA"/>
    <s v="SI"/>
    <s v="RUTH EDITH GUTIERREZ: SECRETARIA DE HACIENDA - SECRETARIA DE HACIENDA"/>
    <s v="Adjunto oficio de solicitud de información para el desembolso de los recursos del FAEP para el municipio de Tauramena Casanare, correspondiente a la vigencia fiscal 2016._x000a__x000a_Por su orientación y colaboración al respecto, quedo altamente agradecida_x000a_"/>
    <d v="2016-01-28T09:05:04"/>
    <n v="1"/>
    <s v="ACC"/>
    <s v="DORIS GOMEZ SILVA. EXPERTO"/>
    <s v=" E-521-2016-002806"/>
    <d v="2016-01-29T10:12:02"/>
    <s v="MAYRA ALEJANDRA MERCHAN PEÑA. CONTRATISTA"/>
    <s v="GESTION DE REGALIAS Y DERECHOS ECONOMICOS"/>
    <s v="ID:6971"/>
    <n v="2.0465077199114603"/>
    <s v="CUNDINAMARCA"/>
    <s v="FAEP montos girados"/>
    <s v="NO"/>
  </r>
  <r>
    <n v="77"/>
    <n v="6423"/>
    <x v="0"/>
    <s v="ENERO"/>
    <x v="0"/>
    <x v="76"/>
    <d v="2016-01-27T15:47:09"/>
    <s v="VICEPRESIDENCIA ADMINISTRATIVA Y FINANCIERA"/>
    <s v="ACC"/>
    <x v="2"/>
    <x v="49"/>
    <s v="MONICA RODRIGUEZ: COORDINADORA - UNIDAD DE RESTITUCION DE TIERRAS  SEDE CENTRAL"/>
    <s v="SI"/>
    <s v="MONICA RODRIGUEZ: COORDINADORA - UNIDAD DE RESTITUCION DE TIERRAS  SEDE CENTRAL"/>
    <s v="Solicita se remitan los poligonos en formato Shape File de los proyectos hidrocarburiferos que se enlista"/>
    <d v="2016-01-28T15:47:09"/>
    <n v="1"/>
    <s v="ACC"/>
    <s v="DORIS GOMEZ SILVA. EXPERTO"/>
    <s v="Se cierra esta solicitud por estar enmarcada dentro del Convenio de Restitución de Tierras atendido por Jose Luis Panesso"/>
    <d v="2016-01-28T10:25:00"/>
    <s v="DORIS GOMEZ SILVA. EXPERTO"/>
    <s v="ATENCION CIUDADANA Y COMUNICACIONES"/>
    <s v="Electrónico"/>
    <n v="0.77628996528073912"/>
    <s v="CUNDINAMARCA"/>
    <s v="Unidad de restitucion de tierras"/>
    <s v="NO"/>
  </r>
  <r>
    <n v="78"/>
    <n v="6545"/>
    <x v="0"/>
    <s v="ENERO"/>
    <x v="0"/>
    <x v="77"/>
    <d v="2016-01-28T08:43:11"/>
    <s v="VICEPRESIDENCIA ADMINISTRATIVA Y FINANCIERA"/>
    <s v="ACC"/>
    <x v="2"/>
    <x v="22"/>
    <s v="MARTHA CONSUEGRA SOLORZANO: RESPONSABLE DE AUDITORIA - CONTRALORIA GENERAL  DE LA REPUBLICA"/>
    <s v="SI"/>
    <s v="MARTHA CONSUEGRA SOLORZANO: RESPONSABLE DE AUDITORIA - CONTRALORIA GENERAL  DE LA REPUBLICA"/>
    <s v="Relación de los funcionarios que elaboran en los cargos de vicepresidentes, presidente y gerente de oficinas "/>
    <d v="2016-01-29T08:43:11"/>
    <n v="1"/>
    <s v="ACC"/>
    <s v="DORIS GOMEZ SILVA. EXPERTO"/>
    <s v=" E-130-2016-003331, E-130-2016-003350"/>
    <d v="2016-02-04T16:26:43"/>
    <s v="MIREYA LOPEZ CHAPARRO. JEFE DE OFICINA DE AGENCIA"/>
    <s v="OFICINA DE CONTROL INTERNO"/>
    <s v="ID:8764"/>
    <n v="7.3219053587963572"/>
    <s v="CUNDINAMARCA"/>
    <s v="Relación de Funcionarios que la laboran en la entidad"/>
    <s v="NO"/>
  </r>
  <r>
    <n v="79"/>
    <n v="6681"/>
    <x v="0"/>
    <s v="ENERO"/>
    <x v="0"/>
    <x v="78"/>
    <d v="2016-01-28T12:38:32"/>
    <s v="VICEPRESIDENCIA ADMINISTRATIVA Y FINANCIERA"/>
    <s v="ACC"/>
    <x v="2"/>
    <x v="50"/>
    <s v="JAIME ALEJANDRO DURAN:  Telefono: 3384608Dirección: BOGOTA Email: "/>
    <s v="SI"/>
    <s v="JAIME ALEJANDRO DURAN:  Telefono: 3384608Dirección: BOGOTA Email: "/>
    <s v="Agradezco su valiosa colaboración para obtener los certificados de ejecución a nombre de la empresa CSI. CONSULTORÍAS Y SERVICIOS INTEGRADOS DE INGENIERÍA SAS (antes LTDA) para dar constancia de su experiencia como contratista de los siguientes contratos que ya se encuentran liquidados: _x000a__x000a_&gt;&gt;Contrato 150 de 2013.- Objeto:  “CONTRATAR EL INVENTARIO, VERIFICACIÓN Y ACTUALIZACIÓN DE LA INFORMACIÓN DEL MAPA DE PUNTOS DEL EPIS (EXPLORATION AND PRODUCTION INFORMATION SERVICE)” Fecha de suscripción: 12 de julio de 2013 Fecha de inicio: 19 de julio de 2013  Acta de Liquidación: 3 de marzo de 2015._x000a__x000a__x000a_&gt;&gt;Contrato 205 de 2013.- Objeto:  &quot;LA INTEGRACIÓN E INTERPRETACIÓN DE INFORMACIÓN E&amp;P Y LA GENERACIÓN DE PAQUETES DE INFORMACIÓN TÉCNICA ANH PARA  LA REGIÓN CARIBE” Fecha de suscripción: 10 de octubre de 2013 Fecha de inicio: 17 de octubre de 2013. _x000a_"/>
    <d v="2016-01-29T12:38:32"/>
    <n v="1"/>
    <s v="ACC"/>
    <s v="DORIS GOMEZ SILVA. EXPERTO"/>
    <s v="Se envia certificación expedida por la OAJ "/>
    <d v="2016-02-10T08:04:02"/>
    <s v="DORIS GOMEZ SILVA. EXPERTO"/>
    <s v="ATENCION CIUDADANA Y COMUNICACIONES"/>
    <s v="Electrónico"/>
    <n v="12.809370752322138"/>
    <s v="CUNDINAMARCA"/>
    <s v="Copias de contratos (E&amp;P, TEAS y Administrativos)"/>
    <s v="NO"/>
  </r>
  <r>
    <n v="80"/>
    <n v="6753"/>
    <x v="0"/>
    <s v="ENERO"/>
    <x v="2"/>
    <x v="79"/>
    <d v="2016-01-28T15:11:10"/>
    <s v="VICEPRESIDENCIA ADMINISTRATIVA Y FINANCIERA"/>
    <s v="ACC"/>
    <x v="2"/>
    <x v="51"/>
    <s v="SANDRA PATRICIA QUINTERO:  - TRANSPORTE ESPECIAL  J.S"/>
    <s v="SI"/>
    <s v="SANDRA PATRICIA QUINTERO:  - TRANSPORTE ESPECIAL  J.S"/>
    <s v="Expone una preocupante situación que reiteradamente se ha expuesto sin que a la fecha hayamos obtenido colaboración alguna para la resolución de la misma. "/>
    <d v="2016-01-29T15:11:10"/>
    <n v="1"/>
    <s v="ACC"/>
    <s v="DORIS GOMEZ SILVA. EXPERTO"/>
    <s v="Significa lo anterior que, la Compañía operadora goza de una facultad discrecional para el desarrollo de las operaciones hidrocarburiferas, en cuanto a la planeación, preparación, y control de las mismas, bien sea realizándolas de manera directa o a través de subcontratistas. Debe precisarse en todo caso que, la relación contractual que surge de los contratos hidrocarburíferos es directamente vinculante entre la Compañía Operadora y la ANH._x000a_No obstante lo anterior, esta discrecionalidad se encuentra limitada, en la medida en que las operaciones deben llevarse a cabo de manera diligente, responsable, eficiente y adecuada técnica y económicamente con la cual se busca la salvaguarda del cumplimiento de las obligaciones adquiridas en beneficio del Estado. En tal sentido, en las minutas de los contratos suscritos con la Entidad, en el marco de la responsabilidad, la ANH ha establecido lo siguiente"/>
    <d v="2016-02-11T15:11:35"/>
    <s v="ANDREA DEL PILAR SANABRIA DEL RIO. CONTRATISTA"/>
    <s v="GERENCIA DE SEGURIDAD, COMUNIDADES Y MEDIO AMBIENTE"/>
    <s v="Electrónico"/>
    <n v="14.000294525467325"/>
    <s v="CUNDINAMARCA"/>
    <s v="Intervención por no pago a subcontratistas por parte de Operadoras "/>
    <s v="NO"/>
  </r>
  <r>
    <n v="81"/>
    <n v="6913"/>
    <x v="0"/>
    <s v="ENERO"/>
    <x v="1"/>
    <x v="80"/>
    <d v="2016-01-29T08:03:54"/>
    <s v="VICEPRESIDENCIA ADMINISTRATIVA Y FINANCIERA"/>
    <s v="ACC"/>
    <x v="2"/>
    <x v="22"/>
    <s v="ERNESTO JARAMILLO  SAAKAN:  Telefono: 6729797Dirección: CALLE 38 N° 32-09 PISO 3  BANCO DE LA REPUBLICA Email: "/>
    <s v="SI"/>
    <s v="ERNESTO JARAMILLO  SAAKAN:  Telefono: 6729797Dirección: CALLE 38 N° 32-09 PISO 3  BANCO DE LA REPUBLICA Email: "/>
    <s v="Para generar un comparativo por áreas o bloques de explotación ¿cómo estructura este comparativo la Agencia Nacional de Hidrocarburos, como tiene estructurado las áreas o bloques?. _x000a__x000a_Lo anterior por cuanto en el cuadro publicado a septiembre 2015 con la producción de barriles encontramos varios campos con el mismo nombre o terminados con SW o con una letra A, B, D._x000a__x000a_Lo anterior con el fin incluir en nuestro Boletín Económico Regional un comparativo con los estándares utilizados por la ANH._x000a__x000a_Les agradezco su orientación y a apoyo para con nuestro Centro Regional de Estudios Económicos del Banco de la República Sucursal Villavicencio._x000a__x000a_"/>
    <d v="2016-01-30T08:03:54"/>
    <n v="1"/>
    <s v="ACC"/>
    <s v="DORIS GOMEZ SILVA. EXPERTO"/>
    <s v="La comunicación con radicado R-641-2016-002688 id: 6913 de 29 de enero de 2016 y recibida en la ANH por correo electrónico, donde solicita la orientación  del cuadro publicado en septiembre de 2015 con producción de barriles encontró varios campos con el mismo  nombre o terminados  con SW o con una letra A,B,D._x000a_ _x000a_Respecto a su comunicación  le comentamos  lo siguiente:_x000a_ _x000a_•         Un Contrato con el mismo nombre y tiene  varios campos como por ejemplo: El contrato Cubarral  tiene los campos Castilla, Castilla Norte y Castilla Este._x000a_•         En el ejemplo anterior igualmente el contrato Cubarral en el campo Castilla se puede encontrar el mismo campo pero con la modalidad de crudo incremental  es decir Contrato Cubarral Incremental._x000a_•         Otro caso es como por ejemplo el contrato Corcel que tiene varios campos: Corcel C, Corcel D y Corcel E. Esto se debe a la geología y a los fluidos (API)que tiene dichos campos, igualmente a las presiones etc._x000a_•         El contrato Cubarral los campos Chichimene y Chichimene SW. Son el mismo contrato pero campos diferente debido a la Geología y la calidad de los crudos (API) y las presiones de los yacimientos. Igualmente puede sucede que tenga el mismo fluido (API) pero este divido en dos zonas la del campo Chichimene y la otra Chichimene SW  (sur oeste)._x000a_"/>
    <d v="2016-02-09T15:47:02"/>
    <s v="JOSE GREGORIO ROA ROJAS. EXPERTO"/>
    <s v="GERENCIA DE RESERVAS Y OPERACIONES"/>
    <s v="Electrónico"/>
    <n v="11.321624733798672"/>
    <s v="CUNDINAMARCA"/>
    <s v="Cifras oficiales de producción en el país (producción, precio, demanda, Columnas Estratigráficas"/>
    <s v="NO"/>
  </r>
  <r>
    <n v="82"/>
    <n v="6917"/>
    <x v="0"/>
    <s v="ENERO"/>
    <x v="1"/>
    <x v="81"/>
    <d v="2016-01-29T08:11:23"/>
    <s v="VICEPRESIDENCIA ADMINISTRATIVA Y FINANCIERA"/>
    <s v="ACC"/>
    <x v="2"/>
    <x v="52"/>
    <s v="JUAN ANTONIO PRETEL:  Telefono: Dirección: CALLE 70A N° 10A-54 Email: "/>
    <s v="SI"/>
    <s v="JUAN ANTONIO PRETEL:  Telefono: Dirección: CALLE 70A N° 10A-54 Email: "/>
    <s v="El pasado miércoles 13 de enero de 2016, el Diario “La República”  en su sitio web publicó la siguiente nota periodística “Agencia Nacional de Hidrocarburos declaró la caducidad de tres contratos”   haciendo referencia a  el acto administrativo de declaración de caducidad de tres contratos de exploración y producción de hidrocarburos  Áreas, Putumayo –5, Valle Medio del Magdalena –7 y Valle Superior del Magdalena -1. _x000a__x000a_Por lo cual, amablemente solicito a la entidad copias del proceso administrativo adelantado para declarar la caducidad de los contratos mencionados con  sus respectivas grabaciones de la audiencia  y que se me informe el procedimiento para el pago de las respectivas copias. _x000a_"/>
    <d v="2016-01-30T08:11:23"/>
    <n v="1"/>
    <s v="ACC"/>
    <s v="DORIS GOMEZ SILVA. EXPERTO"/>
    <s v="139-2016-003247"/>
    <d v="2016-02-03T08:24:03"/>
    <s v="ESTHER DAVILA. CONTRATISTA"/>
    <s v="GERENCIA DE ASUNTOS LEGALES Y CONTRATACION"/>
    <s v="ID:8357"/>
    <n v="5.008792280095804"/>
    <s v="CUNDINAMARCA"/>
    <s v="Información y aclaración procesos contractuales, términos de referencia, plazos, pólizas"/>
    <s v="NO"/>
  </r>
  <r>
    <n v="83"/>
    <n v="6922"/>
    <x v="0"/>
    <s v="ENERO"/>
    <x v="0"/>
    <x v="82"/>
    <d v="2016-01-29T08:24:07"/>
    <s v="VICEPRESIDENCIA ADMINISTRATIVA Y FINANCIERA"/>
    <s v="ACC"/>
    <x v="0"/>
    <x v="53"/>
    <s v="CARLOS DAVID BELTRÁN QUINTERO: DIRECTOR DE HIDROCARBUROS - MINISTERIO DE MINAS Y ENERGIA"/>
    <s v="SI"/>
    <s v="CARLOS DAVID BELTRÁN QUINTERO: DIRECTOR DE HIDROCARBUROS - MINISTERIO DE MINAS Y ENERGIA"/>
    <s v="Da traslado de la solicitud de la señora Marcela Rodriguez Miembro del Consejo Colectivo de Abogados mediante la cual solicita la suspensiónde las actividades de reinyección de aguas "/>
    <d v="2016-01-30T08:24:07"/>
    <n v="1"/>
    <s v="ACC"/>
    <s v="DORIS GOMEZ SILVA. EXPERTO"/>
    <s v=" E-511-2016-004595, E-511-2016-005222"/>
    <d v="2016-02-13T17:33:53"/>
    <s v="MIGUEL ANGEL GALVIS M. CONTRATISTA"/>
    <s v="VICEPRESIDENCIA DE OPERACIONES, REGALIAS Y PARTICIPACIONES"/>
    <s v="ID:5222"/>
    <n v="15.38178765046905"/>
    <s v="CUNDINAMARCA"/>
    <s v="Estado actual de Pozos"/>
    <s v="NO"/>
  </r>
  <r>
    <n v="84"/>
    <n v="6924"/>
    <x v="0"/>
    <s v="ENERO"/>
    <x v="1"/>
    <x v="83"/>
    <d v="2016-01-22T08:28:04"/>
    <s v="VICEPRESIDENCIA ADMINISTRATIVA Y FINANCIERA"/>
    <s v="ACC"/>
    <x v="0"/>
    <x v="54"/>
    <s v="EILEEN TATIANA  GONZALES  BERDUGO: ABOGADO - RINCON REYES ABOGADOS"/>
    <s v="SI"/>
    <s v="EILEEN TATIANA  GONZALES  BERDUGO: ABOGADO - RINCON REYES ABOGADOS"/>
    <s v="En atención a la última conversación telefónica sostenida, quiero confirmar si en algún momento existió una cesión de un porcentaje del contrato a la sociedad comercial EAGLE TRANSPORT S.A.S., por parte del contratista PETROPULI LTDA. _x000a_Lo anterior, por cuanto de ello no reposa ninguna evidencia en las copias del contrato que nos fueron entregadas. _x000a__x000a_Mil gracias y quedo muy atenta a su respuesta e indicaciones de entrega de la documentación faltante y reembolso de dinero. _x000a__x000a_"/>
    <d v="2016-01-22T08:28:04"/>
    <n v="1"/>
    <s v="ACC"/>
    <s v="DORIS GOMEZ SILVA. EXPERTO"/>
    <s v=" , Hacemos referencia a la comunicación del asunto mediante la cual solicita a la Agencia Nacional de Hidrocarburos – ANH, resuelva nuevamente los 4 puntos expuestos en su oficio, en tal sentido, informamos lo siguiente:_x000a__x000a_1.    “ En atención a la última conversación telefónica sostenida, quiero confirmar si en algún momento existió una cesión de un porcentaje del Contrato a la sociedad comercial EAGLE TRANSPORT S.A.S. por parte del Contratista PETROPULI LTD.” _x000a__x000a__x000a_Respuesta: Sobre el particular, me permito informarle que a la fecha la ANH no ha autorizado ninguna cesión de intereses, derechos y obligaciones de PETROPULI LTD ( hoy DCX S.A.S) en el Contrato de Exploración y Explotación de Hidrocarburos Morichito, a favor de EAGLE TRANSPORT S.A.S. El Contrato Morichito tiene una duración de seis (6) años en Periodo de Exploración y 24 años en Periodo de Producción. Se adjunta Cuadro con la Producción 2015._x000a__x000a_"/>
    <d v="2016-01-29T13:56:47"/>
    <s v="MARIA DEL PILAR URIBE PONTON. EXPERTO"/>
    <s v="VICEPRESIDENCIA PROMOCION Y ASIGNACION DE AREAS"/>
    <s v="Electrónico"/>
    <n v="7.2282754629632109"/>
    <s v="CUNDINAMARCA"/>
    <s v="Copias de contratos (E&amp;P, TEAS y Administrativos)"/>
    <s v="NO"/>
  </r>
  <r>
    <n v="85"/>
    <n v="6943"/>
    <x v="0"/>
    <s v="ENERO"/>
    <x v="1"/>
    <x v="84"/>
    <d v="2016-01-29T09:14:36"/>
    <s v="VICEPRESIDENCIA ADMINISTRATIVA Y FINANCIERA"/>
    <s v="ACC"/>
    <x v="2"/>
    <x v="55"/>
    <s v="LUIS ALFONSO ARENAS  CASTIBLANCO:  Telefono: Dirección: BOGOTA Email: ADMISHAREPOINT@ANH.GOV.CO"/>
    <s v="SI"/>
    <s v="LUIS ALFONSO ARENAS  CASTIBLANCO:  Telefono: Dirección: BOGOTA Email: ADMISHAREPOINT@ANH.GOV.CO"/>
    <s v="solicito información referente a la historia y descripción geológica de la cuenca de los llanos orientales de colombia, tambien solicito información referente a la historia de produccion y numero de pozos existentes dentro de la cuenca, por motivo de investigacion para trabajo de grado"/>
    <d v="2016-01-30T09:14:36"/>
    <n v="1"/>
    <s v="ACC"/>
    <s v="DORIS GOMEZ SILVA. EXPERTO"/>
    <s v="De manera atenta, damos contestación a su solicitud enviada el 27 de enero de 2016, así las cosas, adjuntamos soportes para la misma. "/>
    <d v="2016-02-02T07:33:29"/>
    <s v="JOSE GREGORIO ROA ROJAS. EXPERTO"/>
    <s v="GERENCIA DE RESERVAS Y OPERACIONES"/>
    <s v="Electrónico"/>
    <n v="3.9297794328667806"/>
    <s v="CUNDINAMARCA"/>
    <s v="Información con fines Académicos (tesis de pregrado y postgrado)"/>
    <s v="NO"/>
  </r>
  <r>
    <n v="86"/>
    <n v="7324"/>
    <x v="0"/>
    <s v="FEBRERO"/>
    <x v="1"/>
    <x v="85"/>
    <d v="2016-01-29T09:14:36"/>
    <s v="VICEPRESIDENCIA ADMINISTRATIVA Y FINANCIERA"/>
    <s v="ACC"/>
    <x v="2"/>
    <x v="1"/>
    <s v="INGRID PAOLA HURTADO SÁNCHEZ:  Telefono: Dirección: BOGOTA Email: paolahurtado@codhes.org"/>
    <s v="SI"/>
    <s v="INGRID PAOLA HURTADO SÁNCHEZ:  Telefono: Dirección: BOGOTA Email: paolahurtado@codhes.org"/>
    <s v="La Consultoría de los Derechos Humanos y el Desplazamiento  CODHES, es una organización no gubernamental que desarrolla una tarea permanente de monitoreo sobre la situación del desplazamiento forzado, con el propósito de contribuir a la realización de los derechos de las personas afectadas por la crisis humanitaria. Actualmente por el trabajo histórico de CODHES, por la coyuntura que presenta el proceso de restitución de tierras a las víctimas del conflicto armado, estamos desarrollando un proceso de apoyo documental y sistematización con información de las sentencias llevadas a cabo en el contexto de la Restitución y formalización de Tierras._x000a_ _x000a_En función de estas tareas y en atención a los conductos regulares establecidos y amparados en el Derecho Fundamental de petición consagrado en el artículo 23 de la Constitución Política de Colombia, respetuosamente me permito solicitar a Usted, los siguientes datos del Municipio de Valle del Guamuez:_x000a_ _x000a_1. Producción: Que contenga información referente a el uso de la tierra y que se produce._x000a_2. Modo de Producción: Que contenga información referente a que tanto se produjo y como se produjo._x000a_3. ¿Quien Produce?:  Que contenga información referente a que tipo de persona produce(natural o juridica)._x000a_Desde el año 1991 hasta 2014._x000a_"/>
    <d v="2016-02-02T08:03:04"/>
    <n v="1"/>
    <s v="ACC"/>
    <s v="DORIS GOMEZ SILVA. EXPERTO"/>
    <s v="En atención a su solicitud recibida en la ANH en días pasados de acuerdo con la comunicación del adjunto, de manera atenta le informamos:_x000a__x000a_1. La producción del año 2014 (ANH), se encuentra en la página web de la entidad en el siguiente link: http://www.anh.gov.co/Operaciones-Regalias-y-Participaciones/Sistema-Integrado-de-Operaciones/Paginas/Estadisticas-de-Produccion.aspx_x000a_Allí se encontrará la producción de hidrocarburos discriminado por el tipo. _x000a__x000a_2. En el  link mencionado anteriormente, se encuentran los volúmenes producidos publicados por municipio, departamento y operadora. _x000a__x000a_3. En el link mencionado en el ítem 1, se encontrará la compañía operadora de cada campo.  _x000a__x000a_Para la producción referente al periodo 1991 -2013, a través de este mismo correo electrónico estamos dando traslado al Ministerio de Minas y Energía para lo pertinente._x000a__x000a_De igual forma copiamos a la Agencia Nacional de Minería para lo de su competencia. _x000a__x000a_Cualquier inquietud adicional con gusto será atendida a través de este mismo correo electrónico. _x000a_"/>
    <d v="2016-02-02T15:31:32"/>
    <s v="DORIS GOMEZ SILVA. EXPERTO"/>
    <s v="ATENCION CIUDADANA Y COMUNICACIONES"/>
    <s v="Electrónico"/>
    <n v="4"/>
    <s v="CUNDINAMARCA"/>
    <s v="Cifras oficiales de producción en el país (producción, precio, demanda, Columnas Estratigráficas"/>
    <s v="NO"/>
  </r>
  <r>
    <n v="87"/>
    <n v="7326"/>
    <x v="0"/>
    <s v="FEBRERO"/>
    <x v="1"/>
    <x v="86"/>
    <d v="2016-02-01T08:05:15"/>
    <s v="VICEPRESIDENCIA ADMINISTRATIVA Y FINANCIERA"/>
    <s v="ACC"/>
    <x v="2"/>
    <x v="56"/>
    <s v="MERCEDES MEJIA:  Telefono: Dirección: FLORENCIA CAQUETA Email: "/>
    <s v="SI"/>
    <s v="MERCEDES MEJIA:  Telefono: Dirección: FLORENCIA CAQUETA Email: "/>
    <s v="Solicitan informacion acerca del bloque petrolero el Nogal : Solicitud de licencia ambiental, en que parte del  proceso exploratorio se encuentra. "/>
    <d v="2016-02-02T08:05:15"/>
    <n v="1"/>
    <s v="ACC"/>
    <s v="DORIS GOMEZ SILVA. EXPERTO"/>
    <s v="correo electronico "/>
    <d v="2016-02-02T00:00:00"/>
    <s v="PATRICIA LONDOÑO RIVERA. GERENCIA DE PROYECTOS O FUNCIONAL"/>
    <s v="GERENCIA DE SEGURIDAD, COMUNIDADES Y MEDIO AMBIENTE"/>
    <s v="Electrónico"/>
    <n v="0.66302233796159271"/>
    <s v="CUNDINAMARCA"/>
    <s v="Competencia Autoridad Nacional de Licencias Ambientales "/>
    <s v="NO"/>
  </r>
  <r>
    <n v="88"/>
    <n v="7327"/>
    <x v="0"/>
    <s v="FEBRERO"/>
    <x v="1"/>
    <x v="87"/>
    <d v="2016-02-01T08:06:17"/>
    <s v="VICEPRESIDENCIA ADMINISTRATIVA Y FINANCIERA"/>
    <s v="ACC"/>
    <x v="2"/>
    <x v="57"/>
    <s v="VIVIANA BERNAL:  Telefono: Dirección: BOGOTA Email: "/>
    <s v="SI"/>
    <s v="VIVIANA BERNAL:  Telefono: Dirección: BOGOTA Email: "/>
    <s v="solicitan información referente a la ubicación de las cuencas sedimentarias actuales, cuales estan produciendo petroleo    "/>
    <d v="2016-02-02T08:06:17"/>
    <n v="1"/>
    <s v="ACC"/>
    <s v="DORIS GOMEZ SILVA. EXPERTO"/>
    <s v="Señorita Viviana Bernal _x000a__x000a_Buenas tardes, _x000a_De acuerdo con su solicitud de manera atenta remito adjunto información que le será de utilidad para su investigación._x000a__x000a_Cordialmente, _x000a__x000a__x000a_Dorys Gómez S. _x000a_Experto | Atencion al Ciudadano y Comunicaciones  _x000a_"/>
    <d v="2016-02-02T15:14:24"/>
    <s v="DORIS GOMEZ SILVA. EXPERTO"/>
    <s v="ATENCION CIUDADANA Y COMUNICACIONES"/>
    <s v="Electrónico"/>
    <n v="1.2973020486097084"/>
    <s v="CUNDINAMARCA"/>
    <s v="Información con fines Académicos (tesis de pregrado y postgrado)"/>
    <s v="NO"/>
  </r>
  <r>
    <n v="89"/>
    <n v="7328"/>
    <x v="0"/>
    <s v="FEBRERO"/>
    <x v="1"/>
    <x v="88"/>
    <d v="2016-02-01T08:07:44"/>
    <s v="VICEPRESIDENCIA ADMINISTRATIVA Y FINANCIERA"/>
    <s v="ACC"/>
    <x v="2"/>
    <x v="58"/>
    <s v="DIDIER PEDRAZA MARIN: CHIEF PROCUREMENT OFFICER - EQUION ENERGY LIMITED"/>
    <s v="SI"/>
    <s v="DIDIER PEDRAZA MARIN: CHIEF PROCUREMENT OFFICER - EQUION ENERGY LIMITED"/>
    <s v="presentan plan de accion llevado a cabo al interior de  EQUION ENERGIA LIMITED. para afrontar la crisis economica producto de la caida del precio del petroleo "/>
    <d v="2016-02-02T08:07:44"/>
    <n v="1"/>
    <s v="ACC"/>
    <s v="DORIS GOMEZ SILVA. EXPERTO"/>
    <s v="Se cierra por ser informativa sin "/>
    <d v="2016-02-02T11:47:16"/>
    <s v="JOSE WILLIAM GARZON SOLIS. VICEPRESIDENTE DE AGENCIA"/>
    <s v="VICEPRESIDENCIA TECNICA"/>
    <s v="INTERNO"/>
    <n v="1.1524446296243696"/>
    <s v="CUNDINAMARCA"/>
    <s v="Costos operativos y de proyectos de inversion"/>
    <s v="NO"/>
  </r>
  <r>
    <n v="90"/>
    <n v="7428"/>
    <x v="0"/>
    <s v="FEBRERO"/>
    <x v="2"/>
    <x v="89"/>
    <d v="2016-02-01T11:17:51"/>
    <s v="VICEPRESIDENCIA ADMINISTRATIVA Y FINANCIERA"/>
    <s v="ACC"/>
    <x v="2"/>
    <x v="59"/>
    <s v="CAMILO ALBERTO  ENCISO VANEGAS: SECRETARIO - PRESIDENCIA DE LA REPUBLICA"/>
    <s v="SI"/>
    <s v="CAMILO ALBERTO  ENCISO VANEGAS: SECRETARIO - PRESIDENCIA DE LA REPUBLICA"/>
    <s v="se solicita informacion referente a las medidas tomadas por parte de la ANH ante el resultado de la auditoria externa efectuada para la verificación de la calidad tecnica del producto recibido en el marco del contrato 208 de 2013, "/>
    <d v="2016-02-02T11:17:51"/>
    <n v="1"/>
    <s v="ACC"/>
    <s v="DORIS GOMEZ SILVA. EXPERTO"/>
    <s v="radicado de respuesta No.11567"/>
    <d v="2016-02-16T00:00:00"/>
    <s v="CAROLINA LADINO CORTES. CONTRATISTA"/>
    <s v="OFICINA ASESORA JURIDICA"/>
    <s v="id 11567"/>
    <n v="14.529265821758599"/>
    <s v="CUNDINAMARCA"/>
    <s v="Auditoria externa"/>
    <s v="NO"/>
  </r>
  <r>
    <n v="91"/>
    <n v="7431"/>
    <x v="0"/>
    <s v="FEBRERO"/>
    <x v="2"/>
    <x v="90"/>
    <d v="2016-02-01T11:26:13"/>
    <s v="VICEPRESIDENCIA ADMINISTRATIVA Y FINANCIERA"/>
    <s v="ACC"/>
    <x v="2"/>
    <x v="60"/>
    <s v="UNIDAD ADMINISTRATIVA ESPECIAL DE RESTITUCIÓN DE TIERRAS DESPOJADAS / DIRECCIÓN DE ASUNTOS ÉTNICOS:  Telefono: 3770300Dirección: CARRERA 12 NO. 71-99 Email: "/>
    <s v="SI"/>
    <s v="UNIDAD ADMINISTRATIVA ESPECIAL DE RESTITUCIÓN DE TIERRAS DESPOJADAS / DIRECCIÓN DE ASUNTOS ÉTNICOS:  Telefono: 3770300Dirección: CARRERA 12 NO. 71-99 Email: "/>
    <s v="solicitan informacin referente a si sobre predios descritos existen solicitudes o contratos de concesion y/o adjudicacion para la explotacion de hidrocarburos, "/>
    <d v="2016-02-02T11:26:13"/>
    <n v="1"/>
    <s v="ACC"/>
    <s v="DORIS GOMEZ SILVA. EXPERTO"/>
    <s v="se redirecciona a la regional solicitando coordenadas"/>
    <d v="2016-02-04T08:38:06"/>
    <s v="JOSE LUIS PANESSO GARCIA. EXPERTO"/>
    <s v="OFICINA ASESORA JURIDICA"/>
    <s v="Electrónico"/>
    <n v="2.8832531597217894"/>
    <s v="CUNDINAMARCA"/>
    <s v="Unidad de restitucion de tierras"/>
    <s v="NO"/>
  </r>
  <r>
    <n v="92"/>
    <n v="7869"/>
    <x v="0"/>
    <s v="FEBRERO"/>
    <x v="0"/>
    <x v="91"/>
    <d v="2016-02-02T15:32:52"/>
    <s v="VICEPRESIDENCIA ADMINISTRATIVA Y FINANCIERA"/>
    <s v="ACC"/>
    <x v="0"/>
    <x v="1"/>
    <s v="MARYURI VARGAS CUCAITA: PERIODISTA - OIL CHANNEL"/>
    <s v="SI"/>
    <s v="MARYURI VARGAS CUCAITA: PERIODISTA - OIL CHANNEL"/>
    <s v="solicitan informacion referente al estado de cumplimiento o de ejecucion  de los compromisos adquiridos  contratos  vigentes suscritos entre las compañias y la ANH derivados de los procesos Ronda 2009, 2012 y 2014,"/>
    <d v="2016-02-03T15:32:52"/>
    <n v="1"/>
    <s v="ACC"/>
    <s v="DORIS GOMEZ SILVA. EXPERTO"/>
    <s v="|se dio respuesta con radicado No,11436  de fecha 16 de febrero 2016,"/>
    <d v="2016-02-16T11:30:40"/>
    <s v="NOHEVIA JIMENEZ MEDELLIN. CONTRATISTA"/>
    <s v="GERENCIA DE SEGUIMIENTO A CONTRATOS EN EXPLORACION"/>
    <s v="id 11436"/>
    <n v="13.831810381947435"/>
    <s v="CUNDINAMARCA"/>
    <s v="Copias de contratos (E&amp;P, TEAS y Administrativos)"/>
    <s v="NO"/>
  </r>
  <r>
    <n v="93"/>
    <n v="7892"/>
    <x v="0"/>
    <s v="FEBRERO"/>
    <x v="0"/>
    <x v="92"/>
    <d v="2016-02-02T15:55:03"/>
    <s v="VICEPRESIDENCIA ADMINISTRATIVA Y FINANCIERA"/>
    <s v="ACC"/>
    <x v="0"/>
    <x v="1"/>
    <s v="HILDEBRANDO  MARTINEZ  CHAPARRO:  Telefono: Dirección: CALL 3 N° 11-36 Email: "/>
    <s v="SI"/>
    <s v="HILDEBRANDO  MARTINEZ  CHAPARRO:  Telefono: Dirección: CALL 3 N° 11-36 Email: "/>
    <s v="solicitan presencia de representantes de PETROMINERALES Y PACIFIC para dirimir conflicto laboral de 35 trabajadores del bloque llano 25,veredas DELICIAS , GUICHIRE Y CHITAMENA ALTO "/>
    <d v="2016-02-03T15:55:03"/>
    <n v="1"/>
    <s v="ACC"/>
    <s v="DORIS GOMEZ SILVA. EXPERTO"/>
    <s v="se contesta con el radicado 14483  del 29 de febrero 2016"/>
    <d v="2016-02-29T08:09:02"/>
    <s v="ANDREA DEL PILAR SANABRIA DEL RIO. CONTRATISTA"/>
    <s v="GERENCIA DE SEGURIDAD, COMUNIDADES Y MEDIO AMBIENTE"/>
    <s v="id 14483"/>
    <n v="26.676379317133978"/>
    <s v="CUNDINAMARCA"/>
    <s v="Copias de contratos (E&amp;P, TEAS y Administrativos)"/>
    <s v="NO"/>
  </r>
  <r>
    <n v="94"/>
    <n v="7948"/>
    <x v="0"/>
    <s v="FEBRERO"/>
    <x v="1"/>
    <x v="93"/>
    <d v="2016-02-02T16:59:42"/>
    <s v="VICEPRESIDENCIA ADMINISTRATIVA Y FINANCIERA"/>
    <s v="ACC"/>
    <x v="0"/>
    <x v="61"/>
    <s v="LUIS VILLANUEVA PEREZ:  - MINISTERIO DE MINAS Y ENERGIA"/>
    <s v="SI"/>
    <s v="LUIS VILLANUEVA PEREZ:  - MINISTERIO DE MINAS Y ENERGIA"/>
    <s v="solicitan informacion referente  montos de erogaciones presupuestales para los rubros de publicidad, impresiones  , separatas y boletines.  "/>
    <d v="2016-02-03T16:59:42"/>
    <n v="1"/>
    <s v="ACC"/>
    <s v="DORIS GOMEZ SILVA. EXPERTO"/>
    <s v="se darespuesta con correo del 3 de febrero a minminas "/>
    <d v="2016-02-04T08:47:35"/>
    <s v="DORIS GOMEZ SILVA. EXPERTO"/>
    <s v="ATENCION CIUDADANA Y COMUNICACIONES"/>
    <s v="Electrónico"/>
    <n v="1.6582575578722754"/>
    <s v="CUNDINAMARCA"/>
    <s v="Gastos de Publicidad "/>
    <s v="NO"/>
  </r>
  <r>
    <n v="95"/>
    <n v="7977"/>
    <x v="0"/>
    <s v="FEBRERO"/>
    <x v="1"/>
    <x v="94"/>
    <d v="2016-02-03T07:56:33"/>
    <s v="VICEPRESIDENCIA ADMINISTRATIVA Y FINANCIERA"/>
    <s v="ACC"/>
    <x v="0"/>
    <x v="1"/>
    <s v="JAIRO FERNANDO  VARGAS CRUZ:  Telefono: Dirección: BOGOTA Email: JFERVARGASCR@GMAIL.COM"/>
    <s v="SI"/>
    <s v="JAIRO FERNANDO  VARGAS CRUZ:  Telefono: Dirección: BOGOTA Email: JFERVARGASCR@GMAIL.COM"/>
    <s v="solictan se informe si la ANH es la entidad competente del estado para conocer sobre reservas y proyectos de gas asociados a carbon en titulos de concesion minera "/>
    <d v="2016-02-04T07:56:33"/>
    <n v="1"/>
    <s v="ACC"/>
    <s v="DORIS GOMEZ SILVA. EXPERTO"/>
    <s v="Estimado Ingeniero Vargas, _x000a__x000a_Buenas tardes, _x000a_En atención a su solicitud recibida en la ANH en días pasados, de manera atenta remitimos adjunto las respuestas a la misma: _x000a__x000a_En razón a establecido en los hechos solicito se me informe: _x000a__x000a_1. Si la ANH, es la entidad competente del Estado para conocer sobre reservas y proyectos de gas asociado a carbón en títulos de concesión minera, otorgados por la Agencia Nacional de Minería para carbón y demás concesibles. _x000a__x000a_Respuesta 1.  A la primera parte solicitada : “se me informe si la ANH, es la entidad competente del Estado para conocer sobre reservas”_x000a_Se informa que la ANH  es la competente para dar a conocer los volúmenes de hidrocarburos del país de acuerdo con los Decretos 727 de 2007 y 324 de 2010. La metodología de valoración se adoptó en el Acuerdo 11 de 2008 y el desarrollo del Acuerdo se actualizó con la Resolución 159 de 2014 de la ANH.  _x000a__x000a_2. En caso de ser afirmativa la respuesta existe información de reservas de gas asociado a carbón en los Municipios de Ventaquemada y Umbita en Boyacá._x000a__x000a_Respuesta 2. @ 31.dic.2014, en la información de reservas que reposa en la ANH, no hay reservas de gas asociado al carbón para ningún campo del país._x000a__x000a__x000a_3. En caso de ser afirmativa la respuesta del numeral 2, que tipo de estudios y estos son de carácter público. _x000a__x000a_Respuesta 3. De acuerdo con la respuesta del numeral 2 no se responde la No.3_x000a__x000a_4. Cuál es la forma de adjudicación de contratos de gas asociado a carbón._x000a__x000a_Respuesta: _x000a_En la actualidad la ANH no está adjudicado áreas para la exploración y producción de gas asociado al carbón, en virtud de lo dispuesto en el Acuerdo 42 del 29 de noviembre de 2006._x000a__x000a__x000a_5. Existe en la actualidad estudios de mercado, prefactibilidad o factibilidad realizados por la ANH, conducentes a otorgar contratos a particulares de gas asociado a carbón en alguna región del país. _x000a__x000a_Respuesta: _x000a_En relación con esta clase de contratos en la Agencia no existen este tipo de estudios._x000a__x000a_Cordialmente, _x000a__x000a__x000a_Atencion al Ciudadano y Comunicaciones  _x000a_"/>
    <d v="2016-02-23T00:00:00"/>
    <s v="VICTOR MANUEL  SEPULVEDA CASTAÑENDA. GESTOR"/>
    <s v="GERENCIA DE GESTION DEL CONOCIMIENTO"/>
    <s v="Electrónico"/>
    <n v="19.669057673614589"/>
    <s v="CUNDINAMARCA"/>
    <s v="Reservas probadas ó estimadas de Hidrocarburos en Colombia"/>
    <s v="NO"/>
  </r>
  <r>
    <n v="96"/>
    <n v="7980"/>
    <x v="0"/>
    <s v="FEBRERO"/>
    <x v="1"/>
    <x v="95"/>
    <d v="2016-02-03T07:58:22"/>
    <s v="VICEPRESIDENCIA ADMINISTRATIVA Y FINANCIERA"/>
    <s v="ACC"/>
    <x v="0"/>
    <x v="1"/>
    <s v="ALEJANDRO PAVIA:  Telefono: Dirección: CALLE 4 N° 16-164 Email: "/>
    <s v="SI"/>
    <s v="ALEJANDRO PAVIA:  Telefono: Dirección: CALLE 4 N° 16-164 Email: "/>
    <s v="peticionario pone en cinocimiento que Pacific no ha dado cumplimiento a los compromisos de inversion social para la vereda el Palmito Municipio de Orocue "/>
    <d v="2016-02-04T07:58:22"/>
    <n v="1"/>
    <s v="ACC"/>
    <s v="DORIS GOMEZ SILVA. EXPERTO"/>
    <s v="se dio respuesta con el radicado 18606 de 11 de marzo  "/>
    <d v="2016-03-11T16:22:44"/>
    <s v="STEFANIA JIMENEZ CANIZALES. CONTRATISTA"/>
    <s v="GERENCIA DE SEGURIDAD, COMUNIDADES Y MEDIO AMBIENTE"/>
    <s v="ID:18606"/>
    <n v="37.350252268523036"/>
    <s v="CUNDINAMARCA"/>
    <s v="Intervención por no pago a subcontratistas por parte de Operadoras "/>
    <s v="NO"/>
  </r>
  <r>
    <n v="97"/>
    <n v="7994"/>
    <x v="0"/>
    <s v="FEBRERO"/>
    <x v="1"/>
    <x v="96"/>
    <d v="2016-02-03T08:56:07"/>
    <s v="VICEPRESIDENCIA ADMINISTRATIVA Y FINANCIERA"/>
    <s v="ACC"/>
    <x v="0"/>
    <x v="1"/>
    <s v="DAVID MEJIA:  Telefono: Dirección: BOGOTA Email: "/>
    <s v="SI"/>
    <s v="DAVID MEJIA:  Telefono: Dirección: BOGOTA Email: "/>
    <s v="solictan  se confirme si el Indice de Precion Productor para el  2015 de 1,24% "/>
    <d v="2016-02-04T08:56:07"/>
    <n v="1"/>
    <s v="ACC"/>
    <s v="DORIS GOMEZ SILVA. EXPERTO"/>
    <s v="se dio respuesta con correo del  3 de febrero , anexo a ControlDoc"/>
    <d v="2016-02-04T00:00:00"/>
    <s v="DORIS GOMEZ SILVA. EXPERTO"/>
    <s v="ATENCION CIUDADANA Y COMUNICACIONES"/>
    <s v="Electrónico"/>
    <n v="0.62769363426195923"/>
    <s v="CUNDINAMARCA"/>
    <s v="Indice de Precios Productor PPI"/>
    <s v="NO"/>
  </r>
  <r>
    <n v="98"/>
    <n v="7998"/>
    <x v="0"/>
    <s v="FEBRERO"/>
    <x v="0"/>
    <x v="97"/>
    <d v="2016-02-03T09:05:14"/>
    <s v="VICEPRESIDENCIA ADMINISTRATIVA Y FINANCIERA"/>
    <s v="ACC"/>
    <x v="0"/>
    <x v="62"/>
    <s v="MARTHA LUCIA RODRIGUEZ: COORDINADOR GRUPO DE ENLACE - MINISTERIO DE MINAS Y ENERGIA"/>
    <s v="SI"/>
    <s v="MARTHA LUCIA RODRIGUEZ: COORDINADOR GRUPO DE ENLACE - MINISTERIO DE MINAS Y ENERGIA"/>
    <s v="solicitan  informacion acerca de las actividades litigiosas de la ANH año 2010, Numero de Demandas  Nacionales e Internacionales , Preetenciones y Apoderados."/>
    <d v="2016-02-04T09:05:14"/>
    <n v="1"/>
    <s v="ACC"/>
    <s v="DORIS GOMEZ SILVA. EXPERTO"/>
    <s v="se dio respuesta con radicado 10132 del 10 de febrero 2016"/>
    <d v="2016-02-16T14:37:45"/>
    <s v="DORIS GOMEZ SILVA. EXPERTO"/>
    <s v="ATENCION CIUDADANA Y COMUNICACIONES"/>
    <s v="id 10132"/>
    <n v="13.230922847222246"/>
    <s v="CUNDINAMARCA"/>
    <s v="Congreso de la República y Senado "/>
    <s v="NO"/>
  </r>
  <r>
    <n v="99"/>
    <n v="8004"/>
    <x v="0"/>
    <s v="FEBRERO"/>
    <x v="1"/>
    <x v="98"/>
    <d v="2016-02-03T09:12:51"/>
    <s v="VICEPRESIDENCIA ADMINISTRATIVA Y FINANCIERA"/>
    <s v="ACC"/>
    <x v="0"/>
    <x v="1"/>
    <s v="DAVID MEJIA:  Telefono: Dirección: BOGOTA Email: "/>
    <s v="SI"/>
    <s v="DAVID MEJIA:  Telefono: Dirección: BOGOTA Email: "/>
    <s v="solictan  se confirme si el Indice de Precion Productor para el  2015 de 1,24% "/>
    <d v="2016-02-04T09:12:51"/>
    <n v="1"/>
    <s v="ACC"/>
    <s v="DORIS GOMEZ SILVA. EXPERTO"/>
    <s v="se dio respuesta con correo del  3 de febrero , anexo a ControlDoc"/>
    <d v="2016-02-04T00:00:00"/>
    <s v="DORIS GOMEZ SILVA. EXPERTO"/>
    <s v="ATENCION CIUDADANA Y COMUNICACIONES"/>
    <s v="Electrónico"/>
    <n v="0.61607311342959292"/>
    <s v="CUNDINAMARCA"/>
    <s v="Indice de Precios Productor PPI"/>
    <s v="NO"/>
  </r>
  <r>
    <n v="100"/>
    <n v="8020"/>
    <x v="0"/>
    <s v="FEBRERO"/>
    <x v="1"/>
    <x v="99"/>
    <d v="2016-02-03T09:34:27"/>
    <s v="VICEPRESIDENCIA ADMINISTRATIVA Y FINANCIERA"/>
    <s v="ACC"/>
    <x v="0"/>
    <x v="7"/>
    <s v="EDWIN GUSTAVO NIÑO:  Telefono: Dirección: BOGOTA Email: "/>
    <s v="SI"/>
    <s v="EDWIN GUSTAVO NIÑO:  Telefono: Dirección: BOGOTA Email: "/>
    <s v="solicitan informacion acerca de lña dinamica y el prosedimiento de inversion  en el campo de  los hidrocarburos en colombia. "/>
    <d v="2016-02-04T09:34:27"/>
    <n v="1"/>
    <s v="ACC"/>
    <s v="DORIS GOMEZ SILVA. EXPERTO"/>
    <s v="se cierra la solicitud teniendo en cuenta el correo adjunto  en controldoc"/>
    <d v="2016-02-04T00:00:00"/>
    <s v="DORIS GOMEZ SILVA. EXPERTO"/>
    <s v="ATENCION CIUDADANA Y COMUNICACIONES"/>
    <s v="Electrónico"/>
    <n v="0.60107572916604113"/>
    <s v="CUNDINAMARCA"/>
    <s v="Inversión en los Hidrocarburos "/>
    <s v="NO"/>
  </r>
  <r>
    <n v="101"/>
    <n v="8399"/>
    <x v="0"/>
    <s v="FEBRERO"/>
    <x v="0"/>
    <x v="100"/>
    <d v="2016-02-04T08:27:38"/>
    <s v="VICEPRESIDENCIA ADMINISTRATIVA Y FINANCIERA"/>
    <s v="ACC"/>
    <x v="0"/>
    <x v="1"/>
    <s v="RICARDO  HUMBERTO  RAMIREZ  CARRERO: SUBDIRECTOR - UNIDAD DE PLANEACION MINERO ENERGETICA  (UPME)"/>
    <s v="SI"/>
    <s v="RICARDO  HUMBERTO  RAMIREZ  CARRERO: SUBDIRECTOR - UNIDAD DE PLANEACION MINERO ENERGETICA  (UPME)"/>
    <s v="solicitan informacion acerca de volumenes de produccion , reservas. Datos operacionales entre otros "/>
    <d v="2016-02-05T08:27:38"/>
    <n v="1"/>
    <s v="ACC"/>
    <s v="DORIS GOMEZ SILVA. EXPERTO"/>
    <s v="se dio respuesta con el radicado 8817 de 05 de febrero de 2016 "/>
    <d v="2016-02-05T10:03:58"/>
    <s v="JUAN SEBASTIAN LIZCANO. CONTRATISTA"/>
    <s v="GERENCIA DE RESERVAS Y OPERACIONES"/>
    <s v="id 8817"/>
    <n v="1.0668998379624099"/>
    <s v="CUNDINAMARCA"/>
    <s v="produccion "/>
    <s v="NO"/>
  </r>
  <r>
    <n v="102"/>
    <n v="8523"/>
    <x v="0"/>
    <s v="FEBRERO"/>
    <x v="0"/>
    <x v="101"/>
    <d v="2016-02-04T11:36:43"/>
    <s v="VICEPRESIDENCIA ADMINISTRATIVA Y FINANCIERA"/>
    <s v="ACC"/>
    <x v="0"/>
    <x v="63"/>
    <s v="ADOLFO GOMEZ RUSINKE:  Telefono: Dirección: CALLE 12 N° 7-32 Email: "/>
    <s v="SI"/>
    <s v="ADOLFO GOMEZ RUSINKE:  Telefono: Dirección: CALLE 12 N° 7-32 Email: "/>
    <s v="solicitan copias del contrato Morochito , para ser enviadas al señor Juez Veinte Civil "/>
    <d v="2016-02-05T11:36:43"/>
    <n v="1"/>
    <s v="ACC"/>
    <s v="DORIS GOMEZ SILVA. EXPERTO"/>
    <s v="radicado de salida No12572"/>
    <d v="2016-02-19T00:00:00"/>
    <s v="MARIA ALEJANDRA NARVAEZ ESTUPIÑAN. CONTRATISTA"/>
    <s v="OFICINA ASESORA JURIDICA"/>
    <s v="id 12572"/>
    <n v="14.516168171299796"/>
    <s v="CUNDINAMARCA"/>
    <s v="Copias de contratos (E&amp;P, TEAS y Administrativos)"/>
    <s v="NO"/>
  </r>
  <r>
    <n v="103"/>
    <n v="8541"/>
    <x v="0"/>
    <s v="FEBRERO"/>
    <x v="1"/>
    <x v="102"/>
    <d v="2016-02-04T12:25:26"/>
    <s v="VICEPRESIDENCIA ADMINISTRATIVA Y FINANCIERA"/>
    <s v="ACC"/>
    <x v="0"/>
    <x v="22"/>
    <s v="CARLOS WILSON  TRUJILLO  FAJARDO: TECNICO INVESTIGADOR - FISCALIA GENERAL DE NACION"/>
    <s v="SI"/>
    <s v="CARLOS WILSON  TRUJILLO  FAJARDO: TECNICO INVESTIGADOR - FISCALIA GENERAL DE NACION"/>
    <s v="solicitan informacion por parte de la fiscalia 18 especializada de proteccion  a los recursos naturales "/>
    <d v="2016-02-05T12:25:26"/>
    <n v="1"/>
    <s v="ACC"/>
    <s v="DORIS GOMEZ SILVA. EXPERTO"/>
    <s v="respuesta con radicado 15279  del 01 de marzo 2016"/>
    <d v="2016-03-01T15:11:05"/>
    <s v="MARIO HERNANDEZ. CONTRATISTA"/>
    <s v="GERENCIA DE LA GESTION DE LA INFORMACION TECNICA"/>
    <s v="id 15279"/>
    <n v="26.115027361105604"/>
    <s v="CUNDINAMARCA"/>
    <s v="geologia de cuencas "/>
    <s v="NO"/>
  </r>
  <r>
    <n v="104"/>
    <n v="8560"/>
    <x v="0"/>
    <s v="FEBRERO"/>
    <x v="0"/>
    <x v="103"/>
    <d v="2016-02-04T13:33:11"/>
    <s v="VICEPRESIDENCIA ADMINISTRATIVA Y FINANCIERA"/>
    <s v="ACC"/>
    <x v="3"/>
    <x v="64"/>
    <s v="ALFONSO MORALES LADINO: REPRESENTANTE LEGAL - DCX SAS"/>
    <s v="SI"/>
    <s v="ALFONSO MORALES LADINO: REPRESENTANTE LEGAL - DCX SAS"/>
    <s v="informan de proceso entre la empresa transportadora de las americas  JYL LTDA. Y DCX S.AS "/>
    <d v="2016-02-05T13:33:11"/>
    <n v="1"/>
    <s v="ACC"/>
    <s v="DORIS GOMEZ SILVA. EXPERTO"/>
    <s v="Se da por atendida teniendo en cuenta  que es de carácter informativo. "/>
    <d v="2016-02-08T07:55:09"/>
    <s v="DORIS GOMEZ SILVA. EXPERTO"/>
    <s v="ATENCION CIUDADANA Y COMUNICACIONES"/>
    <s v="Electrónico"/>
    <n v="3.7652495370421093"/>
    <s v="CUNDINAMARCA"/>
    <s v="intervencion por no pago a contratistas por parte de operador "/>
    <s v="NO"/>
  </r>
  <r>
    <n v="105"/>
    <n v="8948"/>
    <x v="0"/>
    <s v="FEBRERO"/>
    <x v="1"/>
    <x v="104"/>
    <d v="2016-02-05T12:13:28"/>
    <s v="VICEPRESIDENCIA ADMINISTRATIVA Y FINANCIERA"/>
    <s v="ACC"/>
    <x v="1"/>
    <x v="65"/>
    <s v="JUAN PABLO MALAGON: DIRECCION  DE ASUNTOS AMBIENTALES - SECRETARIA DE AMBIENTE  Y DESARROLLO RURAL"/>
    <s v="SI"/>
    <s v="JUAN PABLO MALAGON: DIRECCION  DE ASUNTOS AMBIENTALES - SECRETARIA DE AMBIENTE  Y DESARROLLO RURAL"/>
    <s v="Ubicación y delimitacion de los bloques otorgados para el desarrollo de YNC en todo el pais. "/>
    <d v="2016-02-26T00:00:00"/>
    <n v="1"/>
    <s v="ACC"/>
    <s v="DORIS GOMEZ SILVA. EXPERTO"/>
    <s v="se atendio con correo electronico adjunto  del 5 de febrero de 2016"/>
    <d v="2016-02-08T14:17:00"/>
    <s v="DORIS GOMEZ SILVA. EXPERTO"/>
    <s v="ATENCION CIUDADANA Y COMUNICACIONES"/>
    <s v="Electrónico"/>
    <n v="3.0857906250021188"/>
    <s v="CUNDINAMARCA"/>
    <s v="Cartografía zonas Petrolera"/>
    <s v="NO"/>
  </r>
  <r>
    <n v="106"/>
    <n v="9216"/>
    <x v="0"/>
    <s v="FEBRERO"/>
    <x v="1"/>
    <x v="105"/>
    <d v="2016-02-08T09:08:29"/>
    <s v="VICEPRESIDENCIA ADMINISTRATIVA Y FINANCIERA"/>
    <s v="ACC"/>
    <x v="0"/>
    <x v="12"/>
    <s v="MARY LUZ MOLANO:  Telefono: 4443100Dirección: BOGOTA Email: MARY.MOLANO@MINJUSTICIA.GOV.CO"/>
    <s v="SI"/>
    <s v="MARY LUZ MOLANO:  Telefono: 4443100Dirección: BOGOTA Email: MARY.MOLANO@MINJUSTICIA.GOV.CO"/>
    <s v="solicitan informacion acerca de si existe alguna designacion de algunos porcentajes de sus utilidades para proyectos de inversion social  por parte de los operadores "/>
    <d v="2016-02-29T09:08:29"/>
    <n v="21"/>
    <s v="ACC"/>
    <s v="DORIS GOMEZ SILVA. EXPERTO"/>
    <s v=" Señora _x000a_MARY LUZ MOLANO MURCIA _x000a_e-mail: Mary.molano@minjusticia.gov.co_x000a__x000a__x000a_Asunto: Respuesta al derecho de petición con radicado No. 641-2016-003732 Id: 9216 del 8 de febrero de 2016_x000a__x000a_Respetada señora Molano,_x000a__x000a_Nos referimos a la comunicación del asunto, mediante la cual, solicitó a la Agencia Nacional de Hidrocarburos (en adelante ANH) remitir la documentación y normatividad relacionada con el porcentaje de utilidades para proyectos de inversión social, en los siguientes términos: _x000a__x000a_“Hay alguna exigencia para los ejecutores en el sentido de destinar algún porcentaje de sus utilidades para proyectos de inversión social? De ser así, agradecemos suministrarnos la documentación o normatividad específica sobre este tema”._x000a__x000a_Al respecto nos permitimos informarle que en el marco de la política de responsabilidad social corporativa, las compañías operadoras pueden realizar inversión social voluntaria de manera autónoma en las áreas donde se adelantan actividades de exploración y producción de hidrocarburos, con el fin de armonizar las relaciones con los grupos de interés. No obstante lo anterior, la ANH ha impuesto la obligación a las Compañías, de definir, implementar y ejecutar los Programas en Beneficio de las Comunidades en los Contratos E&amp;P, Contratos TEA, Convenios de Explotación y Convenios E&amp;P, incluidos los compromisos que adquiere la Compañía operadora con las comunidades del área de influencia  de sus proyectos, para contribuir al fortalecimiento del entorno social, cultural y económico de la región involucrada, y de esta manera generar programas y proyectos en beneficio de las comunidades. _x000a__x000a_Ahora bien, en desarrollo de la normativa precitada, la ANH en los Contratos suscritos entre los años 2004 y 2008 y los Convenios E&amp;P y Convenios de Explotación, dispuso que las Compañías Operadoras deben implementar un PBC únicamente para la etapa de producción. Sin embargo, dichos contratos no impusieron la obligatoriedad para fijar un monto específico de inversión social en el marco de PBC ni población beneficiaria[1]._x000a_En ese orden de ideas, para los contratos suscritos entre los años 2008 y 2011, la ANH dispuso además de la cláusula 7 anterior, la Cláusula 34 de los contratos E&amp;P[2], los Términos y Condiciones para la ejecución de los PBC así como la indicación de aplicación para la etapa de Exploración y Producción. _x000a__x000a_Así las cosas, el contratista debería incluir en el Plan de Exploración, en el Plan de Desarrollo y en cada Programa Anual de Operaciones un capítulo con los programas que adelantará en beneficio de las comunidades ubicadas en el área de influencia del proyecto._x000a__x000a_Posteriormente, la ANH mediante el Acuerdo No. 05 de 2011, definió los términos y condiciones que las compañías operadoras deben acoger para la realización de los PBC, que en términos generales nos permitimos enunciar a continuación:_x000a__x000a_i)              Asegurar la participación ciudadana._x000a_ii)            Definiendo y planeando los PBC,_x000a_iii)           Buscando que los PBC estén enmarcados bajo criterios de transparencia y respeto por los Derechos humanos y _x000a_iv)           Buscando que los PBC estén en armonía con los Planes de Desarrollo Locales, POT y con el concepto del desarrollo sostenible frente a la utilización de los recursos naturales._x000a__x000a_Así las cosas, la ANH desde el año 2012, en la minuta de los Contratos Hidrocarburíferos integró el Anexo F, el cual contiene los Términos y Condiciones mediante los cuales las compañías operadoras deben adelantar los PBC, dónde el contratista deberá incluir en el Plan de Exploración, en el Plan de Desarrollo y en cada Programa Anual de Operaciones un capítulo con los programas que adelantará en beneficio de las comunidades ubicadas en las áreas de influencia del proyecto[3]._x000a__x000a_Cabe mencionar que los parámetros para la realización de los PBC, en líneas generales comprenden:_x000a__x000a_  El aseguramiento de la participación ciudadana, conforme a los preceptos constitucionales._x000a_  La consideración de la caracterización integral del entorno social, cultural y económico de las áreas de influencia de los proyectos._x000a_  Criterios de transparencia y respeto por los derechos humanos y los de las minorías reconocidas en las leyes y tratados internacionales, sobre la base de información clara y comunicación efectiva._x000a_  Armonía con los Panes de Desarrollo Municipal, Departamental, Planes de Vida o Planes de Ordenamiento Territorial y dentro del concepto de desarrollo sostenible frente a la utilización de recursos naturales._x000a__x000a_Dichos parámetros propician que, las compañías operadoras adopten buenas prácticas sociales, impulsando altos estándares, así como la relación armónica entre los intereses de las empresas y los objetivos de desarrollo de las regiones donde operan._x000a__x000a_El valor a invertir dentro de los PBC a los cuales les aplica el Anexo F corresponde a mínimo el uno por ciento (1%) del valor total de la inversión contenida en el Programa Exploratorio y en el Programa Exploratorio Posterior. Sea del caso indicar que este valor es neto, es decir, no puede incluir costos de personal, auditoría, logísticos, administrativos, u otros costos indirectos incurridos por el contratista. Por otro lado, los valores invertidos por la empresa en virtud de la ejecución del Anexo F, son independientes a los que deba invertir la empresa tanto en el proceso de consulta previa, como por los compromisos adquiridos dentro del proceso de licenciamiento ambiental._x000a__x000a_Corolario de lo anterior y como desarrollo del Acuerdo antes mencionado, es necesario advertir que el conjunto de actividades definidas por el Contratista para la conformación del PBC (con la posterior revisión y aprobación de la ANH) se enmarcan, como se indicó en los términos y condiciones establecidos en los respectivos Contratos E&amp;P y TEA, particularmente, en el Anexo F de los referidos Contratos. Valga decir que este anexo aplica actualmente a los contratos firmados a partir del año 2012._x000a__x000a_Cordialmente, _x000a__x000a_STEFANIA JIMÉNEZ CANIZALES_x000a_"/>
    <d v="2016-02-18T00:00:00"/>
    <s v="STEFANIA JIMENEZ CANIZALES. CONTRATISTA"/>
    <s v="GERENCIA DE SEGURIDAD, COMUNIDADES Y MEDIO AMBIENTE"/>
    <s v="Electrónico"/>
    <n v="9.6191048958353349"/>
    <s v="CUNDINAMARCA"/>
    <s v="informacion de tramite de regalias inversion 1%"/>
    <s v="NO"/>
  </r>
  <r>
    <n v="107"/>
    <n v="9234"/>
    <x v="0"/>
    <s v="FEBRERO"/>
    <x v="1"/>
    <x v="106"/>
    <d v="2016-02-08T09:48:26"/>
    <s v="VICEPRESIDENCIA ADMINISTRATIVA Y FINANCIERA"/>
    <s v="ACC"/>
    <x v="0"/>
    <x v="66"/>
    <s v="ANGIE LISETH REYES GUERRERO: AUXILIAR - VARICHEM DE COLOMBIA GEPS"/>
    <s v="SI"/>
    <s v="ANGIE LISETH REYES GUERRERO: AUXILIAR - VARICHEM DE COLOMBIA GEPS"/>
    <s v="solicitan infotrmacion referente al borrador de la regulacion Costa Afuera "/>
    <d v="2016-02-29T09:48:26"/>
    <n v="21"/>
    <s v="ACC"/>
    <s v="DORIS GOMEZ SILVA. EXPERTO"/>
    <s v="se dio respuesta a traves de correo electronico del 17 de febrero "/>
    <d v="2016-02-25T12:21:55"/>
    <s v="MARIA DEL PILAR URIBE PONTON. EXPERTO"/>
    <s v="VICEPRESIDENCIA PROMOCION Y ASIGNACION DE AREAS"/>
    <s v="Electrónico"/>
    <n v="17.106595601857407"/>
    <s v="CUNDINAMARCA"/>
    <s v="proyecto borrador Offshore"/>
    <s v="NO"/>
  </r>
  <r>
    <n v="108"/>
    <n v="9244"/>
    <x v="0"/>
    <s v="FEBRERO"/>
    <x v="1"/>
    <x v="107"/>
    <d v="2016-02-08T10:04:31"/>
    <s v="VICEPRESIDENCIA ADMINISTRATIVA Y FINANCIERA"/>
    <s v="ACC"/>
    <x v="0"/>
    <x v="67"/>
    <s v="JUAN SEBASTIAN SEVERICHE:  Telefono: Dirección: BOGOTA Email: "/>
    <s v="SI"/>
    <s v="JUAN SEBASTIAN SEVERICHE:  Telefono: Dirección: BOGOTA Email: "/>
    <s v="Proyectos de Upstream "/>
    <d v="2016-02-29T10:04:31"/>
    <n v="21"/>
    <s v="ACC"/>
    <s v="DORIS GOMEZ SILVA. EXPERTO"/>
    <s v=" Señor:_x000a_JUAN SEBASTIAN SEVERICHE ORTEGON_x000a_Ciudad_x000a__x000a__x000a__x000a_Asunto:          Comunicación con radicado No. R-641-2016-0003742  ID 9244 del 8 de febrero de 2016_x000a__x000a_Cordial saludo, _x000a__x000a_Hacemos referencia a la comunicación del asunto, mediante la cual solicitó a la Agencia Nacional de Hidrocarburos (en adelante la ANH), lo siguiente:_x000a__x000a__x000a_1. Informacion sobre los proyectos Upstream que se estan realizando, cuales empresas estan encargadas de cada proyecto y donde se realizan estos proyectos_x000a__x000a__x000a_Rta ANH: Al respecto, nos permitimos informar que en el link de la página de la Entidad http://www.anh.gov.co/, en la sección Mapa de Tierras podrá encontrar el Folleto de Actualización y su representación geográfica, con el listado de los proyectos, las operadoras encargadas y su ubicación._x000a__x000a__x000a__x000a_Cordialmente,_x000a__x000a_Atencion al Ciudadano y Comunicaciones  _x000a_"/>
    <d v="2016-02-24T00:00:00"/>
    <s v="DORIS GOMEZ SILVA. EXPERTO"/>
    <s v="ATENCION CIUDADANA Y COMUNICACIONES"/>
    <s v="Electrónico"/>
    <n v="15.580197719908028"/>
    <s v="CUNDINAMARCA"/>
    <s v="Certificado estado de pozos"/>
    <s v="NO"/>
  </r>
  <r>
    <n v="109"/>
    <n v="9247"/>
    <x v="0"/>
    <s v="FEBRERO"/>
    <x v="2"/>
    <x v="108"/>
    <d v="2016-02-08T10:10:59"/>
    <s v="VICEPRESIDENCIA ADMINISTRATIVA Y FINANCIERA"/>
    <s v="ACC"/>
    <x v="0"/>
    <x v="53"/>
    <s v="HERNANDO RODRIGUEZ OTALORA: SERVICIO CIUDADANO - MINISTERIO DE MINAS Y ENERGIA"/>
    <s v="SI"/>
    <s v="HERNANDO RODRIGUEZ OTALORA: SERVICIO CIUDADANO - MINISTERIO DE MINAS Y ENERGIA"/>
    <s v="por traslado del minminas , comunidad de pinar del rio solicita  informacion referente a  "/>
    <d v="2016-02-29T10:10:59"/>
    <n v="21"/>
    <s v="ACC"/>
    <s v="DORIS GOMEZ SILVA. EXPERTO"/>
    <s v="se dio respuesta a traves de correo electronico del 24 de febrero "/>
    <d v="2016-03-08T09:45:59"/>
    <s v="ADRIANA DAZA CAMACHO. CONTRATISTA"/>
    <s v="GERENCIA DE SEGURIDAD, COMUNIDADES Y MEDIO AMBIENTE"/>
    <s v="Electrónico"/>
    <n v="28.982648842596973"/>
    <s v="CUNDINAMARCA"/>
    <s v="competencia de minminas "/>
    <s v="NO"/>
  </r>
  <r>
    <n v="110"/>
    <n v="9250"/>
    <x v="0"/>
    <s v="FEBRERO"/>
    <x v="1"/>
    <x v="109"/>
    <d v="2016-02-08T10:19:50"/>
    <s v="VICEPRESIDENCIA ADMINISTRATIVA Y FINANCIERA"/>
    <s v="ACC"/>
    <x v="0"/>
    <x v="68"/>
    <s v="JOE BONILLA:  Telefono: Dirección: BOGOTA Email: VALJOS175@OUTLOOK.COM"/>
    <s v="SI"/>
    <s v="JOE BONILLA:  Telefono: Dirección: BOGOTA Email: VALJOS175@OUTLOOK.COM"/>
    <s v="referente al Contrato de Exploración y Producción de Hidrocarburos LLANOS 69"/>
    <d v="2016-02-29T10:19:50"/>
    <n v="21"/>
    <s v="ACC"/>
    <s v="DORIS GOMEZ SILVA. EXPERTO"/>
    <s v=" Señor_x000a_JOSE BONILLA _x000a_Valjos175@outlook.com_x000a_ _x000a_ _x000a_Asunto:          Respuesta a su Derecho de Petición recibido mediante correo electrónico de fecha 04 de febrero de 2016._x000a_ _x000a_ _x000a_Respetado señor Bonilla,_x000a_ _x000a_Hacemos referencia a la comunicación del asunto, mediante la cual, solicitó información a la Agencia Nacional de Hidrocarburos (en adelante “ANH” o la “Entidad”), referente al Contrato de Exploración y Producción de Hidrocarburos LLANOS 69, requiriendo específicamente lo siguiente:_x000a_ _x000a_“(…) solicitar información sobre si actualmente el contrato con la Empresa MANSAROVAR ENERGY COLOMBIA LTD. ESTA VIGENTE Y SI CUMARAL ESTA DENTRO DEL RADIO DE OPERACIÓN DE LLANOS 69._x000a_ _x000a_Además quisiera se nos informara como ciudadanos colombianos donde nos pueden prestar asesoría para evitar este procedimiento, NOS OPONEMOS ROTUNDAMENTE a la exploración en nuestro terreno (…)”._x000a_ _x000a_Advertimos que de conformidad con la información suministrada y la que reposa en esta Entidad, su solicitud versa sobre el Contrato de Exploración y Producción de Hidrocarburos No. 009 de 2012, Bloque LLANOS 69 (en adelante el Contrato “E&amp;P Bloque LLA - 69”), suscrito el 29 de noviembre de 2012, entre la ANH y MANSAROVAR ENERGY COLOMBIA LTD (en adelante “MANSAROVAR”), quien en la actualidad ostenta la calidad de operador._x000a_ _x000a_Teniendo en cuenta el contenido de su solicitud, esta Entidad se permite señalar que el Contrato E&amp;P Bloque LLA-69 se encuentra vigente en la Fase 1 del Periodo de Exploración y que de conformidad con lo previsto en el plano que se adjunta a la presente respuesta, se evidencia que el área de exploración del Bloque LLA-69 está ubicada en parte del municipio de Cumaral – Meta, en la cual se incluye el perímetro urbano._x000a_ _x000a_Ahora bien, frente a lo manifestado en su petición respecto a dónde puede encontrar asesoría para oponerse a la actividad de exploración, resulta necesario resaltar que la industria de los hidrocarburos está declarada en el país como de utilidad pública en sus ramos de exploración, producción, transporte, refinación y distribución, lo cual implica que el interés general debe prevalecer sobre el particular para cumplir los fines esenciales del Estado, lo anterior de conformidad a lo establecido en la carta política._x000a__x000a_En ese orden de ideas, la ANH se permite indicar que MANSAROVAR como titular del Contrato E&amp;P No. 009 de 2012, Bloque LLA-69 tiene el derecho a explorar, evaluar, desarrollar y producir hidrocarburos en el área contratada, lo que a su vez conlleva a que la Compañía dirija y conduzca sus Operaciones de manera responsable y cumpla con las obligaciones emanadas del contrato suscrito, dentro de las cuales se encuentra el deber de dar especial atención a la protección del medio ambiente y a la normatividad aplicable en esta materia._x000a_ _x000a_Sobre el particular, las cláusulas 51 y 51.3 del contrato señalan lo siguiente:_x000a_ _x000a_“(…) 51. RESPONSABILIDADES DEL CONTRATISTA: Además de las responsabilidades señaladas en la ley, el resto del contrato y en los Términos de Referencia, EL CONTRATISTA asumirá, por su propia cuenta y riesgo, entre otras, las siguientes responsabilidades:_x000a_ _x000a_“51.3. Responsabilidad Ambiental: EL CONTRATISTA dará especial atención a la protección del medio ambiente y al cumplimiento de la normatividad aplicable en estas materias y a las Buenas Prácticas de la Industria del Petróleo. Igualmente, adoptará y ejecutará planes de contingencia específicos para atender las emergencias, mitigar, prevenir y reparar los daños, de la manera más eficiente y oportuna (…)”._x000a_ _x000a_En concordancia con lo anterior,  la ANH como administradora del recurso hidrocarburífero de la Nación, conforme a las funciones otorgadas a través del Decreto 1760 de 2003, modificado por el Decreto 4137 de 2011, que a su vez fue modificado por el Decreto 714 de 2012, tiene a su cargo, entre otras funciones, la administración integral de la reserva hidrocarburífera de propiedad de la Nación y el seguimiento al cumplimiento de las obligaciones que se derivan de los contratos de Evaluación Técnica Especial TEA, y los contratos de Exploración y Producción E&amp;P que se suscriben dentro de las competencias de Ley._x000a_ _x000a_En el ejercicio de la función de seguimiento al cumplimiento de obligaciones que se derivan de los contratos de Exploración y Producción de Hidrocarburos, la ANH estará atenta a las situaciones particulares que se llegaren a presentar en relación con el desarrollo y la ejecución del Contrato E&amp;P Bloque LLA-69. _x000a__x000a_Sin perjuicio de lo anterior, esta Entidad se permite indicar que en caso de llegarse a presentar algún tipo de afectación ambiental, le corresponderá a las autoridades ambientales en el marco de sus competencias, evaluar el grado de afectación ambiental que se llegare a derivar de una actividad o determinar la existencia de una infracción ambiental._x000a__x000a_Finalmente, de conformidad con lo expuesto en su solicitud, resulta necesario resaltar que la ANH cuenta con diferentes canales para brindar atención a las inquietudes, peticiones, quejas y reclamos de los grupos de interés en el marco de proyectos hidrocarburíferos, entre los cuales se encuentra la dirección de correo participacionciudadana@anh.gov.co. Todas las comunicaciones recibidas en esta Entidad son atendidas bajo la figura de derecho de petición, dándose respuesta de fondo dentro del término legal previsto para ello._x000a_ _x000a_Cordialmente,_x000a_ _x000a_STEFANIA JIMÉNEZ CANIZALES_x000a_"/>
    <d v="2016-02-17T00:00:00"/>
    <s v="JOSE ELIAS ESCORCIA PERTUZ. CONTRATISTA"/>
    <s v="ATENCION CIUDADANA Y COMUNICACIONES"/>
    <s v="Electrónico"/>
    <n v="8.5695605324071948"/>
    <s v="CUNDINAMARCA"/>
    <s v="Copias de contratos (E&amp;P, TEAS y Administrativos)"/>
    <s v="NO"/>
  </r>
  <r>
    <n v="111"/>
    <n v="9320"/>
    <x v="0"/>
    <s v="FEBRERO"/>
    <x v="0"/>
    <x v="110"/>
    <d v="2016-02-08T11:53:36"/>
    <s v="VICEPRESIDENCIA ADMINISTRATIVA Y FINANCIERA"/>
    <s v="ACC"/>
    <x v="2"/>
    <x v="69"/>
    <s v="DIANA FAJAJARDO RIVERA: DIRECTORA - AGENCIA NACIONAL DE DEFENSA  JURIDICA DEL ESTADO"/>
    <s v="SI"/>
    <s v="DIANA FAJAJARDO RIVERA: DIRECTORA - AGENCIA NACIONAL DE DEFENSA  JURIDICA DEL ESTADO"/>
    <s v="solicitan copia del pago de las sentencias y conciliaciones de la agencia "/>
    <d v="2016-02-09T11:53:36"/>
    <n v="1"/>
    <s v="ACC"/>
    <s v="DORIS GOMEZ SILVA. EXPERTO"/>
    <s v="se envia respuesta a traves de correo electronico el 11 de febrero."/>
    <d v="2016-02-11T14:17:09"/>
    <s v="RODRIGO ALZATE BEDOYA. EXPERTO"/>
    <s v="FINANCIERA"/>
    <s v="Electrónico"/>
    <n v="3.0996824074100005"/>
    <s v="CUNDINAMARCA"/>
    <s v="Copias de contratos (E&amp;P, TEAS y Administrativos)"/>
    <s v="NO"/>
  </r>
  <r>
    <n v="112"/>
    <n v="9324"/>
    <x v="0"/>
    <s v="FEBRERO"/>
    <x v="0"/>
    <x v="111"/>
    <d v="2016-02-08T11:59:29"/>
    <s v="VICEPRESIDENCIA ADMINISTRATIVA Y FINANCIERA"/>
    <s v="ACC"/>
    <x v="1"/>
    <x v="22"/>
    <s v="ALBERTO CASTILLA SALAZAR: SENADOR - SENADO DE LA REPUBLICA DE COLOMBIA"/>
    <s v="SI"/>
    <s v="ALBERTO CASTILLA SALAZAR: SENADOR - SENADO DE LA REPUBLICA DE COLOMBIA"/>
    <s v="solicitan copia de los contratos de explotacion delos pozos Ariare, Sabanero,Rubiales, Quifa,, CPe6 y Pitirri "/>
    <d v="2016-02-29T00:00:00"/>
    <n v="21"/>
    <s v="ACC"/>
    <s v="DORIS GOMEZ SILVA. EXPERTO"/>
    <s v="se atendio con correo electronico adjunto  del 17 de febrero de 2016"/>
    <d v="2016-02-17T08:17:34"/>
    <s v="DORIS GOMEZ SILVA. EXPERTO"/>
    <s v="ATENCION CIUDADANA Y COMUNICACIONES"/>
    <s v="Electrónico"/>
    <n v="8.8458995833352674"/>
    <s v="CUNDINAMARCA"/>
    <s v="Copias de contratos (E&amp;P, TEAS y Administrativos)"/>
    <s v="NO"/>
  </r>
  <r>
    <n v="113"/>
    <n v="9371"/>
    <x v="0"/>
    <s v="FEBRERO"/>
    <x v="0"/>
    <x v="112"/>
    <d v="2016-02-08T14:18:05"/>
    <s v="VICEPRESIDENCIA ADMINISTRATIVA Y FINANCIERA"/>
    <s v="ACC"/>
    <x v="5"/>
    <x v="70"/>
    <s v="FEDERACION COLOMBIANA DE  MUNICIPIOS: BOGOTA Telefono: Dirección: CRA  7 N° 74-56 Email: "/>
    <s v="SI"/>
    <s v="FEDERACION COLOMBIANA DE  MUNICIPIOS: BOGOTA Telefono: Dirección: CRA  7 N° 74-56 Email: "/>
    <s v="se recibe propuesta de participacion en estudios optimizacion de la gestion del recurso hidrico"/>
    <d v="2016-02-09T14:18:05"/>
    <n v="1"/>
    <s v="ACC"/>
    <s v="DORIS GOMEZ SILVA. EXPERTO"/>
    <s v="se encvia correo de respuesta con fecha 10 de febrero de 2016"/>
    <d v="2016-02-15T16:19:36"/>
    <s v="DORIS GOMEZ SILVA. EXPERTO"/>
    <s v="ATENCION CIUDADANA Y COMUNICACIONES"/>
    <s v="Electrónico"/>
    <n v="7.0843854861159343"/>
    <s v="CUNDINAMARCA"/>
    <s v="Normatividad sobre exploración, regulación y producción de Hidrocarburos"/>
    <s v="NO"/>
  </r>
  <r>
    <n v="114"/>
    <n v="9374"/>
    <x v="0"/>
    <s v="FEBRERO"/>
    <x v="0"/>
    <x v="113"/>
    <d v="2016-02-08T14:21:22"/>
    <s v="VICEPRESIDENCIA ADMINISTRATIVA Y FINANCIERA"/>
    <s v="ACC"/>
    <x v="0"/>
    <x v="1"/>
    <s v="NELSON CASTELLANOS  AYAALA: REPRESENTANTE  LEGAL - SMPS-LEGAL SAS"/>
    <s v="SI"/>
    <s v="NELSON CASTELLANOS  AYAALA: REPRESENTANTE  LEGAL - SMPS-LEGAL SAS"/>
    <s v="solicitan informacion referente a contrato de exploracion y explotacion  de llanos 16"/>
    <d v="2016-01-25T14:21:22"/>
    <n v="21"/>
    <s v="ACC"/>
    <s v="DORIS GOMEZ SILVA. EXPERTO"/>
    <s v="se atendio con correo electronico del  25 de febrero de 2016"/>
    <d v="2016-02-25T00:00:00"/>
    <s v="VICTOR MANUEL  SEPULVEDA CASTAÑENDA. GESTOR"/>
    <s v="GERENCIA DE GESTION DEL CONOCIMIENTO"/>
    <s v="Electrónico"/>
    <n v="16.401826932873519"/>
    <s v="CUNDINAMARCA"/>
    <s v="Copias de contratos (E&amp;P, TEAS y Administrativos)"/>
    <s v="NO"/>
  </r>
  <r>
    <n v="115"/>
    <n v="9440"/>
    <x v="0"/>
    <s v="FEBRERO"/>
    <x v="0"/>
    <x v="114"/>
    <d v="2016-02-08T15:45:35"/>
    <s v="VICEPRESIDENCIA ADMINISTRATIVA Y FINANCIERA"/>
    <s v="ACC"/>
    <x v="0"/>
    <x v="1"/>
    <s v="JUANA VALENTINA MICAN GARCIA: . Telefono: 3462011Dirección: CLL 70 A 4-41 Email: "/>
    <s v="SI"/>
    <s v="JUANA VALENTINA MICAN GARCIA: . Telefono: 3462011Dirección: CLL 70 A 4-41 Email: "/>
    <s v="solicitan informacion referente a estado del contrato de asociacion tapir y produccion de crudo 2015"/>
    <d v="2016-02-29T15:45:35"/>
    <n v="21"/>
    <s v="ACC"/>
    <s v="DORIS GOMEZ SILVA. EXPERTO"/>
    <s v="se dio respuesta con el  radicado 13148 de 25 de febrero de 2016"/>
    <d v="2016-02-25T08:43:43"/>
    <s v="MARY LUZ FLORIAN HERNANDEZ. CONTRATISTA"/>
    <s v="GERENCIA DE RESERVAS Y OPERACIONES"/>
    <s v="ID:13148"/>
    <n v="16.707045833332813"/>
    <s v="CUNDINAMARCA"/>
    <s v="Copias de contratos (E&amp;P, TEAS y Administrativos)"/>
    <s v="NO"/>
  </r>
  <r>
    <n v="116"/>
    <n v="9501"/>
    <x v="0"/>
    <s v="FEBRERO"/>
    <x v="1"/>
    <x v="115"/>
    <d v="2016-02-08T17:02:10"/>
    <s v="VICEPRESIDENCIA ADMINISTRATIVA Y FINANCIERA"/>
    <s v="ACC"/>
    <x v="0"/>
    <x v="22"/>
    <s v="JOSE MATEO PORRAS OCAMPO: PRACTICANTE - ANDI COLOMBIA"/>
    <s v="SI"/>
    <s v="JOSE MATEO PORRAS OCAMPO: PRACTICANTE - ANDI COLOMBIA"/>
    <s v="Información actualizada a 2015, acerca de sísmica y pozos específicamente para exploración Offshore. "/>
    <d v="2016-02-29T17:02:10"/>
    <n v="21"/>
    <s v="ACC"/>
    <s v="DORIS GOMEZ SILVA. EXPERTO"/>
    <s v="se envio respuesta a traves de correo electronico de fecha 24 de febrero de 2016"/>
    <d v="2016-02-24T10:55:29"/>
    <s v="JOSE ELIAS ESCORCIA PERTUZ. CONTRATISTA"/>
    <s v="ATENCION CIUDADANA Y COMUNICACIONES"/>
    <s v="Electrónico"/>
    <n v="15.745354895836499"/>
    <s v="CUNDINAMARCA"/>
    <s v="Certificado estado de pozos"/>
    <s v="NO"/>
  </r>
  <r>
    <n v="117"/>
    <n v="9502"/>
    <x v="0"/>
    <s v="FEBRERO"/>
    <x v="1"/>
    <x v="116"/>
    <d v="2016-02-08T17:04:28"/>
    <s v="VICEPRESIDENCIA ADMINISTRATIVA Y FINANCIERA"/>
    <s v="ACC"/>
    <x v="0"/>
    <x v="22"/>
    <s v="ALEJANDRO BUENAVENTURA: ANALISTA - BANCAPITAL"/>
    <s v="SI"/>
    <s v="ALEJANDRO BUENAVENTURA: ANALISTA - BANCAPITAL"/>
    <s v="solicitan informción referente a los contratos celebrados entre Meta Petroleum y Ecopetrol  "/>
    <d v="2016-02-29T17:04:28"/>
    <n v="21"/>
    <s v="ACC"/>
    <s v="DORIS GOMEZ SILVA. EXPERTO"/>
    <s v="se dio traslado a Ecopetrol con fecha 22 de febrero y se cierra con fecha 24 de febrero 2016  "/>
    <d v="2016-02-24T16:20:09"/>
    <s v="DORIS GOMEZ SILVA. EXPERTO"/>
    <s v="ATENCION CIUDADANA Y COMUNICACIONES"/>
    <s v="Electrónico"/>
    <n v="15.96923229166714"/>
    <s v="CUNDINAMARCA"/>
    <s v="Copias de contratos (E&amp;P, TEAS y Administrativos)"/>
    <s v="NO"/>
  </r>
  <r>
    <n v="118"/>
    <n v="9518"/>
    <x v="0"/>
    <s v="FEBRERO"/>
    <x v="2"/>
    <x v="117"/>
    <d v="2016-02-09T08:04:26"/>
    <s v="VICEPRESIDENCIA ADMINISTRATIVA Y FINANCIERA"/>
    <s v="ACC"/>
    <x v="3"/>
    <x v="71"/>
    <s v="CARLOS DAVID BELTRÁN QUINTERO: DIRECTOR DE HIDROCARBUROS - MINISTERIO DE MINAS Y ENERGIA"/>
    <s v="SI"/>
    <s v="CARLOS DAVID BELTRÁN QUINTERO: DIRECTOR DE HIDROCARBUROS - MINISTERIO DE MINAS Y ENERGIA"/>
    <s v="respuesta por traslado de oficio del 18 de enero de 2016 emitida por el ministerio de minas se cierra por ser de carácter informativo"/>
    <d v="2016-02-10T08:04:26"/>
    <n v="1"/>
    <s v="ACC"/>
    <s v="DORIS GOMEZ SILVA. EXPERTO"/>
    <s v="se cierra por ser de carácter informativo "/>
    <d v="2016-02-10T00:00:00"/>
    <s v="JUAN CARLOS BAZAN ACHURY. GERENCIA DE PROYECTOS O FUNCIONAL"/>
    <s v="GESTION DE REGALIAS Y DERECHOS ECONOMICOS"/>
    <s v="Electrónico"/>
    <n v="0.66358796296117362"/>
    <s v="CUNDINAMARCA"/>
    <s v="informativo "/>
    <s v="NO"/>
  </r>
  <r>
    <n v="119"/>
    <n v="9519"/>
    <x v="0"/>
    <s v="FEBRERO"/>
    <x v="2"/>
    <x v="118"/>
    <d v="2016-02-09T08:05:50"/>
    <s v="VICEPRESIDENCIA ADMINISTRATIVA Y FINANCIERA"/>
    <s v="ACC"/>
    <x v="3"/>
    <x v="71"/>
    <s v="CARLOS DAVID BELTRÁN QUINTERO: DIRECTOR DE HIDROCARBUROS - MINISTERIO DE MINAS Y ENERGIA"/>
    <s v="SI"/>
    <s v="CARLOS DAVID BELTRÁN QUINTERO: DIRECTOR DE HIDROCARBUROS - MINISTERIO DE MINAS Y ENERGIA"/>
    <s v="respuesta de solicitud 2016002558  solictan informacion referente a informacion estadistica produccion de petroleo numero de barriles anuales en los municipos  del Dpto de Putumayo. "/>
    <d v="2016-02-10T08:05:50"/>
    <n v="1"/>
    <s v="ACC"/>
    <s v="DORIS GOMEZ SILVA. EXPERTO"/>
    <s v="Se cierra teniendo en cuenta que el comunicado es de carácter informativo."/>
    <d v="2016-02-16T11:38:26"/>
    <s v="DORIS GOMEZ SILVA. EXPERTO"/>
    <s v="ATENCION CIUDADANA Y COMUNICACIONES"/>
    <s v="Electrónico"/>
    <n v="7.1476383912013262"/>
    <s v="CUNDINAMARCA"/>
    <s v="informativo "/>
    <s v="NO"/>
  </r>
  <r>
    <n v="120"/>
    <n v="9630"/>
    <x v="0"/>
    <s v="FEBRERO"/>
    <x v="0"/>
    <x v="119"/>
    <d v="2016-02-09T11:11:20"/>
    <s v="VICEPRESIDENCIA ADMINISTRATIVA Y FINANCIERA"/>
    <s v="ACC"/>
    <x v="2"/>
    <x v="22"/>
    <s v="DIOMEDES DE JESUS VERGARA: . Telefono: 6527467Dirección: CARA 3 22-32 Email: "/>
    <s v="SI"/>
    <s v="DIOMEDES DE JESUS VERGARA: . Telefono: 6527467Dirección: CARA 3 22-32 Email: "/>
    <s v="presentan inconformidad del manejo del contrato de exploracion y explotacion del operador ControlColombia operadora del bloque el remanso "/>
    <d v="2016-02-10T11:11:20"/>
    <n v="1"/>
    <s v="ACC"/>
    <s v="DORIS GOMEZ SILVA. EXPERTO"/>
    <s v=" E-130-2016-003816"/>
    <d v="2016-02-11T10:20:09"/>
    <s v="LENA TATIANA ACOSTA ROMERO. EXPERTO"/>
    <s v="GERENCIA DE SEGURIDAD, COMUNIDADES Y MEDIO AMBIENTE"/>
    <s v="ID:003816"/>
    <n v="1.9644538657375961"/>
    <s v="CUNDINAMARCA"/>
    <s v="Inconformidad por desarrollo irregular de proyecto"/>
    <s v="NO"/>
  </r>
  <r>
    <n v="121"/>
    <n v="9681"/>
    <x v="0"/>
    <s v="FEBRERO"/>
    <x v="0"/>
    <x v="120"/>
    <d v="2016-02-09T12:31:55"/>
    <s v="VICEPRESIDENCIA ADMINISTRATIVA Y FINANCIERA"/>
    <s v="ACC"/>
    <x v="0"/>
    <x v="1"/>
    <s v="JUAN CARLOS PUERTO  ACOSTA: ASESOR OFICINA   JURIDICA - MINISTERIO DE HACIENDA Y CREDITO PUBLICO"/>
    <s v="SI"/>
    <s v="JUAN CARLOS PUERTO  ACOSTA: ASESOR OFICINA   JURIDICA - MINISTERIO DE HACIENDA Y CREDITO PUBLICO"/>
    <s v="Representante Juan Carlos Abril solicita  informacion referernte a presupuesto de regalias 2015 vs 2016, teniendo en cuenta la caida del precio del petroleo. "/>
    <d v="2016-02-10T12:31:55"/>
    <n v="1"/>
    <s v="ACC"/>
    <s v="DORIS GOMEZ SILVA. EXPERTO"/>
    <s v="se diio respuesta con el radicado 16083 del 03/03/2016"/>
    <d v="2016-03-04T17:43:22"/>
    <s v="DORIS GOMEZ SILVA. EXPERTO"/>
    <s v="ATENCION CIUDADANA Y COMUNICACIONES"/>
    <s v="id 16083"/>
    <n v="24.216285995367798"/>
    <s v="CUNDINAMARCA"/>
    <s v="Congreso de la República y Senado "/>
    <s v="NO"/>
  </r>
  <r>
    <n v="122"/>
    <n v="9707"/>
    <x v="0"/>
    <s v="FEBRERO"/>
    <x v="0"/>
    <x v="121"/>
    <d v="2016-02-09T13:27:37"/>
    <s v="VICEPRESIDENCIA ADMINISTRATIVA Y FINANCIERA"/>
    <s v="ACC"/>
    <x v="2"/>
    <x v="59"/>
    <s v="MARTHA CONSUEGRA SOLORZANO: LIDER EQUIPO AUDITORIA - CONTRALORIA GENERAL DE LA REPUBLICA~MARTHA CONSUEGRA SOLORZANO: LIDER EQUIPO AUDITORIA - CONTRALORIA GENERAL DE LA REPUBLICA"/>
    <s v="SI"/>
    <s v="MARTHA CONSUEGRA SOLORZANO: LIDER EQUIPO AUDITORIA - CONTRALORIA GENERAL DE LA REPUBLICA~MARTHA CONSUEGRA SOLORZANO: LIDER EQUIPO AUDITORIA - CONTRALORIA GENERAL DE LA REPUBLICA"/>
    <s v="contraloria solicita informacion referente a detalle ejecucion  2015 que recursos se comprometieron de los de las vigencias futiras de los años 2012 a 2014. "/>
    <d v="2016-02-10T13:27:37"/>
    <n v="1"/>
    <s v="ACC"/>
    <s v="DORIS GOMEZ SILVA. EXPERTO"/>
    <s v="se atencio con el radicado  No.11584 "/>
    <d v="2016-02-11T00:00:00"/>
    <s v="MIREYA LOPEZ CHAPARRO. JEFE DE OFICINA DE AGENCIA"/>
    <s v="OFICINA DE CONTROL INTERNO"/>
    <s v="ID:11584"/>
    <n v="1.4391499189805472"/>
    <s v="CUNDINAMARCA"/>
    <s v="entes de control "/>
    <s v="NO"/>
  </r>
  <r>
    <n v="123"/>
    <n v="9708"/>
    <x v="0"/>
    <s v="FEBRERO"/>
    <x v="0"/>
    <x v="122"/>
    <d v="2016-02-09T13:29:42"/>
    <s v="VICEPRESIDENCIA ADMINISTRATIVA Y FINANCIERA"/>
    <s v="ACC"/>
    <x v="2"/>
    <x v="59"/>
    <s v="MARTHA CONSUEGRA SOLORZANO: LIDER EQUIPO AUDITORIA - CONTRALORIA GENERAL DE LA REPUBLICA~MARTHA CONSUEGRA SOLORZANO: LIDER EQUIPO AUDITORIA - CONTRALORIA GENERAL DE LA REPUBLICA"/>
    <s v="SI"/>
    <s v="MARTHA CONSUEGRA SOLORZANO: LIDER EQUIPO AUDITORIA - CONTRALORIA GENERAL DE LA REPUBLICA~MARTHA CONSUEGRA SOLORZANO: LIDER EQUIPO AUDITORIA - CONTRALORIA GENERAL DE LA REPUBLICA"/>
    <s v="contralorioa solicita informacion referente  a los procesos judiciales vigentes que se adelantan tanto a favor como en cintra de la entidad."/>
    <d v="2016-02-10T13:29:42"/>
    <n v="1"/>
    <s v="ACC"/>
    <s v="DORIS GOMEZ SILVA. EXPERTO"/>
    <s v="se dio respuesta con el radicado No.11668 del 16/02/2016 "/>
    <d v="2016-02-16T16:36:23"/>
    <s v="MIREYA LOPEZ CHAPARRO. JEFE DE OFICINA DE AGENCIA"/>
    <s v="OFICINA DE CONTROL INTERNO"/>
    <s v="ID:11668"/>
    <n v="7.1296404745371547"/>
    <s v="CUNDINAMARCA"/>
    <s v="entes de control "/>
    <s v="NO"/>
  </r>
  <r>
    <n v="124"/>
    <n v="9713"/>
    <x v="0"/>
    <s v="FEBRERO"/>
    <x v="0"/>
    <x v="123"/>
    <d v="2016-02-09T14:04:05"/>
    <s v="VICEPRESIDENCIA ADMINISTRATIVA Y FINANCIERA"/>
    <s v="ACC"/>
    <x v="2"/>
    <x v="7"/>
    <s v="STELLA FIGUEROA: REPRESENTANTE - TRANSPORTES TRES FRONTERAS LTDA"/>
    <s v="SI"/>
    <s v="STELLA FIGUEROA: REPRESENTANTE - TRANSPORTES TRES FRONTERAS LTDA"/>
    <s v="transportadora de crudo presenta comunicado informando el no pago de servicios por parte de santa maria petroleum  inc sucursal colombia "/>
    <d v="2016-02-10T14:04:05"/>
    <n v="1"/>
    <s v="ACC"/>
    <s v="DORIS GOMEZ SILVA. EXPERTO"/>
    <s v="tramitado el cierre por Jorge Alirio Ortiz "/>
    <d v="2016-02-10T11:24:20"/>
    <s v="JORGE ALIRIO ORTIZ TOVAR. GERENCIA DE PROYECTOS O FUNCIONAL"/>
    <s v="GERENCIA DE RESERVAS Y OPERACIONES"/>
    <s v="Electrónico"/>
    <n v="0.88905975694797235"/>
    <s v="CUNDINAMARCA"/>
    <s v="intervencion por no pago a contratistas por parte de operador "/>
    <s v="NO"/>
  </r>
  <r>
    <n v="125"/>
    <n v="9782"/>
    <x v="0"/>
    <s v="FEBRERO"/>
    <x v="0"/>
    <x v="124"/>
    <d v="2016-02-09T15:35:12"/>
    <s v="VICEPRESIDENCIA ADMINISTRATIVA Y FINANCIERA"/>
    <s v="ACC"/>
    <x v="0"/>
    <x v="1"/>
    <s v="ADOLFO ARGUMEDO  VARGAS:  Telefono: Dirección: CALLE 47 N° 21-36 Email: "/>
    <s v="SI"/>
    <s v="ADOLFO ARGUMEDO  VARGAS:  Telefono: Dirección: CALLE 47 N° 21-36 Email: "/>
    <s v="solicitan informacion referente a cumplimiento del pago de las regalias para el municipio de Yondo , teniendo en cuenta que la ley 619/2000 fue declarada inexequible en su totalidad."/>
    <d v="2016-02-10T15:35:12"/>
    <n v="1"/>
    <s v="ACC"/>
    <s v="DORIS GOMEZ SILVA. EXPERTO"/>
    <d v="2016-02-10T00:00:00"/>
    <s v="pendiente de tramite a cargo de Donaldo Enrique Meza  "/>
    <s v="DONALDO ENRIQUE MEZA BOHORQUEZ. EXPERTO"/>
    <s v="GESTION DE REGALIAS Y DERECHOS ECONOMICOS"/>
    <s v="pendiente "/>
    <n v="1"/>
    <s v="CUNDINAMARCA"/>
    <s v="Recursos de regalías girados por municipio y departamentos"/>
    <s v="NO"/>
  </r>
  <r>
    <n v="126"/>
    <n v="9858"/>
    <x v="0"/>
    <s v="FEBRERO"/>
    <x v="1"/>
    <x v="125"/>
    <d v="2016-02-09T16:50:16"/>
    <s v="VICEPRESIDENCIA ADMINISTRATIVA Y FINANCIERA"/>
    <s v="ACC"/>
    <x v="0"/>
    <x v="22"/>
    <s v="JOSE JOAQUIN MOJICA: DVF MEDIO AMBIENTE - CONTRALORIA GENERAL  DE LA REPUBLICA"/>
    <s v="SI"/>
    <s v="JOSE JOAQUIN MOJICA: DVF MEDIO AMBIENTE - CONTRALORIA GENERAL  DE LA REPUBLICA"/>
    <s v="solicitan informacion referente a contrato de exploracion del bloque CPE -6  a cargo d e la empresa Meta Petroleum "/>
    <d v="2016-02-10T16:50:16"/>
    <n v="1"/>
    <s v="ACC"/>
    <s v="DORIS GOMEZ SILVA. EXPERTO"/>
    <s v="se dio respuesta a traves de correo electronico de fecha 12 de febrero de 2016"/>
    <d v="2016-02-11T00:00:00"/>
    <s v="NOHEVIA JIMENEZ MEDELLIN. CONTRATISTA"/>
    <s v="GERENCIA DE SEGUIMIENTO A CONTRATOS EN EXPLORACION"/>
    <s v="Electrónico"/>
    <n v="1.2984244560211664"/>
    <s v="CUNDINAMARCA"/>
    <s v="Copias de contratos (E&amp;P, TEAS y Administrativos)"/>
    <s v="NO"/>
  </r>
  <r>
    <n v="127"/>
    <n v="9891"/>
    <x v="0"/>
    <s v="FEBRERO"/>
    <x v="1"/>
    <x v="126"/>
    <d v="2016-02-10T08:33:19"/>
    <s v="VICEPRESIDENCIA ADMINISTRATIVA Y FINANCIERA"/>
    <s v="ACC"/>
    <x v="0"/>
    <x v="72"/>
    <s v="ROSA ESTEFANIA PEÑA:  Telefono: 3099884Dirección: CALLE 3 N° 18-27 Email: "/>
    <s v="SI"/>
    <s v="ROSA ESTEFANIA PEÑA:  Telefono: 3099884Dirección: CALLE 3 N° 18-27 Email: "/>
    <s v="Solicitan Informacion referente a cuantos contratos de fracturacion Hidraulica para la explotacion de hidrocarburos convencionales y no convencionales existen en el depto del Cesar.  "/>
    <d v="2016-02-11T08:33:19"/>
    <n v="1"/>
    <s v="ACC"/>
    <s v="DORIS GOMEZ SILVA. EXPERTO"/>
    <s v="se dio respuesta con el Radicado No.11987 de fecha 17/02/2016"/>
    <d v="2016-02-17T00:00:00"/>
    <s v="JUAN SEBASTIAN LIZCANO. CONTRATISTA"/>
    <s v="GERENCIA DE RESERVAS Y OPERACIONES"/>
    <s v="ID:11987"/>
    <n v="6.6435314814807498"/>
    <s v="CUNDINAMARCA"/>
    <s v="Copias de contratos (E&amp;P, TEAS y Administrativos)"/>
    <s v="NO"/>
  </r>
  <r>
    <n v="128"/>
    <n v="9904"/>
    <x v="0"/>
    <s v="FEBRERO"/>
    <x v="1"/>
    <x v="127"/>
    <d v="2016-02-10T08:55:48"/>
    <s v="VICEPRESIDENCIA ADMINISTRATIVA Y FINANCIERA"/>
    <s v="ACC"/>
    <x v="1"/>
    <x v="73"/>
    <s v="HUANG ZHEN: FINANCIAL - EMERALD ENERGY"/>
    <s v="SI"/>
    <s v="HUANG ZHEN: FINANCIAL - EMERALD ENERGY"/>
    <s v="confirmacion de saldos al 31/12/2015 de lacua ta de saldo de abandono y demas cuantas en que este registradoel tercero."/>
    <d v="2016-02-16T00:00:00"/>
    <n v="6"/>
    <s v="ACC"/>
    <s v="DORIS GOMEZ SILVA. EXPERTO"/>
    <s v="se dio respuesta con el radicado No.11603 de fecha 16/02/2016"/>
    <d v="2016-02-16T00:00:00"/>
    <s v="DIEGO FERNANDO MOLANO SOTO. CONTRATISTA"/>
    <s v="GESTION DE REGALIAS Y DERECHOS ECONOMICOS"/>
    <s v="ID:11603"/>
    <n v="5.6279119560203981"/>
    <s v="CUNDINAMARCA"/>
    <s v="Informes sobres Consultas previas"/>
    <s v="NO"/>
  </r>
  <r>
    <n v="129"/>
    <n v="9922"/>
    <x v="0"/>
    <s v="FEBRERO"/>
    <x v="2"/>
    <x v="128"/>
    <d v="2016-02-10T09:19:05"/>
    <s v="VICEPRESIDENCIA ADMINISTRATIVA Y FINANCIERA"/>
    <s v="ACC"/>
    <x v="0"/>
    <x v="74"/>
    <s v="DEPARTAMENTO NACIONAL DE PLANEACION:  Telefono: 3815000Dirección: CALLE 26 N° 13-19 Email: "/>
    <s v="SI"/>
    <s v="DEPARTAMENTO NACIONAL DE PLANEACION:  Telefono: 3815000Dirección: CALLE 26 N° 13-19 Email: "/>
    <s v="el DPN informa que la ANH ha sido seleccionada para la implementacion de la estrategia de mejoramiento de la calidad del servicio al ciudadano "/>
    <d v="2016-03-02T09:19:05"/>
    <n v="21"/>
    <s v="ACC"/>
    <s v="DORIS GOMEZ SILVA. EXPERTO"/>
    <s v="radicado de respuesta No.10244"/>
    <d v="2016-02-11T00:00:00"/>
    <s v="DORIS GOMEZ SILVA. EXPERTO"/>
    <s v="ATENCION CIUDADANA Y COMUNICACIONES"/>
    <s v="ID:10244"/>
    <n v="0.6117526967645972"/>
    <s v="CUNDINAMARCA"/>
    <s v="informativo "/>
    <s v="NO"/>
  </r>
  <r>
    <n v="130"/>
    <n v="9991"/>
    <x v="0"/>
    <s v="FEBRERO"/>
    <x v="2"/>
    <x v="129"/>
    <d v="2016-02-10T10:20:16"/>
    <s v="VICEPRESIDENCIA ADMINISTRATIVA Y FINANCIERA"/>
    <s v="ACC"/>
    <x v="1"/>
    <x v="75"/>
    <s v="BETHSY GUTIERREZ:  Telefono: Dirección: PAZ DE ARIPORO Email: "/>
    <s v="SI"/>
    <s v="BETHSY GUTIERREZ:  Telefono: Dirección: PAZ DE ARIPORO Email: "/>
    <s v="la comunidad de caño chiquito presenta inconformidad por el manejo ambiental que ha dado petronorte en el sector mencionado."/>
    <d v="2016-03-02T00:00:00"/>
    <n v="21"/>
    <s v="ACC"/>
    <s v="DORIS GOMEZ SILVA. EXPERTO"/>
    <s v="se dio respuesta a traves de correo electronico de fecha 24 de febrero de 2016"/>
    <d v="2016-02-24T00:00:00"/>
    <s v="ANDREA DEL PILAR SANABRIA DEL RIO. CONTRATISTA"/>
    <s v="GERENCIA DE SEGURIDAD, COMUNIDADES Y MEDIO AMBIENTE"/>
    <s v="Electrónico"/>
    <n v="13.569259374999092"/>
    <s v="CUNDINAMARCA"/>
    <s v="Inconformidad por desarrollo irregular de proyecto"/>
    <s v="NO"/>
  </r>
  <r>
    <n v="131"/>
    <n v="10113"/>
    <x v="0"/>
    <s v="FEBRERO"/>
    <x v="0"/>
    <x v="130"/>
    <d v="2016-02-10T14:22:24"/>
    <s v="VICEPRESIDENCIA ADMINISTRATIVA Y FINANCIERA"/>
    <s v="ACC"/>
    <x v="1"/>
    <x v="76"/>
    <s v="ANDTRID JOHANA SANDOVAL: REPRESENTANTE LEGAL - GAIA CONSULTORES  AMBIENTALES  SAS"/>
    <s v="SI"/>
    <s v="ANDTRID JOHANA SANDOVAL: REPRESENTANTE LEGAL - GAIA CONSULTORES  AMBIENTALES  SAS"/>
    <s v="solicitan informacion referentre al proceso que se lleva en contra de project and investement  s.a por parte de GAIA CONSULTORES.  "/>
    <d v="2016-03-02T00:00:00"/>
    <n v="21"/>
    <s v="ACC"/>
    <s v="DORIS GOMEZ SILVA. EXPERTO"/>
    <s v="se dio respuesta  a traves de correo electronico de fecha 24 de febrero 2016"/>
    <d v="2016-02-24T00:00:00"/>
    <s v="STEFANIA JIMENEZ CANIZALES. CONTRATISTA"/>
    <s v="GERENCIA DE SEGURIDAD, COMUNIDADES Y MEDIO AMBIENTE"/>
    <s v="Electrónico"/>
    <n v="13.401111342594959"/>
    <s v="CUNDINAMARCA"/>
    <s v="Inconformidad por desarrollo irregular de proyecto"/>
    <s v="NO"/>
  </r>
  <r>
    <n v="132"/>
    <n v="10133"/>
    <x v="0"/>
    <s v="FEBRERO"/>
    <x v="0"/>
    <x v="131"/>
    <d v="2016-02-10T14:55:37"/>
    <s v="VICEPRESIDENCIA ADMINISTRATIVA Y FINANCIERA"/>
    <s v="ACC"/>
    <x v="0"/>
    <x v="1"/>
    <s v="ADOLFO ARGUMEDO VARGAS: . - FUNDACION PARA EL DESARROLLO Y LA PROSPERIDAD DEL MAGDALENA MEDIO"/>
    <s v="SI"/>
    <s v="ADOLFO ARGUMEDO VARGAS: . - FUNDACION PARA EL DESARROLLO Y LA PROSPERIDAD DEL MAGDALENA MEDIO"/>
    <s v="solicitan informacion referente a la liquidacion de regalias para los campos de san vicente de chucuri."/>
    <d v="2016-03-02T14:55:37"/>
    <n v="21"/>
    <s v="ACC"/>
    <s v="DORIS GOMEZ SILVA. EXPERTO"/>
    <s v="se dior erspuesta con el radicado No.12239"/>
    <d v="2016-02-18T15:19:58"/>
    <s v="JOSE DE FRANCISCO LAGOS CABALLERO. EXPERTO"/>
    <s v="GESTION DE REGALIAS Y DERECHOS ECONOMICOS"/>
    <s v="ID:12239"/>
    <n v="8.0169109143535024"/>
    <s v="CUNDINAMARCA"/>
    <s v="Certificaciones: Regalías, Giros de regalías y embargos de las mismas"/>
    <s v="NO"/>
  </r>
  <r>
    <n v="133"/>
    <n v="10135"/>
    <x v="0"/>
    <s v="FEBRERO"/>
    <x v="0"/>
    <x v="132"/>
    <d v="2016-02-10T14:56:39"/>
    <s v="VICEPRESIDENCIA ADMINISTRATIVA Y FINANCIERA"/>
    <s v="ACC"/>
    <x v="0"/>
    <x v="1"/>
    <s v="ADOLFO ARGUMEDO VARGAS: . - FUNDACION PARA EL DESARROLLO Y LA PROSPERIDAD DEL MAGDALENA MEDIO"/>
    <s v="SI"/>
    <s v="ADOLFO ARGUMEDO VARGAS: . - FUNDACION PARA EL DESARROLLO Y LA PROSPERIDAD DEL MAGDALENA MEDIO"/>
    <s v="solicitan informacion referente a la liquidacion de regalias para los campos de san Martin cesar "/>
    <d v="2016-03-02T14:56:39"/>
    <n v="21"/>
    <s v="ACC"/>
    <s v="DORIS GOMEZ SILVA. EXPERTO"/>
    <s v="se dio respuesta con el radicado No.13520"/>
    <d v="2016-03-16T17:08:05"/>
    <s v="LAURA VALENTINA  SAAVEDRA. CONTRATISTA"/>
    <s v="GESTION DE REGALIAS Y DERECHOS ECONOMICOS"/>
    <s v="ID:13520"/>
    <n v="35.091278703708667"/>
    <s v="CUNDINAMARCA"/>
    <s v="Certificaciones: Regalías, Giros de regalías y embargos de las mismas"/>
    <s v="NO"/>
  </r>
  <r>
    <n v="134"/>
    <n v="10137"/>
    <x v="0"/>
    <s v="FEBRERO"/>
    <x v="0"/>
    <x v="133"/>
    <d v="2016-02-10T14:57:58"/>
    <s v="VICEPRESIDENCIA ADMINISTRATIVA Y FINANCIERA"/>
    <s v="ACC"/>
    <x v="0"/>
    <x v="1"/>
    <s v="ADOLFO ARGUMEDO VARGAS: . - FUNDACION PARA EL DESARROLLO Y LA PROSPERIDAD DEL MAGDALENA MEDIO"/>
    <s v="SI"/>
    <s v="ADOLFO ARGUMEDO VARGAS: . - FUNDACION PARA EL DESARROLLO Y LA PROSPERIDAD DEL MAGDALENA MEDIO"/>
    <s v="solicitan informacion referente a la liquidacion de regalias de los campos de puerto boyaca "/>
    <d v="2016-03-02T14:57:58"/>
    <n v="21"/>
    <s v="ACC"/>
    <s v="DORIS GOMEZ SILVA. EXPERTO"/>
    <s v="se dio respuesta con elradicado No.13520"/>
    <d v="2016-03-16T17:09:41"/>
    <s v="LAURA VALENTINA  SAAVEDRA. CONTRATISTA"/>
    <s v="GESTION DE REGALIAS Y DERECHOS ECONOMICOS"/>
    <s v="ID:13520"/>
    <n v="35.091468136575713"/>
    <s v="CUNDINAMARCA"/>
    <s v="Certificaciones: Regalías, Giros de regalías y embargos de las mismas"/>
    <s v="NO"/>
  </r>
  <r>
    <n v="135"/>
    <n v="10138"/>
    <x v="0"/>
    <s v="FEBRERO"/>
    <x v="0"/>
    <x v="134"/>
    <d v="2016-02-10T14:59:00"/>
    <s v="VICEPRESIDENCIA ADMINISTRATIVA Y FINANCIERA"/>
    <s v="ACC"/>
    <x v="0"/>
    <x v="1"/>
    <s v="ADOLFO ARGUMEDO VARGAS: . - FUNDACION PARA EL DESARROLLO Y LA PROSPERIDAD DEL MAGDALENA MEDIO"/>
    <s v="SI"/>
    <s v="ADOLFO ARGUMEDO VARGAS: . - FUNDACION PARA EL DESARROLLO Y LA PROSPERIDAD DEL MAGDALENA MEDIO"/>
    <s v="solicitan informacion referente a la liquidacion de regalias de los campos de Yondo Antioquia  "/>
    <d v="2016-03-02T14:59:00"/>
    <n v="21"/>
    <s v="ACC"/>
    <s v="DORIS GOMEZ SILVA. EXPERTO"/>
    <s v="se dio respuesta con elradicado No.12239 "/>
    <d v="2016-02-18T15:19:15"/>
    <s v="JOSE DE FRANCISCO LAGOS CABALLERO. EXPERTO"/>
    <s v="GESTION DE REGALIAS Y DERECHOS ECONOMICOS"/>
    <s v="ID:12239"/>
    <n v="8.0140702199059888"/>
    <s v="CUNDINAMARCA"/>
    <s v="Certificaciones: Regalías, Giros de regalías y embargos de las mismas"/>
    <s v="NO"/>
  </r>
  <r>
    <n v="136"/>
    <n v="10150"/>
    <x v="0"/>
    <s v="FEBRERO"/>
    <x v="0"/>
    <x v="135"/>
    <d v="2016-02-10T15:13:27"/>
    <s v="VICEPRESIDENCIA ADMINISTRATIVA Y FINANCIERA"/>
    <s v="ACC"/>
    <x v="0"/>
    <x v="1"/>
    <s v="GONZALO DUQUE:  Telefono: Dirección: CALLE 117 D N° 57-96 INT 11 APTO 716 Email: "/>
    <s v="SI"/>
    <s v="GONZALO DUQUE:  Telefono: Dirección: CALLE 117 D N° 57-96 INT 11 APTO 716 Email: "/>
    <s v="solicitan informacion referente a loscotratos existentes entre ANH y Santa Marua Petroleum "/>
    <d v="2016-03-02T15:13:27"/>
    <n v="21"/>
    <s v="ACC"/>
    <s v="DORIS GOMEZ SILVA. EXPERTO"/>
    <s v="se dio respuesta con elradicado No.14493"/>
    <d v="2016-02-29T08:16:32"/>
    <s v="ESTHER DAVILA. CONTRATISTA"/>
    <s v="GERENCIA DE ASUNTOS LEGALES Y CONTRATACION"/>
    <s v="ID:14493"/>
    <n v="18.710484027782513"/>
    <s v="CUNDINAMARCA"/>
    <s v="Copias de contratos (E&amp;P, TEAS y Administrativos)"/>
    <s v="NO"/>
  </r>
  <r>
    <n v="137"/>
    <n v="10251"/>
    <x v="0"/>
    <s v="FEBRERO"/>
    <x v="1"/>
    <x v="136"/>
    <d v="2016-02-11T08:25:00"/>
    <s v="VICEPRESIDENCIA ADMINISTRATIVA Y FINANCIERA"/>
    <s v="ACC"/>
    <x v="1"/>
    <x v="77"/>
    <s v="ARTURO FERNANDEZ:  Telefono: Dirección: BOGOTA Email: ARFERGI@GMAIL.COM"/>
    <s v="SI"/>
    <s v="ARTURO FERNANDEZ:  Telefono: Dirección: BOGOTA Email: ARFERGI@GMAIL.COM"/>
    <s v="solicitan informacion referente a si se cumplen o no las compensaciones ambientales en el municipio de trinidad Casanare , quien hace control de si se cumple o no  "/>
    <d v="2016-03-11T00:00:00"/>
    <n v="30"/>
    <s v="ACC"/>
    <s v="DORIS GOMEZ SILVA. EXPERTO"/>
    <s v="se dio respuesta con correo electronico  del  26 de febrero 2016,"/>
    <d v="2016-03-11T16:01:41"/>
    <s v="STEFANIA JIMENEZ CANIZALES. CONTRATISTA"/>
    <s v="GERENCIA DE SEGURIDAD, COMUNIDADES Y MEDIO AMBIENTE"/>
    <s v="Electrónico"/>
    <n v="29.317142708336178"/>
    <s v="CUNDINAMARCA"/>
    <s v="Impacto y planes de manejo ambiental: Licencias, compromisos E&amp;P normatividad, contaminación"/>
    <s v="NO"/>
  </r>
  <r>
    <n v="138"/>
    <n v="10255"/>
    <x v="0"/>
    <s v="FEBRERO"/>
    <x v="0"/>
    <x v="137"/>
    <d v="2016-02-11T08:35:48"/>
    <s v="VICEPRESIDENCIA ADMINISTRATIVA Y FINANCIERA"/>
    <s v="ACC"/>
    <x v="0"/>
    <x v="78"/>
    <s v="NALSY TORRES BERNAL: COORDINADORA DE AREA DE CONTRABILIDAD - SISTEMA DE MEDIOS PUBLICOS"/>
    <s v="SI"/>
    <s v="NALSY TORRES BERNAL: COORDINADORA DE AREA DE CONTRABILIDAD - SISTEMA DE MEDIOS PUBLICOS"/>
    <s v="solicitan aclaracion de utilizacion de presupuesto ´por parte de la ANH en el rubro de publicidad."/>
    <d v="2016-03-03T08:35:48"/>
    <n v="21"/>
    <s v="ACC"/>
    <s v="DORIS GOMEZ SILVA. EXPERTO"/>
    <s v="se dio respuesta con el radicado  No.13029   "/>
    <d v="2016-03-22T14:42:51"/>
    <s v="RODRIGO ALZATE BEDOYA. EXPERTO"/>
    <s v="FINANCIERA"/>
    <s v="ID:13029"/>
    <n v="40.254889861105767"/>
    <s v="CUNDINAMARCA"/>
    <s v="certifiacion de ejecucion presupuestal "/>
    <s v="NO"/>
  </r>
  <r>
    <n v="139"/>
    <n v="10367"/>
    <x v="0"/>
    <s v="FEBRERO"/>
    <x v="1"/>
    <x v="138"/>
    <d v="2016-02-11T11:11:55"/>
    <s v="VICEPRESIDENCIA ADMINISTRATIVA Y FINANCIERA"/>
    <s v="ACC"/>
    <x v="0"/>
    <x v="53"/>
    <s v="HERNANDO RODRIGUEZ OTALORA: SERVICIO CIUDADANO - MINISTERIO DE MINAS Y ENERGIA"/>
    <s v="SI"/>
    <s v="HERNANDO RODRIGUEZ OTALORA: SERVICIO CIUDADANO - MINISTERIO DE MINAS Y ENERGIA"/>
    <s v="por traslado de Minminas  solicitan informacion referente a los proyectos de fracturacion Hidraulica para la explotacion d e los hidrocarburos  "/>
    <d v="2016-02-12T11:11:55"/>
    <n v="1"/>
    <s v="ACC"/>
    <s v="DORIS GOMEZ SILVA. EXPERTO"/>
    <s v="se dior erspuesta con el radicado No.11987"/>
    <d v="2016-02-17T16:36:40"/>
    <s v="JUAN SEBASTIAN LIZCANO. CONTRATISTA"/>
    <s v="GERENCIA DE RESERVAS Y OPERACIONES"/>
    <s v="ID:11987"/>
    <n v="6.2255204166722251"/>
    <s v="CUNDINAMARCA"/>
    <s v="competencia de minminas "/>
    <s v="NO"/>
  </r>
  <r>
    <n v="140"/>
    <n v="10378"/>
    <x v="0"/>
    <s v="FEBRERO"/>
    <x v="0"/>
    <x v="139"/>
    <d v="2016-02-11T11:24:15"/>
    <s v="VICEPRESIDENCIA ADMINISTRATIVA Y FINANCIERA"/>
    <s v="ACC"/>
    <x v="0"/>
    <x v="53"/>
    <s v="JOSE LUIS VILLOTA: GERENTE - ECOPETROL"/>
    <s v="SI"/>
    <s v="JOSE LUIS VILLOTA: GERENTE - ECOPETROL"/>
    <s v="por traslado de Ecopetrol  el senador Alberto Castilla Solicita informacion referente a costos de produccion  de los campos Ariare, Sabanero y CPE-6"/>
    <d v="2016-02-12T11:24:15"/>
    <n v="1"/>
    <s v="ACC"/>
    <s v="DORIS GOMEZ SILVA. EXPERTO"/>
    <s v="se dior erspuesta con el radicado No.11703"/>
    <d v="2016-02-16T17:47:02"/>
    <s v="NADIA CAROLINA PLAZAS FAJARDO. EXPERTO"/>
    <s v="PRESIDENCIA"/>
    <s v="ID:11703"/>
    <n v="5.2658304861106444"/>
    <s v="CUNDINAMARCA"/>
    <s v="Congreso de la República y Senado "/>
    <s v="NO"/>
  </r>
  <r>
    <n v="141"/>
    <n v="10381"/>
    <x v="0"/>
    <s v="FEBRERO"/>
    <x v="0"/>
    <x v="140"/>
    <d v="2016-02-11T11:26:34"/>
    <s v="VICEPRESIDENCIA ADMINISTRATIVA Y FINANCIERA"/>
    <s v="ACC"/>
    <x v="0"/>
    <x v="53"/>
    <s v="JOSE LUIS VILLOTA: GERENTE - ECOPETROL~JOSE LUIS VILLOTA: GERENTE - ECOPETROL"/>
    <s v="SI"/>
    <s v="JOSE LUIS VILLOTA: GERENTE - ECOPETROL~JOSE LUIS VILLOTA: GERENTE - ECOPETROL"/>
    <s v="por traslado de Ecopetrol solicitan informacion referente a cuanto recibio ecopetrol de regalias durante los años 1994 a 2016,"/>
    <d v="2016-02-12T11:26:34"/>
    <n v="1"/>
    <s v="ACC"/>
    <s v="DORIS GOMEZ SILVA. EXPERTO"/>
    <s v="se dio respuesta con el Radicado No.15091"/>
    <d v="2016-03-22T15:22:45"/>
    <s v="DIEGO FELIPE GOMEZ DUARTE. CONTRATISTA"/>
    <s v="GESTION DE REGALIAS Y DERECHOS ECONOMICOS"/>
    <s v="ID:15091"/>
    <n v="40.164024537036312"/>
    <s v="CUNDINAMARCA"/>
    <s v="Certificaciones: Regalías, Giros de regalías y embargos de las mismas"/>
    <s v="NO"/>
  </r>
  <r>
    <n v="142"/>
    <n v="10455"/>
    <x v="0"/>
    <s v="FEBRERO"/>
    <x v="0"/>
    <x v="141"/>
    <d v="2016-02-11T13:38:44"/>
    <s v="VICEPRESIDENCIA ADMINISTRATIVA Y FINANCIERA"/>
    <s v="ACC"/>
    <x v="0"/>
    <x v="1"/>
    <s v="FREDY EDUARDO MARTINEZ VALDERRAMA: ALCALDE ESPECIAL CUBARA - ALCALDIA ESPECIAL DE CUBARA"/>
    <s v="SI"/>
    <s v="FREDY EDUARDO MARTINEZ VALDERRAMA: ALCALDE ESPECIAL CUBARA - ALCALDIA ESPECIAL DE CUBARA"/>
    <s v="solicitan informacion referente a total de los recursos retenidos , capital liquidacion y rendimiento financieros del anterior sistema general de regalias , cuando se girararn los recursos "/>
    <d v="2016-02-12T13:38:44"/>
    <n v="1"/>
    <s v="ACC"/>
    <s v="DORIS GOMEZ SILVA. EXPERTO"/>
    <s v="se dio respuesta con el Radicado No.15083"/>
    <d v="2016-03-22T15:26:43"/>
    <s v="DIEGO FELIPE GOMEZ DUARTE. CONTRATISTA"/>
    <s v="GESTION DE REGALIAS Y DERECHOS ECONOMICOS"/>
    <s v="id 15083"/>
    <n v="40.074988969907281"/>
    <s v="CUNDINAMARCA"/>
    <s v="Certificaciones: Regalías, Giros de regalías y embargos de las mismas"/>
    <s v="NO"/>
  </r>
  <r>
    <n v="143"/>
    <n v="10540"/>
    <x v="0"/>
    <s v="FEBRERO"/>
    <x v="1"/>
    <x v="142"/>
    <d v="2016-02-11T15:54:48"/>
    <s v="VICEPRESIDENCIA ADMINISTRATIVA Y FINANCIERA"/>
    <s v="ACC"/>
    <x v="2"/>
    <x v="79"/>
    <s v="HECTOR JULIO SUAREZ: AUDITOR ESPECIALIZADO - CONSORCIO MERIDIAN - APPLUS"/>
    <s v="SI"/>
    <s v="HECTOR JULIO SUAREZ: AUDITOR ESPECIALIZADO - CONSORCIO MERIDIAN - APPLUS"/>
    <s v="solicitan informacion referente al contrato de exploracion y explotacion del bloque Cubiro"/>
    <d v="2016-02-12T15:54:48"/>
    <n v="1"/>
    <s v="ACC"/>
    <s v="DORIS GOMEZ SILVA. EXPERTO"/>
    <s v="se atendio a traves de correo electronico de fecha 11 de febrero de 2016"/>
    <d v="2016-02-12T07:58:31"/>
    <s v="DORIS GOMEZ SILVA. EXPERTO"/>
    <s v="ATENCION CIUDADANA Y COMUNICACIONES"/>
    <s v="Electrónico"/>
    <n v="0.66925656249804888"/>
    <s v="CUNDINAMARCA"/>
    <s v="Copias de contratos (E&amp;P, TEAS y Administrativos)"/>
    <s v="NO"/>
  </r>
  <r>
    <n v="144"/>
    <n v="10967"/>
    <x v="0"/>
    <s v="FEBRERO"/>
    <x v="1"/>
    <x v="143"/>
    <d v="2016-02-12T17:05:12"/>
    <s v="VICEPRESIDENCIA ADMINISTRATIVA Y FINANCIERA"/>
    <s v="ACC"/>
    <x v="0"/>
    <x v="22"/>
    <s v="JOSE JOAQUIN MOJICA: DVF MEDIO AMBIENTE - CONTRALORIA GENERAL  DE LA REPUBLICA"/>
    <s v="SI"/>
    <s v="JOSE JOAQUIN MOJICA: DVF MEDIO AMBIENTE - CONTRALORIA GENERAL  DE LA REPUBLICA"/>
    <s v="solicitan  informacion referente a si esxiste obligacion de meta petroleum para contratatr personal de la region."/>
    <d v="2016-02-13T17:05:12"/>
    <n v="1"/>
    <s v="ACC"/>
    <s v="DORIS GOMEZ SILVA. EXPERTO"/>
    <s v="se dio respuesta a traves de correo electronico el dia 12 de febrero de 2016"/>
    <d v="2016-02-15T07:55:50"/>
    <s v="DORIS GOMEZ SILVA. EXPERTO"/>
    <s v="ATENCION CIUDADANA Y COMUNICACIONES"/>
    <s v="Electrónico"/>
    <n v="2.6185014699076419"/>
    <s v="CUNDINAMARCA"/>
    <s v="intervencion para que operador vincule personal"/>
    <s v="NO"/>
  </r>
  <r>
    <n v="145"/>
    <n v="10982"/>
    <x v="0"/>
    <s v="FEBRERO"/>
    <x v="2"/>
    <x v="144"/>
    <d v="2016-02-15T08:14:15"/>
    <s v="VICEPRESIDENCIA ADMINISTRATIVA Y FINANCIERA"/>
    <s v="ACC"/>
    <x v="0"/>
    <x v="1"/>
    <s v="JHONNY MORA  GODOY:  - VEEDURIAS"/>
    <s v="SI"/>
    <s v="JHONNY MORA  GODOY:  - VEEDURIAS"/>
    <s v="informan de situacion de desconocimiento por parte de Tecpetrol con la comunidad asentamiento humano cuerna vaca , puerto gaitan meta. "/>
    <d v="2016-02-16T08:14:15"/>
    <n v="1"/>
    <s v="ACC"/>
    <s v="DORIS GOMEZ SILVA. EXPERTO"/>
    <s v="se dio respuesta con el radicado No.17488 "/>
    <d v="2016-03-08T16:11:32"/>
    <s v="DORIS GOMEZ SILVA. EXPERTO"/>
    <s v="ATENCION CIUDADANA Y COMUNICACIONES"/>
    <s v="ID:17488"/>
    <n v="22.331447800926981"/>
    <s v="CUNDINAMARCA"/>
    <s v="intervencion para que operador vincule personal"/>
    <s v="NO"/>
  </r>
  <r>
    <n v="146"/>
    <n v="10992"/>
    <x v="0"/>
    <s v="FEBRERO"/>
    <x v="1"/>
    <x v="145"/>
    <d v="2016-02-15T08:42:16"/>
    <s v="VICEPRESIDENCIA ADMINISTRATIVA Y FINANCIERA"/>
    <s v="ACC"/>
    <x v="2"/>
    <x v="80"/>
    <s v="REPSOL EXPLORACION COLOMBIA S.A:  Telefono: 7051999Dirección: CRA 7 NO. 77-07 PISO 13 Email: "/>
    <s v="SI"/>
    <s v="REPSOL EXPLORACION COLOMBIA S.A:  Telefono: 7051999Dirección: CRA 7 NO. 77-07 PISO 13 Email: "/>
    <s v="solicitan informacion referente a las estadisticas de produccion de los años 2010 a 2012"/>
    <d v="2016-03-07T00:00:00"/>
    <n v="21"/>
    <s v="ACC"/>
    <s v="DORIS GOMEZ SILVA. EXPERTO"/>
    <s v="se dio respuesta con correo del dia 12 de febrero de 2016 "/>
    <d v="2016-02-16T00:00:00"/>
    <s v="DORIS GOMEZ SILVA. EXPERTO"/>
    <s v="ATENCION CIUDADANA Y COMUNICACIONES"/>
    <s v="Electrónico"/>
    <n v="0.63730980324180564"/>
    <s v="CUNDINAMARCA"/>
    <s v="Cifras oficiales de producción en el país (producción, precio, demanda, Columnas Estratigráficas"/>
    <s v="NO"/>
  </r>
  <r>
    <n v="147"/>
    <n v="11008"/>
    <x v="0"/>
    <s v="FEBRERO"/>
    <x v="1"/>
    <x v="146"/>
    <d v="2016-02-15T09:23:36"/>
    <s v="VICEPRESIDENCIA ADMINISTRATIVA Y FINANCIERA"/>
    <s v="ACC"/>
    <x v="1"/>
    <x v="81"/>
    <s v="YUELY URREA:  - CSI SAS"/>
    <s v="SI"/>
    <s v="YUELY URREA:  - CSI SAS"/>
    <s v="solicitan certidicados de retenciones año 2015 "/>
    <d v="2016-02-16T09:23:36"/>
    <n v="1"/>
    <s v="ACC"/>
    <s v="DORIS GOMEZ SILVA. EXPERTO"/>
    <s v="se dio respuesta a traves de correo de fecha 12 de febrero 2016 y se entrego certificacon fisica."/>
    <d v="2016-02-16T00:00:00"/>
    <s v="DORIS GOMEZ SILVA. EXPERTO"/>
    <s v="ATENCION CIUDADANA Y COMUNICACIONES"/>
    <s v="Electrónico"/>
    <n v="0.60861223379470175"/>
    <s v="CUNDINAMARCA"/>
    <s v="certificados de retencion año 2015"/>
    <s v="NO"/>
  </r>
  <r>
    <n v="148"/>
    <n v="11023"/>
    <x v="0"/>
    <s v="FEBRERO"/>
    <x v="0"/>
    <x v="147"/>
    <d v="2016-02-15T09:42:58"/>
    <s v="VICEPRESIDENCIA ADMINISTRATIVA Y FINANCIERA"/>
    <s v="ACC"/>
    <x v="3"/>
    <x v="82"/>
    <s v="SILVIA LILIANA  CALDERON DIAZ: SUBDIRECTORA DE DESARROLLO AMBIENTAL - DEPARTAMENTO NACIONAL DE PLANEACIÓN"/>
    <s v="SI"/>
    <s v="SILVIA LILIANA  CALDERON DIAZ: SUBDIRECTORA DE DESARROLLO AMBIENTAL - DEPARTAMENTO NACIONAL DE PLANEACIÓN"/>
    <s v="senadora  claudia lopez solicita informacion referente a asignacion y control de licencias año 2014 a 2015, declaratoria de caducidad a licencias "/>
    <d v="2016-03-07T00:00:00"/>
    <n v="21"/>
    <s v="ACC"/>
    <s v="DORIS GOMEZ SILVA. EXPERTO"/>
    <s v="se dio respuesta con el radicado No12546"/>
    <d v="2016-03-08T14:54:19"/>
    <s v="DORIS GOMEZ SILVA. EXPERTO"/>
    <s v="ATENCION CIUDADANA Y COMUNICACIONES"/>
    <s v="ID:12546"/>
    <n v="22.216218564812152"/>
    <s v="CUNDINAMARCA"/>
    <s v="Congreso de la República y Senado "/>
    <s v="NO"/>
  </r>
  <r>
    <n v="149"/>
    <n v="11025"/>
    <x v="0"/>
    <s v="FEBRERO"/>
    <x v="2"/>
    <x v="148"/>
    <d v="2016-02-15T09:45:21"/>
    <s v="VICEPRESIDENCIA ADMINISTRATIVA Y FINANCIERA"/>
    <s v="ACC"/>
    <x v="0"/>
    <x v="83"/>
    <s v="CARLOS MATIN RAMIREZ ESTEBAN: EJECUTIVO INTEGRAL DE ACTIVOS CON SOCIOS CENTRO NORTE - ECOPETROL S.A - SEDE EDIFICIO SAN MARTIN~CARLOS MATIN RAMIREZ ESTEBAN: EJECUTIVO INTEGRAL DE ACTIVOS CON SOCIOS CENTRO NORTE - ECOPETROL S.A - SEDE EDIFICIO SAN MARTIN"/>
    <s v="SI"/>
    <s v="CARLOS MATIN RAMIREZ ESTEBAN: EJECUTIVO INTEGRAL DE ACTIVOS CON SOCIOS CENTRO NORTE - ECOPETROL S.A - SEDE EDIFICIO SAN MARTIN~CARLOS MATIN RAMIREZ ESTEBAN: EJECUTIVO INTEGRAL DE ACTIVOS CON SOCIOS CENTRO NORTE - ECOPETROL S.A - SEDE EDIFICIO SAN MARTIN"/>
    <s v="solicitan informacion referente a contrato de participacion de riesgo."/>
    <d v="2016-02-16T09:45:21"/>
    <n v="1"/>
    <s v="ACC"/>
    <s v="DORIS GOMEZ SILVA. EXPERTO"/>
    <s v="pendiente de tramite a cargo de Donaldo Enrique Meza  "/>
    <d v="2016-02-18T00:00:00"/>
    <s v="DONALDO ENRIQUE MEZA BOHORQUEZ. EXPERTO"/>
    <s v="GESTION DE REGALIAS Y DERECHOS ECONOMICOS"/>
    <s v="pendiente "/>
    <n v="2.5935016550938599"/>
    <s v="CUNDINAMARCA"/>
    <s v="Copias de contratos (E&amp;P, TEAS y Administrativos)"/>
    <s v="NO"/>
  </r>
  <r>
    <n v="150"/>
    <n v="11271"/>
    <x v="0"/>
    <s v="FEBRERO"/>
    <x v="0"/>
    <x v="149"/>
    <d v="2016-02-15T16:04:47"/>
    <s v="VICEPRESIDENCIA ADMINISTRATIVA Y FINANCIERA"/>
    <s v="ACC"/>
    <x v="0"/>
    <x v="84"/>
    <s v="EDGAR PIÑEROS RUBIO: ABOGADO Telefono: 3417011Dirección: CRA 8 NO 15-49 Email: "/>
    <s v="SI"/>
    <s v="EDGAR PIÑEROS RUBIO: ABOGADO Telefono: 3417011Dirección: CRA 8 NO 15-49 Email: "/>
    <s v="solicitan informacion referente a si la empresa Emerald Energy PLC presento plan de manejo ambiental para los trabajos de exploracion sismica y estratigrafica."/>
    <d v="2016-02-16T16:04:47"/>
    <n v="1"/>
    <s v="ACC"/>
    <s v="DORIS GOMEZ SILVA. EXPERTO"/>
    <s v="se dio respuesta con correo del dia 9 de marzo 2016"/>
    <d v="2016-03-09T00:00:00"/>
    <s v="ADRIANA DAZA CAMACHO. CONTRATISTA"/>
    <s v="GERENCIA DE SEGURIDAD, COMUNIDADES Y MEDIO AMBIENTE"/>
    <s v="Electrónico"/>
    <n v="22.330010381949251"/>
    <s v="CUNDINAMARCA"/>
    <s v="Impacto y planes de manejo ambiental: Licencias, compromisos E&amp;P normatividad, contaminación"/>
    <s v="NO"/>
  </r>
  <r>
    <n v="151"/>
    <n v="11369"/>
    <x v="0"/>
    <s v="FEBRERO"/>
    <x v="0"/>
    <x v="150"/>
    <d v="2016-02-16T09:46:19"/>
    <s v="VICEPRESIDENCIA ADMINISTRATIVA Y FINANCIERA"/>
    <s v="ACC"/>
    <x v="0"/>
    <x v="53"/>
    <s v="JOSE MARIA  NEIRA PINTO: JEFE DE PARTICIPACION CIUDADANA - ECOPETROL S.A - SEDE EDIFICIO SAN MARTIN"/>
    <s v="SI"/>
    <s v="JOSE MARIA  NEIRA PINTO: JEFE DE PARTICIPACION CIUDADANA - ECOPETROL S.A - SEDE EDIFICIO SAN MARTIN"/>
    <s v="solicitan autorización  para exploracion privada o semiprivada de petroleo con colaboracion de empresas multinacionales.  "/>
    <d v="2016-02-17T09:46:19"/>
    <n v="1"/>
    <s v="ACC"/>
    <s v="DORIS GOMEZ SILVA. EXPERTO"/>
    <s v="se dio respuesta con el radicado 17528"/>
    <d v="2016-03-08T00:00:00"/>
    <s v="ANDREA DEL PILAR SANABRIA DEL RIO. CONTRATISTA"/>
    <s v="GERENCIA DE SEGURIDAD, COMUNIDADES Y MEDIO AMBIENTE"/>
    <s v="ID:17528"/>
    <n v="20.592832442132931"/>
    <s v="CUNDINAMARCA"/>
    <s v="Asesoría para negociar predio con evidencia de existencia de petróleo"/>
    <s v="NO"/>
  </r>
  <r>
    <n v="152"/>
    <n v="11381"/>
    <x v="0"/>
    <s v="FEBRERO"/>
    <x v="1"/>
    <x v="151"/>
    <d v="2016-02-16T10:07:37"/>
    <s v="VICEPRESIDENCIA ADMINISTRATIVA Y FINANCIERA"/>
    <s v="ACC"/>
    <x v="1"/>
    <x v="22"/>
    <s v="ANDRES DAVID HERRERA:  - COMTROL COLOMBIA SA"/>
    <s v="SI"/>
    <s v="ANDRES DAVID HERRERA:  - COMTROL COLOMBIA SA"/>
    <s v="solicitan informacion referente a la manera de diligenciar el formulario 4CR"/>
    <d v="2016-02-17T10:07:37"/>
    <n v="1"/>
    <s v="ACC"/>
    <s v="DORIS GOMEZ SILVA. EXPERTO"/>
    <s v="se dio respuesta correo electronico del 18/02/2016"/>
    <d v="2016-02-18T00:00:00"/>
    <s v="JORGE ALBERTO VALBUENA MADERO. CONTRATISTA"/>
    <s v="GERENCIA DE RESERVAS Y OPERACIONES"/>
    <s v="Electrónico"/>
    <n v="1.5780398148199311"/>
    <s v="CUNDINAMARCA"/>
    <s v="Cartografía zonas Petrolera"/>
    <s v="NO"/>
  </r>
  <r>
    <n v="153"/>
    <n v="11387"/>
    <x v="0"/>
    <s v="FEBRERO"/>
    <x v="1"/>
    <x v="152"/>
    <d v="2016-02-16T10:18:09"/>
    <s v="VICEPRESIDENCIA ADMINISTRATIVA Y FINANCIERA"/>
    <s v="ACC"/>
    <x v="2"/>
    <x v="7"/>
    <s v="JAVIER ANGEL DURAN:  - ASOCIACION DE CITRICULTORES  DE BANCO DE ARENA"/>
    <s v="SI"/>
    <s v="JAVIER ANGEL DURAN:  - ASOCIACION DE CITRICULTORES  DE BANCO DE ARENA"/>
    <s v="solicitan informacion referente a procesos beneficios a la comunidad Ronda 2012,"/>
    <d v="2016-02-17T10:18:09"/>
    <n v="1"/>
    <s v="ACC"/>
    <s v="DORIS GOMEZ SILVA. EXPERTO"/>
    <s v="De: Participacion Ciudadana ANH Colombia Enviado el: martes, 01 de marzo de 2016 05:15 p.m. Para: jonamafe_999@hotmail.com CC: Participacion Ciudadana ANH Colombia Asunto: Respuesta DP Javier Ángel Durán. 11387_x000a_Señor_x000a_JAVIER ÁNGEL DURÁN SANCHEZ_x000a_Presidente Asociación de Citricultores de Banco de Arena “Ascitribanc”_x000a_E-mail: jonamafe_999@hotmail.com_x000a_Asunto: Respuesta a su Derecho de Petición recibido mediante correo electrónico de fecha 16 de febrero de 2016 Id: 11387._x000a_Respetado señor Durán,_x000a_Hacemos referencia a la comunicación del asunto, mediante la cual, solicitó información a la Agencia Nacional de Hidrocarburos (en adelante “ANH” o la “Entidad”), referente a los Programas en Beneficio de las Comunidades (en adelante “PBC”) adelantados en los Contratos de Exploración y Producción de Hidrocarburos (en adelante “Contratos E&amp;P”) suscritos en el marco de la Ronda Colombia 2012, requiriendo específicamente lo siguiente:_x000a_“me permito muy respetuosamente solicitar de una manera respetuosa me facilite información y avances sobre el proceso de los PBC que están en el marco de la campaña de exploración y producción de la ANH ronda 2012, de los proyectos priorizados que son validados y aprobados por la ANH, y los proyectos de CAT 3, que fueron validados y aprobados en el mes de enero del 2015 que actualmente continúa en proceso y formulados desde ECOPETROL, del proyecto que consiste en Productores dedicados a la producción de cítricos que buscan incrementar el nivel productivo mediante la adecuación y dotación de un centro de acopio que les permita mejorar las prácticas agrícolas y ofrecer productos de excelente calidad (…) información sobre el proyecto que lideramos ante ECOPETROL, “Mejoramiento del centro de acopio para la línea productiva citrícola en la vereda la Jarra del correimiento (sic) de Aguaclara del municipio de Cúcuta” y del cual esperamos una respuesta concreta para la continuidad del mismo”_x000a_Al respecto nos permitimos informarle que en los Contratos E&amp;P suscritos desde el año 2012, la ANH integró el Anexo F, el cual contiene los Términos y Condiciones mediante los cuales las compañías operadoras deben adelantar los PBC, dónde el contratista deberá incluir en el Plan de Exploración, en el Plan de Desarrollo y en cada Programa Anual de Operaciones un capítulo con los programas que adelantará en beneficio de las comunidades ubicadas en las áreas de influencia del proyecto[1]._x000a_[1] Cláusula 7- Plan de Exploración. El contratista se obliga a presentar a la ANH el Plan de Exploración para la fase que inicia, en dónde describa la forma como dará cumplimiento a sus obligaciones, incluyendo los términos y condiciones_x000a_El valor a invertir dentro de los PBC a los cuales les aplica el Anexo F corresponde a mínimo el uno por ciento (1%) del valor total de la inversión contenida en el Programa Exploratorio y en el Programa Exploratorio Posterior. Sea del caso indicar que este valor es neto, es decir, no puede incluir costos de personal, auditoría, logísticos, administrativos, u otros costos indirectos incurridos por el contratista. Por otro lado, los valores invertidos por la empresa en virtud de la ejecución del Anexo F, son independientes a los que deba invertir la empresa tanto en el proceso de consulta previa, como por los compromisos adquiridos dentro del proceso de licenciamiento ambiental._x000a_En efecto, para el cumplimiento de las anteriores disposiciones legales y reglamentarias, la ANH evidenció la necesidad de establecer los parámetros que las compañías operadoras deben acoger para la implementación de los PBC, y que la Entidad debe convenir con los contratistas, los cuales cabe mencionar, deben ser coherentes con la naturaleza y duración de la respectiva fase o etapa del proyecto._x000a_Tales parámetros propician que las compañías operadoras adopten buenas prácticas sociales, impulsando altos estándares, así como la relación armónica entre los intereses de las empresas y los objetivos de desarrollo de las regiones donde operan._x000a_Ahora bien, de acuerdo con su solicitud a continuación se relacionan los contratos E&amp;P ronda 2012 respecto de los cuales la ANH aprobó los PBC que adelantarían las Compañías contratistas durante el desarrollo de los correspondientes contratos:_x000a_NOMBRE CONTRATO_x000a_TIPO_x000a_OPERADOR_x000a_FECHA APROBACIÓN_x000a_DEPTOS_x000a_MUNICIPIOS_x000a_conforme a los cuales desarrollará los programas en beneficio de las comunidades en las áreas de influencia de los trabajos exploratorios, con antelación no inferior a 8 días calendario respecto al inicio de cada fase del periodo de exploración. Para la primera fase, el contratista deberá entregar el Plan de exploración en término de treinta (30) días calendario contados a partir de la fecha efectiva._x000a_Cláusula 18-Plan de Desarrollo: Dentro de los tres (3) meses siguientes a la presentación de la declaración de comercialidad de que trata la cláusula 15, EL CONTRATISTA entregará a la ANH el Plan de Desarrollo inicial el cual contendrá, como mínimo, la siguiente información: e) La identificación de los factores críticos para la ejecución del Plan de Desarrollo, tales como aspectos ambientales, sociales, económicos, logísticos y las opciones para su manejo. f) Los términos y condiciones conforme a los cuales desarrollará los programas en beneficio de las comunidades en las áreas de influencia del Área de Producción._x000a_Cláusula 21- Programa Anual de Operaciones: Dentro de los tres (3) meses siguientes a la fecha de la declaración de comercialidad, y dentro de los tres (3) primeros meses de cada año calendario EL CONTRATISTA presentará a la ANH un Programa Anual de Operaciones que deberá cumplir con los siguientes requisitos._x000a_Cláusula 21.1- Contenido: El Programa Anual de Operaciones para cada área de producción contendrá Los términos y condiciones conforme a los cuales desarrollará los programas en beneficio de las comunidades en las áreas de influencia del área de producción._x000a_Cláusula 34- Programas en Beneficio de las Comunidades: EL CONTRATISTA deberá incluir en el Plan de Exploración, en el Plan de Desarrollo y en cada Programa Anual de Operaciones un capítulo con los programas que adelantará en beneficio de las comunidades ubicadas en las áreas de influencia del proyecto. Este plan deberá ajustarse a los términos y condiciones que determine la ANH, de acuerdo con lo estipulado en el numeral 5.7 del artículo 5º del Decreto Ley 1760 de 2003. Mientras la ANH determina los términos y condiciones aplicables a estos programas EL CONTRATISTA someterá estos últimos a la ANH para su aprobación. Estas actividades se entenderán por convenidas una vez la ANH se pronuncie en este sentido dentro de los tres (3) meses siguientes al recibo del respectivo plan o programa a que se refiere la presente cláusula. De ser el caso, EL CONTRATISTA atenderá las sugerencias razonables comunicadas por la ANH, las cuales deberán ser incluidas en sus planes y programas. Una vez la ANH verifique la inclusión de sus sugerencias, dará por convenidas las actividades respectivas. De no pronunciarse la ANH dentro del término estipulado anteriormente, EL CONTRATISTA podrá adelantar los programas en beneficio de las comunidades incluidos en su propuesta inicial._x000a_CARDON_x000a_E&amp;P_x000a_EMERALD ENERGY_x000a_15-sep-15 Caquetá_x000a_El Doncello, El Paujil, Montañita y Puerto Rico_x000a_CAT 3_x000a_E&amp;P_x000a_ECOPETROL S.A_x000a_23-ene-15_x000a_Norte de Santander_x000a_Bochalema, Chinácota, Cúcuta, Durania, El Zulia, Gramalote, Herrán, Los Patios, Pamplonita, Ragonvalia, Salazar, San Cayetano, Santiago, Sardinata y Villa del Rosario_x000a_COR 62_x000a_E&amp;P_x000a_ECOPETROL S.A_x000a_31-jul.-14 Tolima Cunday, Villarica, Purificación, Melgar, Icononzo, Carmen de Apicala, Dolores y Prado_x000a_GUAJIRA OFF SHORE 2_x000a_E&amp;P_x000a_ONGC VIDESH_x000a_24-oct.-13 Aguas Territoriales Mar Caribe_x000a_OFF SHORE_x000a_LLA 12_x000a_E&amp;P_x000a_CONSORCIO ANDES ENERGÍA_x000a_16-oct.-14_x000a_Arauca, Casanare_x000a_Puerto Rondón y Hato Corozal - Paz de Ariporo_x000a_LLA 2_x000a_E&amp;P_x000a_CONSORCIO ANDES ENERGÍA_x000a_21-nov-14 Meta Puerto Gaitán_x000a_LLA 28_x000a_E&amp;P_x000a_INTEGRA OIL &amp; GAS S.A.S_x000a_18-oct-14_x000a_Meta_x000a_Puerto Gaitán_x000a_LLA 43_x000a_E&amp;P_x000a_BC EXPLORACIÓN Y PRODUCCIÓN_x000a_4-mar.-14_x000a_Arauca_x000a_ARAUQUITA Y ARAUCA_x000a_LLA 49_x000a_E&amp;P_x000a_CONSORCIO ANDES ENERGÍA_x000a_27-oct.-14_x000a_Casanare Hato Corozal y Paz de Ariporo_x000a_LLA 53_x000a_E&amp;P_x000a_PETROLEOS DEL NORTE S.A._x000a_6-nov.-13_x000a_Casanare_x000a_Paz de ariporo_x000a_LLA 64_x000a_E&amp;P_x000a_VETRA_x000a_29/01/2015_x000a_Casanare_x000a_Maní-Orocué-Yopal_x000a_LLA 65_x000a_E&amp;P_x000a_HOCOL S.A._x000a_6-nov.-13_x000a_Meta_x000a_San Martín_x000a_LLA 66_x000a_E&amp;P_x000a_BC EXPLORACIÓN Y PRODUCCIÓN_x000a_4-mar.-14 Meta Puerto López y San Carlos de Guaroa_x000a_LLA 69_x000a_E&amp;P_x000a_MANSAROVAR ENERGY_x000a_16-dic-14_x000a_Cundinamarca, Meta_x000a_Cumaral, El Calvario, Restrepo, Villavicencio, Medina_x000a_LLA 79_x000a_E&amp;P_x000a_CONSORCIO ANDES ENERGÍA_x000a_9-sep.-14_x000a_Casanare_x000a_San Luis de Palenque_x000a_MANZANO_x000a_E&amp;P_x000a_EMERALD ENERGY_x000a_25-jul.-14_x000a_Caquetá, Meta_x000a_Puerto Rico, San Vicente del Caguan y La Macarena_x000a_NOGAL_x000a_E&amp;P_x000a_EMERALD ENERGY_x000a_9-sep-14 Caquetá_x000a_Albania, Belen de los Andaquies, Paujil, Florencia, Milan, Montañita, Morelia y Valparaiso._x000a_PURPLE ANGEL_x000a_E&amp;P_x000a_ANADARKO_x000a_27-may.-14_x000a_Aguas Territoriales Mar Caribe_x000a_OFFSHORE_x000a_SN 3_x000a_E&amp;P_x000a_GRAN TIERRA ENERGY_x000a_5-ago.-14 Antioquia, Córdoba San Pedro de Urabá, Arboletes, Valencia, Montería y Tierralta_x000a_URA 4_x000a_E&amp;P_x000a_ANADARKO_x000a_27-may.-14_x000a_Aguas Territoriales Mar Caribe_x000a_OFF SHORE_x000a_VIM 15_x000a_E&amp;P_x000a_HOCOL S.A._x000a_28-ene.-14_x000a_Antioquia, Bolívar, Córdoba, Sucre_x000a_San Benito de Abad, Majagual, Guaranda, San Jacinto del cauca, Nechí, Caucacia y Ayapel_x000a_VIM 21_x000a_E&amp;P_x000a_GEOPRODUCTION OIL GAS_x000a_19-sep-14 Córdoba, Sucre_x000a_Pueblo Nuevo, Sahagún y San Marcos_x000a_VMM 16_x000a_E&amp;P_x000a_ECOPETROL S.A_x000a_25-jul.-14_x000a_Antioquia, Caldas, Tolima_x000a_Norcacia, La victoria, La Dorada, Puerto Salgar,_x000a_Mariquita, Lerida, Armero, Honda, Flandes._x000a_VMM 29_x000a_E&amp;P_x000a_ECOPETROL S.A_x000a_23-may.-14_x000a_Cundinamarca, Tolima_x000a_Agua de Dios, Anapoima, Anolaima, Apulo, Arbeláez, Beltrán, Cachipay, Fusagasugá, Guataquí, Jerusalén, La Mesa, Nilo, Puli, Quilipe, San Juan de Rioseco, Tibacuy, Tocaima, Viota, Alvarado, Ambalema, Armero (Guayabal), Coello, Icononzo, Lérida, Melgar, Piedras y Venadillo_x000a_VMM 8_x000a_E&amp;P_x000a_CONSORCIO ANDES ENERGÍA_x000a_9-sep.-14_x000a_Bolívar_x000a_Cantagallo, San Pablo_x000a_Respecto al contrato E&amp;P No. 48 de 2012 Bloque CAT 3, suscrito entre la ANH y ECOPETROL S.A. el 12 de diciembre de 2012, la Compañía presentó los siguientes proyectos que fueron seleccionados como prioritarios para ser parte del PBC, dentro de los cuales se encuentra el proyecto de “Mejoramiento del centro de acopio para la línea productiva citrícola en la vereda La Jarra del corregimiento de Aguaclara del municipio de Cúcuta” con sus respectivos objetivos:_x000a_Nombre del proyecto_x000a_Municipio_x000a_Objetivo_x000a_Dotación de maquinaria y equipos para el Centro de Acopio Campesino en el municipio de Bochalma_x000a_Bochalema_x000a_Favorecer el desarrollo económico de la población campesina del municipio de Bochalema, mediante la dotación del Centro de Acopio para la recepción comercializadora de productos agrícolas._x000a_Proyecto de Equipamiento Apertura y funcionamiento de los Centros de Salud de las veredas Nueva Don Juana e Iscala del municipio de Chinácota_x000a_Chinacota_x000a_Promover la calidad en los servicios de salud de la población rural y urbana del municipio de Chinácota, mediante la dotación de implementos médicos y odontológicos en los Centros de Salud de las veredas Nueva Don Juana e Iscala Centro, para brindar respuesta efectiva a sus necesidades._x000a_Mejoramiento del centro de acopio para la línea productiva citrícola en la vereda La Jarra del Corregimiento de Aguaclara del municipio de Cúcuta_x000a_Cúcuta_x000a_Contribuir efectivamente al mejoramiento productivo, económico, social y medio ambiental de la Asociación Ascitribanc, a través de la adecuación y mejoramiento del centro de acopio, que aporte a la implementación de un sistema de manejo integral (producción, transformación, comercialización, infraestructura y equipamiento) de la cadena productiva de cítricos._x000a_Proyecto de restauración y adecuación física de la Casa Campesina_x000a_Durania_x000a_Apoyar el fortalecimiento del desarrollo económico de la población campesina para la recepción y comercialización de productos agrícolas._x000a_Proyecto de culminación del centro cultural ubicado en la “Ye” municipio de El Zulia_x000a_El Zulia_x000a_Aportar al desarrollo cultural, formativo, recreativo, de organización comunitaria en el municipio de El Zulia, mediante la culminación de obras y dotación del Centro Cultural y Biblioteca de la “Ye”._x000a_Construcción de salón cultural para la organización y encuentro comunitario en el municipio de Herrán_x000a_Herrán_x000a_Contribuir al desarrollo cultural, formativo y organización social a través de la construcción de un salón cultural, que permita el encuentro e interacción comunitaria._x000a_Adecuación del parque principal del corregimiento La Garita_x000a_Los Patios_x000a_Fomentar la integración comunitaria mediante la adecuación del Parque Principal del Corregimiento La Garita, que permita el desarrollo turístico, la cultura, la recreación y el deporte en el ámbito municipal y regional_x000a_Proyecto Seguridad Alimentaria y Mejoramiento de la actividad agrícola en el municipio de Pamplonita_x000a_Pamplonita_x000a_Contribuir al mejoramiento de la calidad de vida de los habitantes de Pamplonita a través de la disposición y mejoramiento de las líneas de semillas y técnicas agrícolas respectivamente, para incrementar el desarrollo económico del municipio._x000a_Construcción y apertura de la Casa Campesina_x000a_Ragonvalia_x000a_Apoyar el fortalecimiento del desarrollo económico de la población campesina perteneciente al municipio de Ragonvalia, mediante la adecuación de la Casa Campesina para la recepción y comercialización de productos agrícolas_x000a_Proyecto de restauración del Puente Colgante de la vereda Juna Esteban, municipio de Salazar de las Palmas_x000a_Salazar de las Palmas_x000a_Contribuir al mejoramiento de las condiciones de vida en la vereda Juan Esteban, municipio Salazar de las Palmas; mediante la restauración del puente Colgante en aras de favorecer la movilidad de sus habitantes._x000a_Proyecto de construcción de “Placa-huellas” en la vereda La Patilla, municipio Salazar de las Palmas para el mejoramiento del flujo vehicular y movilidad de su comunidad._x000a_San Cayetano_x000a_Contribuir al mejoramiento de las condiciones de vida de la comunidad de la vereda La Patilla, municipio Salazar de las Palmas, a través de la construcción de “Placa-Huellas” que mejore el flujo vehicular y movilidad de sus habitantes._x000a_Proyecto de adecuación física y dotación equipos médicos del Centro de Salud del municipio San Cayetano, para el fortalecimiento de la capacidad de respuesta en la atención de urgencias y consulta externa_x000a_San Cayetano_x000a_Contribuir a la calidad, eficiencia y servicio oportuno de salud a la población rural y urbana del municipio de San Cayetano, mediante la dotación en implementos médicos, para brindar respuesta efectiva a las necesidades de la comunidad._x000a_Proyecto de construcción del Salón Comunitario del municipio de Santiago_x000a_Santiago_x000a_Apoyar el fortalecimiento de los procesos organizativos de la comunidad del municipio de Santiago a través de la construcción de infraestructura comunitaria que permitan la convergencia, y el desarrollo de actividades culturales, de generación de ingresos, y de capacitaciones._x000a_Proyecto de adecuación de la infraestructura de las sedes educativas y comedores escolares de los corregimientos de Palogordo_x000a_Villa del Rosario_x000a_Contribuir a la calidad en la educación y en el servicio de apoyo nutricional en el municipio de Villa del Rosario, mediante el mejoramiento de la infraestructura de los Centros_x000a_Norte y Palogordo Sur, municipio de Villa del Rosario._x000a_Educativos y sus respectivos comedores escolares, de los corregimientos de Palogordo Norte y Palogordo Sur; en aras de brindar las condiciones locativas que favorezcan el aprendizaje en la población estudiantil, y su desarrollo nutricional._x000a_Sea del caso señalar que el PBC propuesto por ECOPETROL S.A. para el Contrato E&amp;P Bloque CAT 3, fue aprobado por la ANH mediante comunicación con radicado No. 20154310006601 del 23 de enero de 2015, al considerar que el mismo cumplía con los requisitos exigidos en el numeral 8 del Anexo F. Dicho PBC incluye el proyecto relacionado en su solicitud, denominado “Mejoramiento del centro de acopio para la línea productiva citrícola en la vereda La Jarra del Corregimiento de Aguaclara del municipio de Cúcuta”._x000a_Finalmente, vale la pena aclarar que la Compañía podrá ejecutar las actividades propuestas en su PBC hasta el 26 de diciembre de 2016, fecha en la cual vence la fase 1 del periodo exploratorio del mencionado contrato._x000a_Cordialmente,_x000a_Atencion al Ciudadano y Comunicaciones"/>
    <d v="2016-03-01T00:00:00"/>
    <s v="STEFANIA JIMENEZ CANIZALES. CONTRATISTA"/>
    <s v="GERENCIA DE SEGURIDAD, COMUNIDADES Y MEDIO AMBIENTE"/>
    <s v="Electrónico"/>
    <n v="13.570731793981395"/>
    <s v="CUNDINAMARCA"/>
    <s v="Beneficio de población y sus comunidades por actividad petrolera"/>
    <s v="NO"/>
  </r>
  <r>
    <n v="154"/>
    <n v="11392"/>
    <x v="0"/>
    <s v="FEBRERO"/>
    <x v="1"/>
    <x v="153"/>
    <d v="2016-02-16T10:19:42"/>
    <s v="VICEPRESIDENCIA ADMINISTRATIVA Y FINANCIERA"/>
    <s v="ACC"/>
    <x v="2"/>
    <x v="85"/>
    <s v="MINISTERIO DE MINAS Y ENERGIA:  Telefono: 2200300Dirección: CALLE 43 N° 57-31 Email: "/>
    <s v="SI"/>
    <s v="MINISTERIO DE MINAS Y ENERGIA:  Telefono: 2200300Dirección: CALLE 43 N° 57-31 Email: "/>
    <s v="invitacion a asamblea de santander "/>
    <d v="2016-02-17T10:19:42"/>
    <n v="1"/>
    <s v="ACC"/>
    <s v="DORIS GOMEZ SILVA. EXPERTO"/>
    <s v="se dio respuesta con radicado No.18516"/>
    <d v="2016-02-17T00:00:00"/>
    <s v="LAURA PAOLA GONZALEZ IRIARTE. EXPERTO"/>
    <s v="GERENCIA DE SEGURIDAD, COMUNIDADES Y MEDIO AMBIENTE"/>
    <s v="ID:18516"/>
    <n v="0.56965188657341059"/>
    <s v="CUNDINAMARCA"/>
    <s v="Acompañamiento a comunidad en desarrollo de proyecto (ambiental, social)"/>
    <s v="NO"/>
  </r>
  <r>
    <n v="155"/>
    <n v="11406"/>
    <x v="0"/>
    <s v="FEBRERO"/>
    <x v="1"/>
    <x v="154"/>
    <d v="2016-02-16T10:37:54"/>
    <s v="VICEPRESIDENCIA ADMINISTRATIVA Y FINANCIERA"/>
    <s v="ACC"/>
    <x v="2"/>
    <x v="22"/>
    <s v="CARLOS ANDRES PILONIETA:  Telefono: Dirección: BOGOTA Email: "/>
    <s v="SI"/>
    <s v="CARLOS ANDRES PILONIETA:  Telefono: Dirección: BOGOTA Email: "/>
    <s v="informacion referente a cuantas han sido las reservas de petroleo y gas descubiertas en el 2016."/>
    <d v="2016-02-17T10:37:54"/>
    <n v="1"/>
    <s v="ACC"/>
    <s v="DORIS GOMEZ SILVA. EXPERTO"/>
    <s v="Buenos días señor Pilonieta,_x000a__x000a_En respuesta a su  solicitud de información le comunicamos:_x000a__x000a_La información de reservas de petróleo y gas al igual que las incorporaciones anuales están en página web de la ANH desde el año 2000 hasta 2014._x000a__x000a_http://www.anh.gov.co/Operaciones-Regalias-y-Participaciones/Paginas/Sistema-Integrado-de-Reservas.aspx_x000a__x000a_Como bien se indica en la información se realiza con corte @ 31 de diciembre de cada año._x000a__x000a_Para el corte de@31.dic.2015, se estarán publicando entre mayo y junio próximos._x000a__x000a__x000a_Un saludo,_x000a__x000a_Holman Darío Bustos Coral_x000a_Experto G3-06_x000a_Gerencia de Reservas y Operaciones_x000a_"/>
    <d v="2016-02-18T10:57:52"/>
    <s v="HOLMAN DARIO BUSTOS CORAL. EXPERTO"/>
    <s v="GERENCIA DE RESERVAS Y OPERACIONES"/>
    <s v="Electrónico"/>
    <n v="2.0138658564828802"/>
    <s v="CUNDINAMARCA"/>
    <s v="Cifras oficiales de producción en el país (producción, precio, demanda, Columnas Estratigráficas"/>
    <s v="NO"/>
  </r>
  <r>
    <n v="156"/>
    <n v="11408"/>
    <x v="0"/>
    <s v="FEBRERO"/>
    <x v="1"/>
    <x v="155"/>
    <d v="2016-02-16T10:40:21"/>
    <s v="VICEPRESIDENCIA ADMINISTRATIVA Y FINANCIERA"/>
    <s v="ACC"/>
    <x v="2"/>
    <x v="86"/>
    <s v="CARLOS ARTURO HERNANDEZ:  - CHE &amp; SAR  SERVICES  SAS"/>
    <s v="SI"/>
    <s v="CARLOS ARTURO HERNANDEZ:  - CHE &amp; SAR  SERVICES  SAS"/>
    <s v="documento informativo en el que se relaciona posible campaña de desprestigio de la empresa che&amp;sar servis "/>
    <d v="2016-02-17T10:40:21"/>
    <n v="1"/>
    <s v="ACC"/>
    <s v="DORIS GOMEZ SILVA. EXPERTO"/>
    <s v="Señor:_x000a_JOAQUÍN GONZÁLEZ_x000a_Representante Legal GEO TECHNOLOGY LA C.A._x000a_Correo electrónico: joaquin.gonzalez@geotechnology.com.co_x000a__x000a__x000a_Referencia: Traslado petición. Correo electrónico del 15 de febrero de 2016. Id.11408._x000a__x000a__x000a_Cordial saludo,_x000a__x000a_En virtud de las funciones de seguimiento a los contratos de hidrocarburos que tiene a su cargo la Agencia Nacional de Hidrocarburos -ANH-, damos traslado de la petición de la referencia, mediante la cual el señor Carlos Arturo Hernández, en calidad de gerente de la empresa Che&amp;Sar Services S.A., expone y solicita la intervención de esta Entidad en situaciones relacionadas con la empresa SERVICIAL, involucrando a la empresa GEO TECHNOLOGY LA C.A. (Contrato LLA-71)._x000a__x000a_En efecto, el peticionario requiere que la ANH “…estudie los documentos enviados; para que de esta manera se determine la posible escalada de campañas de desprestigio hacia… Che&amp;Sar Services S.A.S., empresa local del municipio de maní (sic) departamento de Casanare -y sostiene que- [c]omo posible estrategia de opacar el gremio empresarial de dicho municipio y propiciar la entrada de la empresa contratista SERVICIAL…” observa con preocupación que la correspondencia de dicha empresa sea remitida desde las oficinas de las oficinas de GEOTECHNOLOGY. _x000a__x000a_Así las cosas, solicitamos a la Compañía que usted preside, dar respuesta al peticionario pronunciándose sobre los hechos objeto de la solicitud, a efectos de que se obtenga claridad sobre los mismos. _x000a__x000a_Agradecemos enviarnos copia de la respuesta emitida al peticionario con el fin de realizar el respectivo seguimiento._x000a__x000a_Finalmente, el presente correo fue enviado en la mañana del día de hoy al señor Carlos Arturo Hernandez con copia a ustedes, pero en el mismo iba un anexo el cual solicitamos amablemente hacer caso omiso. _x000a__x000a_Cordialmente, _x000a__x000a__x000a_Atencion al Ciudadano y Comunicaciones  _x000a_"/>
    <d v="2016-03-08T00:00:00"/>
    <s v="ANDREA DEL PILAR SANABRIA DEL RIO. CONTRATISTA"/>
    <s v="GERENCIA DE SEGURIDAD, COMUNIDADES Y MEDIO AMBIENTE"/>
    <s v="ID:18412"/>
    <n v="20.555311724536296"/>
    <s v="CUNDINAMARCA"/>
    <s v="Acompañamiento a comunidad en desarrollo de proyecto (ambiental, social)"/>
    <s v="NO"/>
  </r>
  <r>
    <n v="157"/>
    <n v="11588"/>
    <x v="0"/>
    <s v="FEBRERO"/>
    <x v="0"/>
    <x v="156"/>
    <d v="2016-02-16T15:09:08"/>
    <s v="VICEPRESIDENCIA ADMINISTRATIVA Y FINANCIERA"/>
    <s v="ACC"/>
    <x v="0"/>
    <x v="1"/>
    <s v="MARIA JUANA HERRERA: REPRESENTANTE LEGAL - SEGUREXPO-BANCOLDEX"/>
    <s v="SI"/>
    <s v="MARIA JUANA HERRERA: REPRESENTANTE LEGAL - SEGUREXPO-BANCOLDEX"/>
    <s v="informacion sobre expedicion de polizas "/>
    <d v="2016-02-17T15:09:08"/>
    <n v="1"/>
    <s v="ACC"/>
    <s v="DORIS GOMEZ SILVA. EXPERTO"/>
    <s v="se da por atendido teniendo en cuenta que es a titulo informativo"/>
    <d v="2016-03-18T16:28:00"/>
    <s v="DORIS GOMEZ SILVA. EXPERTO"/>
    <s v="ATENCION CIUDADANA Y COMUNICACIONES"/>
    <s v="ID:20730"/>
    <n v="31.054773460644356"/>
    <s v="CUNDINAMARCA"/>
    <s v="Seguros de bienes y muebles de la ANH"/>
    <s v="NO"/>
  </r>
  <r>
    <n v="158"/>
    <n v="11616"/>
    <x v="0"/>
    <s v="FEBRERO"/>
    <x v="0"/>
    <x v="157"/>
    <d v="2016-02-16T15:39:35"/>
    <s v="VICEPRESIDENCIA ADMINISTRATIVA Y FINANCIERA"/>
    <s v="ACC"/>
    <x v="0"/>
    <x v="1"/>
    <s v="MARYURI VARGAS CUCAITA: PERIODISTA - OIL CHANNEL"/>
    <s v="SI"/>
    <s v="MARYURI VARGAS CUCAITA: PERIODISTA - OIL CHANNEL"/>
    <s v="solicitan informacion referente a contrato No71  3 de mayo de 11"/>
    <d v="2016-02-17T15:39:35"/>
    <n v="1"/>
    <s v="ACC"/>
    <s v="DORIS GOMEZ SILVA. EXPERTO"/>
    <s v="radicado de respuesta No.14500 "/>
    <d v="2016-02-29T09:51:17"/>
    <s v="DORIS GOMEZ SILVA. EXPERTO"/>
    <s v="ATENCION CIUDADANA Y COMUNICACIONES"/>
    <s v="ID:14540"/>
    <n v="12.758128425921313"/>
    <s v="CUNDINAMARCA"/>
    <s v="Otros"/>
    <s v="NO"/>
  </r>
  <r>
    <n v="159"/>
    <n v="11656"/>
    <x v="0"/>
    <s v="FEBRERO"/>
    <x v="0"/>
    <x v="158"/>
    <d v="2016-02-16T16:07:42"/>
    <s v="VICEPRESIDENCIA ADMINISTRATIVA Y FINANCIERA"/>
    <s v="ACC"/>
    <x v="0"/>
    <x v="1"/>
    <s v="CARLOS DAVID BELTRÁN QUINTERO: DIRECTOR DE HIDROCARBUROS - MINISTERIO DE MINAS Y ENERGIA"/>
    <s v="SI"/>
    <s v="CARLOS DAVID BELTRÁN QUINTERO: DIRECTOR DE HIDROCARBUROS - MINISTERIO DE MINAS Y ENERGIA"/>
    <s v="Buenos días Señores  Ecopetrol De acuerdo con el articulo No. 21 de la Ley 1755 de 2015, damos traslado el presente adjunto por ser un tema de su competencia. Favor responder directamente a los interesados. "/>
    <d v="2016-02-17T16:07:42"/>
    <n v="1"/>
    <s v="ACC"/>
    <s v="DORIS GOMEZ SILVA. EXPERTO"/>
    <s v=" Buenos días _x000a_Señores  Ecopetrol _x000a_De acuerdo con el articulo No. 21 de la Ley 1755 de 2015, damos traslado el presente adjunto por ser un tema de su competencia. _x000a__x000a_Favor responder directamente a los interesados. _x000a__x000a_Cordialmente, _x000a__x000a_Jose Elias Escorcia P._x000a_Atencion al Ciudadano y Comunicaciones  _x000a_"/>
    <d v="2016-02-22T00:00:00"/>
    <s v="DORIS GOMEZ SILVA. EXPERTO"/>
    <s v="ATENCION CIUDADANA Y COMUNICACIONES"/>
    <s v="Electrónico"/>
    <n v="5.3279868402823922"/>
    <s v="CUNDINAMARCA"/>
    <s v="Competencia Ecopetrol "/>
    <s v="SI"/>
  </r>
  <r>
    <n v="160"/>
    <n v="11658"/>
    <x v="0"/>
    <s v="FEBRERO"/>
    <x v="0"/>
    <x v="159"/>
    <d v="2016-02-16T16:11:34"/>
    <s v="VICEPRESIDENCIA ADMINISTRATIVA Y FINANCIERA"/>
    <s v="ACC"/>
    <x v="2"/>
    <x v="87"/>
    <s v="MARIA ISABEL ULLOA: VECEMINISTRA DE MINAS - MINISTERIO DE MINAS Y ENERGIA"/>
    <s v="SI"/>
    <s v="MARIA ISABEL ULLOA: VECEMINISTRA DE MINAS - MINISTERIO DE MINAS Y ENERGIA"/>
    <s v="copia de respuesta por traslado al ministerio de minas solicitud 2016001827"/>
    <d v="2016-02-17T16:11:34"/>
    <n v="1"/>
    <s v="ACC"/>
    <s v="DORIS GOMEZ SILVA. EXPERTO"/>
    <s v="Se da por atendida teniendo en cuenta  que es de carácter informativo. "/>
    <d v="2016-03-08T08:06:36"/>
    <s v="DORIS GOMEZ SILVA. EXPERTO"/>
    <s v="ATENCION CIUDADANA Y COMUNICACIONES"/>
    <s v="ID:17101"/>
    <n v="20.663221990740567"/>
    <s v="CUNDINAMARCA"/>
    <s v="informativo "/>
    <s v="NO"/>
  </r>
  <r>
    <n v="161"/>
    <n v="11745"/>
    <x v="0"/>
    <s v="FEBRERO"/>
    <x v="0"/>
    <x v="160"/>
    <d v="2016-02-17T08:27:23"/>
    <s v="VICEPRESIDENCIA ADMINISTRATIVA Y FINANCIERA"/>
    <s v="ACC"/>
    <x v="2"/>
    <x v="88"/>
    <s v="MARTHA LUCIA RODRIGUEZ: COORDINADOR GRUPO DE ENLACE - MINISTERIO DE MINAS Y ENERGIA"/>
    <s v="SI"/>
    <s v="MARTHA LUCIA RODRIGUEZ: COORDINADOR GRUPO DE ENLACE - MINISTERIO DE MINAS Y ENERGIA"/>
    <s v="solictud de informacion por parte del rpte Jorge Camilo Abril politicas de la ANH para enfrentar la crisis petrolera "/>
    <d v="2016-02-18T08:27:23"/>
    <n v="1"/>
    <s v="ACC"/>
    <s v="DORIS GOMEZ SILVA. EXPERTO"/>
    <s v="Doctora _x000a_MARTHA LUCIA RODRIGUEZ_x000a_COORDINADOR GRUPO DE ENLACE_x000a_Ministerio de Minas y Energía _x000a_Calle 43 N° 57-31_x000a_Ciudad_x000a__x000a_Asunto: Traslado solicitud Radicado MME No.2016010181 del 15 de febrero de 2016_x000a_Radicado ANH No.2016-004774 ID:11745_x000a_ _x000a_Respetada doctora Martha Lucia, _x000a__x000a_Hacemos referencia a la comunicación del asunto mediante la cual remite a la Agencia Nacional de Hidrocarburos - ANH la solicitud del representante Jorge Camilo Abril, sobre la crisis económica que golpea a toda la población Colombiana en especial el Departamento de Casanare, al respecto le informamos que una vez validado con la Vicepresidencia de Operaciones, Regalías y Derechos Económicos de la ANH se concluye que es un tema directo del regulador razón por la cual devolvemos la presente solicitud por considerarlo competencia de la entidad a su cargo. _x000a__x000a_Cordialmente, _x000a__x000a__x000a__x000a__x000a_Nadia Plazas Fajardo _x000a_Experto Oficina Asesora Jurídica _x000a_"/>
    <d v="2016-03-07T14:36:08"/>
    <s v="DORIS GOMEZ SILVA. EXPERTO"/>
    <s v="ATENCION CIUDADANA Y COMUNICACIONES"/>
    <s v="ID:16916"/>
    <n v="19.256083634259994"/>
    <s v="CUNDINAMARCA"/>
    <s v="Congreso de la República y Senado "/>
    <s v="NO"/>
  </r>
  <r>
    <n v="162"/>
    <n v="11749"/>
    <x v="0"/>
    <s v="FEBRERO"/>
    <x v="2"/>
    <x v="161"/>
    <d v="2016-02-17T08:32:25"/>
    <s v="VICEPRESIDENCIA ADMINISTRATIVA Y FINANCIERA"/>
    <s v="ACC"/>
    <x v="2"/>
    <x v="89"/>
    <s v="INCODER:  Telefono: 3830444Dirección: AVENIDA EL DORADO  CAN CALLE 43 N° 57-41 Email: "/>
    <s v="SI"/>
    <s v="INCODER:  Telefono: 3830444Dirección: AVENIDA EL DORADO  CAN CALLE 43 N° 57-41 Email: "/>
    <s v="solicitan informacion referente a titulacion de baldios  radicado 20156242071952 de 2015"/>
    <d v="2016-02-18T08:32:25"/>
    <n v="1"/>
    <s v="ACC"/>
    <s v="DORIS GOMEZ SILVA. EXPERTO"/>
    <s v="radicado de respuesta No.14274"/>
    <d v="2016-02-26T15:44:36"/>
    <s v="JUAN SEBASTIAN LIZCANO. CONTRATISTA"/>
    <s v="GERENCIA DE RESERVAS Y OPERACIONES"/>
    <s v="ID:14274"/>
    <n v="9.3001328356476733"/>
    <s v="CUNDINAMARCA"/>
    <s v="incoder titulacion de baldios "/>
    <s v="NO"/>
  </r>
  <r>
    <n v="163"/>
    <n v="11753"/>
    <x v="0"/>
    <s v="FEBRERO"/>
    <x v="2"/>
    <x v="162"/>
    <d v="2016-02-17T08:35:11"/>
    <s v="VICEPRESIDENCIA ADMINISTRATIVA Y FINANCIERA"/>
    <s v="ACC"/>
    <x v="2"/>
    <x v="90"/>
    <s v="INCODER:  Telefono: 3830444Dirección: AVENIDA EL DORADO  CAN CALLE 43 N° 57-41 Email: "/>
    <s v="SI"/>
    <s v="INCODER:  Telefono: 3830444Dirección: AVENIDA EL DORADO  CAN CALLE 43 N° 57-41 Email: "/>
    <s v="solicitan informacion referente a titulacion de baldios  radicado 20156240348942 de 2015 "/>
    <d v="2016-02-18T08:35:11"/>
    <n v="1"/>
    <s v="ACC"/>
    <s v="DORIS GOMEZ SILVA. EXPERTO"/>
    <s v="radicado de respuesta No.14244"/>
    <d v="2016-02-26T15:18:26"/>
    <s v="JUAN SEBASTIAN LIZCANO. CONTRATISTA"/>
    <s v="GERENCIA DE RESERVAS Y OPERACIONES"/>
    <s v="ID:14244"/>
    <n v="9.2800320601891144"/>
    <s v="CUNDINAMARCA"/>
    <s v="incoder titulacion de baldios "/>
    <s v="NO"/>
  </r>
  <r>
    <n v="164"/>
    <n v="11757"/>
    <x v="0"/>
    <s v="FEBRERO"/>
    <x v="0"/>
    <x v="163"/>
    <d v="2016-02-17T08:42:01"/>
    <s v="VICEPRESIDENCIA ADMINISTRATIVA Y FINANCIERA"/>
    <s v="ACC"/>
    <x v="2"/>
    <x v="22"/>
    <s v="TANIA VICTORIA OROZCO: DEFENSORA - DEFENSORIA DEL PUEBLO REGINAL BOYACA"/>
    <s v="SI"/>
    <s v="TANIA VICTORIA OROZCO: DEFENSORA - DEFENSORIA DEL PUEBLO REGINAL BOYACA"/>
    <s v="solicitan informacion referentre a la actividad de explotacion de la empresa LUKOIL OVERSEAS COLOMBIA "/>
    <d v="2016-02-18T08:42:01"/>
    <n v="1"/>
    <s v="ACC"/>
    <s v="DORIS GOMEZ SILVA. EXPERTO"/>
    <s v="respuesta con radicado No.18340"/>
    <d v="2016-03-11T08:28:35"/>
    <s v="STEFANIA JIMENEZ CANIZALES. CONTRATISTA"/>
    <s v="GERENCIA DE SEGURIDAD, COMUNIDADES Y MEDIO AMBIENTE"/>
    <s v="ID:18340"/>
    <n v="22.990676354165771"/>
    <s v="CUNDINAMARCA"/>
    <s v="informacion de operadores en colombia "/>
    <s v="NO"/>
  </r>
  <r>
    <n v="165"/>
    <n v="11766"/>
    <x v="0"/>
    <s v="FEBRERO"/>
    <x v="2"/>
    <x v="164"/>
    <d v="2016-02-17T09:06:50"/>
    <s v="VICEPRESIDENCIA ADMINISTRATIVA Y FINANCIERA"/>
    <s v="ACC"/>
    <x v="3"/>
    <x v="91"/>
    <s v="ALFREDO MARTINEZ GUTIERREZ: SUBDIRECTOR - CORPORACION AUTONOMA REGIONAL DEL MAGDALENA"/>
    <s v="SI"/>
    <s v="ALFREDO MARTINEZ GUTIERREZ: SUBDIRECTOR - CORPORACION AUTONOMA REGIONAL DEL MAGDALENA"/>
    <s v="documento a titulo informativo por ser respuesta a traslado de oficio Corpamag"/>
    <d v="2016-02-18T09:06:50"/>
    <n v="1"/>
    <s v="ACC"/>
    <s v="DORIS GOMEZ SILVA. EXPERTO"/>
    <s v="se dio por atendido teniendo en cuenta que es a titulo informativo "/>
    <d v="2016-02-18T09:46:59"/>
    <s v="DORIS GOMEZ SILVA. EXPERTO"/>
    <s v="ATENCION CIUDADANA Y COMUNICACIONES"/>
    <s v="Electrónico"/>
    <n v="1.02788583333313"/>
    <s v="CUNDINAMARCA"/>
    <s v="informativo "/>
    <s v="NO"/>
  </r>
  <r>
    <n v="166"/>
    <n v="11774"/>
    <x v="0"/>
    <s v="FEBRERO"/>
    <x v="1"/>
    <x v="165"/>
    <d v="2016-02-17T09:26:04"/>
    <s v="VICEPRESIDENCIA ADMINISTRATIVA Y FINANCIERA"/>
    <s v="ACC"/>
    <x v="2"/>
    <x v="92"/>
    <s v="HERNANDO RODRIGUEZ OTALORA: SERVICIO CIUDADANO - MINISTERIO DE MINAS Y ENERGIA"/>
    <s v="SI"/>
    <s v="HERNANDO RODRIGUEZ OTALORA: SERVICIO CIUDADANO - MINISTERIO DE MINAS Y ENERGIA"/>
    <s v="solicitan informacion referente  a la produccion de petroleo y gas por los periodos 2013 a 2015 .   "/>
    <d v="2016-02-18T09:26:04"/>
    <n v="1"/>
    <s v="ACC"/>
    <s v="DORIS GOMEZ SILVA. EXPERTO"/>
    <s v="se dio respuesta a traves de correo electronico"/>
    <d v="2016-02-18T00:00:00"/>
    <s v="DORIS GOMEZ SILVA. EXPERTO"/>
    <s v="ATENCION CIUDADANA Y COMUNICACIONES"/>
    <s v="Electrónico"/>
    <n v="0.60689710648148321"/>
    <s v="CUNDINAMARCA"/>
    <s v="Cifras oficiales de producción en el país (producción, precio, demanda, Columnas Estratigráficas"/>
    <s v="NO"/>
  </r>
  <r>
    <n v="167"/>
    <n v="12443"/>
    <x v="0"/>
    <s v="FEBRERO"/>
    <x v="0"/>
    <x v="166"/>
    <d v="2016-02-19T11:58:42"/>
    <s v="VICEPRESIDENCIA ADMINISTRATIVA Y FINANCIERA"/>
    <s v="ACC"/>
    <x v="2"/>
    <x v="22"/>
    <s v="SENADO DE LA REPUBLICA DE COLOMBIA:  Telefono: 3824237Dirección: CRA 7 N° 8-68 OFICINA 235 Email: "/>
    <s v="SI"/>
    <s v="SENADO DE LA REPUBLICA DE COLOMBIA:  Telefono: 3824237Dirección: CRA 7 N° 8-68 OFICINA 235 Email: "/>
    <s v="solicitan informacion referente a las salidas migratorial del señor Mauricio de la Mora entre el 17 de marzo y el 22 de febrero de 2016 "/>
    <d v="2016-02-20T11:58:42"/>
    <n v="1"/>
    <s v="ACC"/>
    <s v="DORIS GOMEZ SILVA. EXPERTO"/>
    <s v="radicado de respuesta No.16200 "/>
    <d v="2016-03-03T19:57:47"/>
    <s v="SANDRA MILENA RODRIGUEZ RAMIREZ. EXPERTO"/>
    <s v="TALENTO HUMANO"/>
    <s v="id 16200"/>
    <n v="13.332697025463858"/>
    <s v="CUNDINAMARCA"/>
    <s v="Congreso de la República y Senado "/>
    <s v="NO"/>
  </r>
  <r>
    <n v="168"/>
    <n v="12444"/>
    <x v="0"/>
    <s v="FEBRERO"/>
    <x v="0"/>
    <x v="167"/>
    <d v="2016-02-19T11:59:48"/>
    <s v="VICEPRESIDENCIA ADMINISTRATIVA Y FINANCIERA"/>
    <s v="ACC"/>
    <x v="2"/>
    <x v="22"/>
    <s v="SENADO DE LA REPUBLICA DE COLOMBIA:  Telefono: 3824237Dirección: CRA 7 N° 8-68 OFICINA 235 Email: "/>
    <s v="SI"/>
    <s v="SENADO DE LA REPUBLICA DE COLOMBIA:  Telefono: 3824237Dirección: CRA 7 N° 8-68 OFICINA 235 Email: "/>
    <s v="solicitan informacion referente a expediente del proceso disciplinario de Elizabet Bolivar Garcia "/>
    <d v="2016-02-20T11:59:48"/>
    <n v="1"/>
    <s v="ACC"/>
    <s v="DORIS GOMEZ SILVA. EXPERTO"/>
    <s v="se dio respuesta por parte de la gerencia de asuntos legales "/>
    <d v="2016-03-17T19:57:47"/>
    <s v="SANDRA MILENA RODRIGUEZ RAMIREZ. EXPERTO"/>
    <s v="TALENTO HUMANO"/>
    <s v="Electrónico"/>
    <n v="27.331932129629422"/>
    <s v="CUNDINAMARCA"/>
    <s v="Congreso de la República y Senado "/>
    <s v="NO"/>
  </r>
  <r>
    <n v="169"/>
    <n v="12475"/>
    <x v="0"/>
    <s v="FEBRERO"/>
    <x v="0"/>
    <x v="168"/>
    <d v="2016-02-19T13:35:12"/>
    <s v="VICEPRESIDENCIA ADMINISTRATIVA Y FINANCIERA"/>
    <s v="ACC"/>
    <x v="0"/>
    <x v="1"/>
    <s v="GINETH DANIELA GARZON: . Telefono: Dirección: CRA 69 B NO 66 24 Email: "/>
    <s v="SI"/>
    <s v="GINETH DANIELA GARZON: . Telefono: Dirección: CRA 69 B NO 66 24 Email: "/>
    <s v="Buenos días  Señores Ministerio de Minas y Energía Cordial saludo, Dando alcance al traslado de ayer, informamos que toda la solicitud del peticionario y teniendo en cuenta el articulo No. 21 de la 1755 del 2015, es competencia del MME. "/>
    <d v="2016-02-20T13:35:12"/>
    <n v="1"/>
    <s v="ACC"/>
    <s v="DORIS GOMEZ SILVA. EXPERTO"/>
    <s v="Estimada Gineth, _x000a__x000a_Buenos días_x000a_En atención a su solicitud, de manera atenta le informamos que el día de ayer fue trasladado al Ministerio de Minas y Energía su solicitud por tratarse de un tema de su competencia. Copiamos el referido traslado. _x000a__x000a_Cordialmente, _x000a__x000a__x000a_Atencion al Ciudadano y Comunicaciones  _x000a_"/>
    <d v="2016-02-25T10:49:55"/>
    <s v="DORIS GOMEZ SILVA. EXPERTO"/>
    <s v="ATENCION CIUDADANA Y COMUNICACIONES"/>
    <s v="Electrónico"/>
    <n v="5.8852231481505441"/>
    <s v="CUNDINAMARCA"/>
    <s v="Competencia del Ministerio de Minas y Energía "/>
    <s v="SI"/>
  </r>
  <r>
    <n v="170"/>
    <n v="12488"/>
    <x v="0"/>
    <s v="FEBRERO"/>
    <x v="2"/>
    <x v="169"/>
    <d v="2016-02-19T14:20:22"/>
    <s v="VICEPRESIDENCIA ADMINISTRATIVA Y FINANCIERA"/>
    <s v="ACC"/>
    <x v="3"/>
    <x v="53"/>
    <s v="CARLOS DAVID BELTRÁN QUINTERO: DIRECTOR DE HIDROCARBUROS - MINISTERIO DE MINAS Y ENERGIA"/>
    <s v="SI"/>
    <s v="CARLOS DAVID BELTRÁN QUINTERO: DIRECTOR DE HIDROCARBUROS - MINISTERIO DE MINAS Y ENERGIA"/>
    <s v="Informe de empalme y rendicion de cuentas en Puerto Gaitán Meta, devolución del área de contrato Rubiales y Piriri "/>
    <d v="2016-02-20T14:20:22"/>
    <n v="1"/>
    <s v="ACC"/>
    <s v="DORIS GOMEZ SILVA. EXPERTO"/>
    <s v="radicado de respuesta No.17622"/>
    <d v="2016-03-09T10:05:08"/>
    <s v="FERNANDO BARRERA ACERO. CONTRATISTA"/>
    <s v="GERENCIA DE RESERVAS Y OPERACIONES"/>
    <s v="ID:17622"/>
    <n v="18.822749768514768"/>
    <s v="META"/>
    <s v="Planes de manejo ambiental: Licencias, compromisos E&amp;P, normatividad contaminación"/>
    <s v="NO"/>
  </r>
  <r>
    <n v="171"/>
    <n v="12900"/>
    <x v="0"/>
    <s v="FEBRERO"/>
    <x v="2"/>
    <x v="170"/>
    <d v="2016-02-22T15:14:17"/>
    <s v="VICEPRESIDENCIA ADMINISTRATIVA Y FINANCIERA"/>
    <s v="ACC"/>
    <x v="0"/>
    <x v="1"/>
    <s v="RUBEN DARIO MATERON: DIRECTOR - CORPORACION AUTONOMA REGIONAL DEL VALLE DEL CAUCA"/>
    <s v="SI"/>
    <s v="RUBEN DARIO MATERON: DIRECTOR - CORPORACION AUTONOMA REGIONAL DEL VALLE DEL CAUCA"/>
    <s v="solicitan informacion referente  a proyectos de exploracion y explotacion o transporte de hidrocarburos dentro del poligono del embalse guacas"/>
    <d v="2016-03-14T15:14:17"/>
    <n v="21"/>
    <s v="ACC"/>
    <s v="DORIS GOMEZ SILVA. EXPERTO"/>
    <s v="radicado de respuesta  No. 15834"/>
    <d v="2016-03-03T00:00:00"/>
    <s v="EDGAR EMILIO RODRIGUEZ BASTIDAS. EXPERTO"/>
    <s v="GERENCIA DE SEGURIDAD, COMUNIDADES Y MEDIO AMBIENTE"/>
    <s v="ID:15834"/>
    <n v="9.3650820254624705"/>
    <s v="CUNDINAMARCA"/>
    <s v="Actividad Hidrocarburífera en regiones del país"/>
    <s v="NO"/>
  </r>
  <r>
    <n v="172"/>
    <n v="13185"/>
    <x v="0"/>
    <s v="FEBRERO"/>
    <x v="1"/>
    <x v="171"/>
    <d v="2016-02-23T11:56:05"/>
    <s v="VICEPRESIDENCIA ADMINISTRATIVA Y FINANCIERA"/>
    <s v="ACC"/>
    <x v="2"/>
    <x v="22"/>
    <s v="MINISTERIO DE MINAS:  Telefono: Dirección: CALLE 43 N. 57-31 Email: "/>
    <s v="SI"/>
    <s v="MINISTERIO DE MINAS:  Telefono: Dirección: CALLE 43 N. 57-31 Email: "/>
    <s v="Empresas que tienen oleoductos que atraviesan el municipio de san jose de Cucuta  "/>
    <d v="2016-02-24T11:56:05"/>
    <n v="1"/>
    <s v="ACC"/>
    <s v="DORIS GOMEZ SILVA. EXPERTO"/>
    <s v=" Buenos días _x000a_Señores Ministerio de Minas y Energía _x000a__x000a_Conforme al artículo No. 21 de la Ley 1755 de 2015, remito a ustedes la presente solicitud por ser de su competencia. _x000a__x000a_Agradezco responder directamente al peticionario. _x000a__x000a_Cordialmente, _x000a__x000a_Jose Elias Escorcia P._x000a_Atencion al Ciudadano y Comunicaciones  _x000a_"/>
    <d v="2016-03-01T08:34:42"/>
    <s v="DORIS GOMEZ SILVA. EXPERTO"/>
    <s v="ATENCION CIUDADANA Y COMUNICACIONES"/>
    <s v="Electrónico"/>
    <n v="6.8601440277780057"/>
    <s v="NORTE DE SANTANDER"/>
    <s v="Cartografía zonas Petrolera"/>
    <s v="NO"/>
  </r>
  <r>
    <n v="173"/>
    <n v="13188"/>
    <x v="0"/>
    <s v="FEBRERO"/>
    <x v="1"/>
    <x v="172"/>
    <d v="2016-02-23T11:57:17"/>
    <s v="VICEPRESIDENCIA ADMINISTRATIVA Y FINANCIERA"/>
    <s v="ACC"/>
    <x v="2"/>
    <x v="22"/>
    <s v="MINISTERIO DE MINAS:  Telefono: Dirección: CALLE 43 N. 57-31 Email: "/>
    <s v="SI"/>
    <s v="MINISTERIO DE MINAS:  Telefono: Dirección: CALLE 43 N. 57-31 Email: "/>
    <s v="Historias laborales "/>
    <d v="2016-02-24T11:57:17"/>
    <n v="1"/>
    <s v="ACC"/>
    <s v="DORIS GOMEZ SILVA. EXPERTO"/>
    <s v="radicado de respuesta No.15392"/>
    <d v="2016-03-11T12:28:50"/>
    <s v="DORIS GOMEZ SILVA. EXPERTO"/>
    <s v="ATENCION CIUDADANA Y COMUNICACIONES"/>
    <s v="ID:15392"/>
    <n v="17.021906944450166"/>
    <s v="CUNDINAMARCA"/>
    <s v="Documentos de las historias laborales"/>
    <s v="NO"/>
  </r>
  <r>
    <n v="174"/>
    <n v="13190"/>
    <x v="0"/>
    <s v="FEBRERO"/>
    <x v="1"/>
    <x v="173"/>
    <d v="2016-02-23T11:59:54"/>
    <s v="VICEPRESIDENCIA ADMINISTRATIVA Y FINANCIERA"/>
    <s v="ACC"/>
    <x v="0"/>
    <x v="1"/>
    <s v="MINISTERIO DE MINAS:  Telefono: Dirección: CALLE 43 N. 57-31 Email: "/>
    <s v="SI"/>
    <s v="MINISTERIO DE MINAS:  Telefono: Dirección: CALLE 43 N. 57-31 Email: "/>
    <s v="Invitación en Puerto Gaitán. tema estandarización de Hidrocarburos "/>
    <d v="2016-03-15T11:59:54"/>
    <n v="21"/>
    <s v="ACC"/>
    <s v="DORIS GOMEZ SILVA. EXPERTO"/>
    <s v="se dio respuesta  atraves de correo electronico Señores:_x000a_ALEXANDER MARTÍNEZ DÍAZ_x000a_ORBINSON SÁNCHEZ DUQUE_x000a_Veeduría Laboral de Puerto Gaitán - Meta_x000a_Correo electrónico: veedurialaboralpuertogaitan@gmail.com_x000a__x000a_Asunto: Petición radicado No. R-641-2016-5321 Id 13190 del 23 de febrero de 2016._x000a__x000a_Cordial saludo,_x000a__x000a_Nos referimos a su comunicación de la referencia, mediante la cual solicitó a la Agencia Nacional de Hidrocarburos (en adelante ANH o La Agencia), “la programación de una reunión importante en el Municipio Puerto Gaitán, en el cual se abordará temas relacionados con la estandarización de los perfiles para el sector de los Hidrocarburos con el acompañamiento de la ACIPET Y ACP entidades a las cuales se les hará la respectiva invitación proceso que se hará participativo de acuerdo al artículo 111 de la Ley 1757 de 2015. Lo anterior debido a que se viene adelantando una estandarización para los perfiles, sin la participación de asociaciones de trabajadores y grupos de interés” _x000a__x000a_Al respecto, sea lo primero manifestar que la AHN fue instituida mediante el Decreto 4137 de 2011, como Unidad Administrativa Especial del orden nacional, a la que corresponde la administración integral de las reservas y recursos hidrocarburíferos de la nación, la promoción de su aprovechamiento óptimo y sostenible, así como contribuir a la seguridad energética nacional. _x000a__x000a_Para la consecución de estos objetivos, entre otras funciones, la ANH tiene a cargo las de diseño, promoción, negociación, celebración, evaluación y seguimiento de los Contratos de Evaluación Técnica, así como de los Contratos y Convenios de Exploración y Producción de Hidrocarburos, conforme a lo establecido en el artículo 4° del mencionado decreto._x000a__x000a_Por otra parte, el artículo 111 de la Ley 1757 de 2015, estableció que “[e]l diálogo social es un mecanismo democrático para la participación ciudadana y el fortalecimiento de las organizaciones de la sociedad civil, con el objetivo de promover la interacción, comunicación, consulta y seguimiento de políticas públicas a nivel nacional y territorial.”_x000a__x000a_La generación del diálogo social es realizada por la ANH a través de la Estrategia Territorial de Hidrocarburos, y especialmente mediante el programa AVANZA, que tiene por objeto promover la participación ciudadana generando procesos de diálogo democrático entre la comunidad, la industria y el gobierno, con miras a que se concreten acciones para el fortalecimiento y desarrollo territorial._x000a__x000a_En el departamento de Meta, para el caso del Municipio de Puerto Gaitán, está programada una sesión para el día 10 de marzo de 2016, en asocio con el Ministerio del Trabajo, la Caja de Compensación Familiar del Meta (COFEM) y las Compañías Operadoras de la región, cuyo objetivo es establecer los lineamientos para la contratación de mano de obra. _x000a__x000a_Dentro de los temas a tratar, está prevista la programación de la socialización de los lineamientos acordados y la formulación de planes de trabajo con las alcaldías y demás personas interesadas. En este orden de ideas, al realizarse la respectiva socialización, es generado un espacio participativo y serán tenidas en cuenta las personas y organismos interesados de la región._x000a__x000a_En los anteriores términos damos por resuelta su solicitud._x000a__x000a_Cordialmente, _x000a__x000a__x000a_Atencion al Ciudadano y Comunicaciones  _x000a_"/>
    <d v="2016-03-22T15:26:28"/>
    <s v="LAURA PAOLA GONZALEZ IRIARTE. EXPERTO"/>
    <s v="GERENCIA DE SEGURIDAD, COMUNIDADES Y MEDIO AMBIENTE"/>
    <s v="Electrónico"/>
    <n v="28.143448298607836"/>
    <s v="META"/>
    <s v="Acompañamiento a comunidad en desarrollo de proyecto (ambiental, social)"/>
    <s v="NO"/>
  </r>
  <r>
    <n v="175"/>
    <n v="13192"/>
    <x v="0"/>
    <s v="FEBRERO"/>
    <x v="1"/>
    <x v="174"/>
    <d v="2016-02-23T12:01:44"/>
    <s v="VICEPRESIDENCIA ADMINISTRATIVA Y FINANCIERA"/>
    <s v="ACC"/>
    <x v="0"/>
    <x v="22"/>
    <s v="ALBERTO CONTRERAS: VEEDOR - RED DE VEEDURIAS CIUDADANAS CASANARE"/>
    <s v="SI"/>
    <s v="ALBERTO CONTRERAS: VEEDOR - RED DE VEEDURIAS CIUDADANAS CASANARE"/>
    <s v="Buenos días Respetados Señores Ecopetrol Cordial saludo, Conforme con el articulo No. 21 de la Ley 1755 del 2015, y por tratarse de un tema de su competencia, a continuación no permitimos dar la traslado de las solicitudes adjuntas para su respectiva gestión. Favor responder directamente al peticionario. "/>
    <d v="2016-03-15T12:01:44"/>
    <n v="21"/>
    <s v="ACC"/>
    <s v="DORIS GOMEZ SILVA. EXPERTO"/>
    <s v=" Buenos días _x000a_Respetados Señores Ecopetrol _x000a__x000a_Cordial saludo, _x000a__x000a_Conforme con el articulo No. 21 de la Ley 1755 del 2015, y por tratarse de un tema de su competencia, a continuación no permitimos dar la traslado de las solicitudes adjuntas para su respectiva gestión. _x000a__x000a_Favor responder directamente al peticionario. _x000a__x000a_Cordialmente,_x000a__x000a_Jose Elias Escorcia P._x000a_Atencion al Ciudadano y Comunicaciones  _x000a_"/>
    <d v="2016-02-25T00:00:00"/>
    <s v="DORIS GOMEZ SILVA. EXPERTO"/>
    <s v="ATENCION CIUDADANA Y COMUNICACIONES"/>
    <s v="Electrónico"/>
    <n v="1.4987966435219278"/>
    <s v="META"/>
    <s v="Competencia Ecopetrol "/>
    <s v="SI"/>
  </r>
  <r>
    <n v="176"/>
    <n v="13199"/>
    <x v="0"/>
    <s v="FEBRERO"/>
    <x v="1"/>
    <x v="175"/>
    <d v="2016-02-23T12:36:58"/>
    <s v="VICEPRESIDENCIA ADMINISTRATIVA Y FINANCIERA"/>
    <s v="ACC"/>
    <x v="3"/>
    <x v="93"/>
    <s v="MINISTERIO DE MINAS:  Telefono: Dirección: CALLE 43 N. 57-31 Email: "/>
    <s v="SI"/>
    <s v="MINISTERIO DE MINAS:  Telefono: Dirección: CALLE 43 N. 57-31 Email: "/>
    <s v="solicitan datos historicos de produccion fizcalizada  de crupo por los años 2013 a 2015."/>
    <d v="2016-02-24T12:36:58"/>
    <n v="1"/>
    <s v="ACC"/>
    <s v="DORIS GOMEZ SILVA. EXPERTO"/>
    <s v="se dio respuesta  a traves de correo electronico de fecha 02 de Marzo  2016"/>
    <d v="2016-03-02T08:39:27"/>
    <s v="JUAN SEBASTIAN LIZCANO. CONTRATISTA"/>
    <s v="GERENCIA DE RESERVAS Y OPERACIONES"/>
    <s v="Electrónico"/>
    <n v="7.8350530555544537"/>
    <s v="CUNDINAMARCA"/>
    <s v="Cifras oficiales de producción en el país (producción, precio, demanda, Columnas Estratigráficas"/>
    <s v="NO"/>
  </r>
  <r>
    <n v="177"/>
    <n v="13200"/>
    <x v="0"/>
    <s v="FEBRERO"/>
    <x v="1"/>
    <x v="176"/>
    <d v="2016-02-23T12:43:23"/>
    <s v="VICEPRESIDENCIA ADMINISTRATIVA Y FINANCIERA"/>
    <s v="ACC"/>
    <x v="3"/>
    <x v="1"/>
    <s v="LUIS EDUARDO  GONZALEZ SUAREZ:  Telefono: Dirección: CARRERA 10 NO. 2-29 Email: lucho-luis11@hotmail.com"/>
    <s v="SI"/>
    <s v="LUIS EDUARDO  GONZALEZ SUAREZ:  Telefono: Dirección: CARRERA 10 NO. 2-29 Email: lucho-luis11@hotmail.com"/>
    <s v="solicitan participacion en las socializaciones ante Ecopetrol"/>
    <d v="2016-02-24T12:43:23"/>
    <n v="1"/>
    <s v="ACC"/>
    <s v="DORIS GOMEZ SILVA. EXPERTO"/>
    <s v="se dio respuesta a traves de correo electronico del 15 de marzo de 2016 "/>
    <d v="2016-03-22T15:21:17"/>
    <s v="LAURA PAOLA GONZALEZ IRIARTE. EXPERTO"/>
    <s v="GERENCIA DE SEGURIDAD, COMUNIDADES Y MEDIO AMBIENTE"/>
    <s v="Electrónico"/>
    <n v="28.109659062502033"/>
    <s v="CUNDINAMARCA"/>
    <s v="Acompañamiento a comunidad en desarrollo de proyecto (ambiental, social)"/>
    <s v="NO"/>
  </r>
  <r>
    <n v="178"/>
    <n v="13201"/>
    <x v="0"/>
    <s v="FEBRERO"/>
    <x v="1"/>
    <x v="177"/>
    <d v="2016-02-23T12:45:29"/>
    <s v="VICEPRESIDENCIA ADMINISTRATIVA Y FINANCIERA"/>
    <s v="ACC"/>
    <x v="2"/>
    <x v="22"/>
    <s v="ALBERTO CONTRERAS: VEEDOR - RED DE VEEDURIAS CIUDADANAS CASANARE"/>
    <s v="SI"/>
    <s v="ALBERTO CONTRERAS: VEEDOR - RED DE VEEDURIAS CIUDADANAS CASANARE"/>
    <s v="Buenos días Respetados Señores Ecopetrol Cordial saludo, Conforme con el articulo No. 21 de la Ley 1755 del 2015, y por tratarse de un tema de su competencia, a continuación no permitimos dar la traslado de las solicitudes adjuntas para su respectiva gestión. Favor responder directamente al peticionario. "/>
    <d v="2016-03-08T12:45:29"/>
    <n v="14"/>
    <s v="ACC"/>
    <s v="DORIS GOMEZ SILVA. EXPERTO"/>
    <s v=" Buenos días _x000a_Respetados Señores Ecopetrol _x000a__x000a_Cordial saludo, _x000a__x000a_Conforme con el articulo No. 21 de la Ley 1755 del 2015, y por tratarse de un tema de su competencia, a continuación no permitimos dar la traslado de las solicitudes adjuntas para su respectiva gestión. _x000a__x000a_Favor responder directamente al peticionario. _x000a__x000a_Cordialmente,_x000a__x000a_Jose Elias Escorcia P._x000a_Atencion al Ciudadano y Comunicaciones  _x000a_"/>
    <d v="2016-02-25T11:40:19"/>
    <s v="DORIS GOMEZ SILVA. EXPERTO"/>
    <s v="ATENCION CIUDADANA Y COMUNICACIONES"/>
    <s v="Electrónico"/>
    <n v="1.9547435185158974"/>
    <s v="META"/>
    <s v="Competencia Ecopetrol "/>
    <s v="SI"/>
  </r>
  <r>
    <n v="179"/>
    <n v="13202"/>
    <x v="0"/>
    <s v="FEBRERO"/>
    <x v="1"/>
    <x v="178"/>
    <d v="2016-02-23T12:47:12"/>
    <s v="VICEPRESIDENCIA ADMINISTRATIVA Y FINANCIERA"/>
    <s v="ACC"/>
    <x v="2"/>
    <x v="22"/>
    <s v="DIEGO ALEJANDRO CASTRO:  Telefono: Dirección: BOGOTA Email: "/>
    <s v="SI"/>
    <s v="DIEGO ALEJANDRO CASTRO:  Telefono: Dirección: BOGOTA Email: "/>
    <s v="solicitan informacion referente a si la ANH tiene pozos de gas para arrendar o en venta en el,dpto del meta "/>
    <d v="2016-03-08T12:47:12"/>
    <n v="14"/>
    <s v="ACC"/>
    <s v="DORIS GOMEZ SILVA. EXPERTO"/>
    <s v="radicado de respuesta  No. 16929"/>
    <d v="2016-03-07T14:45:36"/>
    <s v="DORIS GOMEZ SILVA. EXPERTO"/>
    <s v="ATENCION CIUDADANA Y COMUNICACIONES"/>
    <s v="ID:16929"/>
    <n v="13.082216863425856"/>
    <s v="CUNDINAMARCA"/>
    <s v="Cifras oficiales de producción en el país (producción, precio, demanda, Columnas Estratigráficas"/>
    <s v="NO"/>
  </r>
  <r>
    <n v="180"/>
    <n v="13203"/>
    <x v="0"/>
    <s v="FEBRERO"/>
    <x v="1"/>
    <x v="179"/>
    <d v="2016-02-23T12:50:48"/>
    <s v="VICEPRESIDENCIA ADMINISTRATIVA Y FINANCIERA"/>
    <s v="ACC"/>
    <x v="2"/>
    <x v="94"/>
    <s v="MARIBEL TORRES: SECRETARIA - PERSONERIA  MUNICIPAL  ( MANI )"/>
    <s v="SI"/>
    <s v="MARIBEL TORRES: SECRETARIA - PERSONERIA  MUNICIPAL  ( MANI )"/>
    <s v="presentan inconformidad por el  no pago de los servicios prestados a la empresa Sanra Maria Petroleum e Ingecoleos. "/>
    <d v="2016-03-08T12:50:48"/>
    <n v="14"/>
    <s v="ACC"/>
    <s v="DORIS GOMEZ SILVA. EXPERTO"/>
    <s v="se dio respuesta a traves de correo electronico."/>
    <d v="2016-03-10T07:55:34"/>
    <s v="LAURA PAOLA GONZALEZ IRIARTE. EXPERTO"/>
    <s v="GERENCIA DE SEGURIDAD, COMUNIDADES Y MEDIO AMBIENTE"/>
    <s v="Electrónico"/>
    <n v="15.794979050922848"/>
    <s v="CUNDINAMARCA"/>
    <s v="intervencion por no pago a contratistas por parte de operador "/>
    <s v="NO"/>
  </r>
  <r>
    <n v="181"/>
    <n v="13206"/>
    <x v="0"/>
    <s v="FEBRERO"/>
    <x v="1"/>
    <x v="180"/>
    <d v="2016-02-23T12:54:39"/>
    <s v="VICEPRESIDENCIA ADMINISTRATIVA Y FINANCIERA"/>
    <s v="ACC"/>
    <x v="2"/>
    <x v="22"/>
    <s v="YESID CALVACHE SAAVEDRA: PRESIDENTE - SINTRAPETROPUTUMAYO"/>
    <s v="SI"/>
    <s v="YESID CALVACHE SAAVEDRA: PRESIDENTE - SINTRAPETROPUTUMAYO"/>
    <s v="informan de situacion de desconocimiento por parte de los operadore de la region para contratar los servicios de Yesid Cakvache "/>
    <d v="2016-03-08T12:54:39"/>
    <n v="14"/>
    <s v="ACC"/>
    <s v="DORIS GOMEZ SILVA. EXPERTO"/>
    <s v="se dio respuesta a traves de correo electronico del 09 de marzo de 2016"/>
    <d v="2016-03-10T11:59:52"/>
    <s v="LAURA PAOLA GONZALEZ IRIARTE. EXPERTO"/>
    <s v="GERENCIA DE SEGURIDAD, COMUNIDADES Y MEDIO AMBIENTE"/>
    <s v="Electrónico"/>
    <n v="15.961961689812597"/>
    <s v="CUNDINAMARCA"/>
    <s v="intervencion para que operador vincule personal"/>
    <s v="NO"/>
  </r>
  <r>
    <n v="182"/>
    <n v="13207"/>
    <x v="0"/>
    <s v="FEBRERO"/>
    <x v="1"/>
    <x v="181"/>
    <d v="2016-02-23T12:57:02"/>
    <s v="VICEPRESIDENCIA ADMINISTRATIVA Y FINANCIERA"/>
    <s v="ACC"/>
    <x v="2"/>
    <x v="95"/>
    <s v="MINISTERIO DE HACIENDA Y CREDITO PUBLICO:  Telefono: 3811700Dirección: CRA 8 N° 6C-38 Email: "/>
    <s v="SI"/>
    <s v="MINISTERIO DE HACIENDA Y CREDITO PUBLICO:  Telefono: 3811700Dirección: CRA 8 N° 6C-38 Email: "/>
    <s v="Invitación a taller APP aspectos conceptuales, financieros y contables "/>
    <d v="2016-03-08T12:57:02"/>
    <n v="14"/>
    <s v="ACC"/>
    <s v="DORIS GOMEZ SILVA. EXPERTO"/>
    <s v="Se da por atendida teniendo en cuenta  que es de carácter informativo. "/>
    <d v="2016-03-22T12:14:47"/>
    <s v="DORIS GOMEZ SILVA. EXPERTO"/>
    <s v="ATENCION CIUDADANA Y COMUNICACIONES"/>
    <s v="Electrónico"/>
    <n v="27.97066790509416"/>
    <s v="CUNDINAMARCA"/>
    <s v="Certificación de ejecución presupuestal"/>
    <s v="NO"/>
  </r>
  <r>
    <n v="183"/>
    <n v="13208"/>
    <x v="0"/>
    <s v="FEBRERO"/>
    <x v="1"/>
    <x v="182"/>
    <d v="2016-02-23T13:00:57"/>
    <s v="VICEPRESIDENCIA ADMINISTRATIVA Y FINANCIERA"/>
    <s v="ACC"/>
    <x v="2"/>
    <x v="22"/>
    <s v="CAROLINA FLOREZ:  - ANDI COLOMBIA"/>
    <s v="SI"/>
    <s v="CAROLINA FLOREZ:  - ANDI COLOMBIA"/>
    <s v="envia comentarios a cerca de borrador de la reglamentacion  de costa afuera"/>
    <d v="2016-03-08T13:00:57"/>
    <n v="14"/>
    <s v="ACC"/>
    <s v="DORIS GOMEZ SILVA. EXPERTO"/>
    <s v="se dio respuesta a traves de correo electronico "/>
    <d v="2016-02-25T10:02:55"/>
    <s v="MARIA DEL PILAR URIBE PONTON. EXPERTO"/>
    <s v="VICEPRESIDENCIA PROMOCION Y ASIGNACION DE AREAS"/>
    <s v="Electrónico"/>
    <n v="1.8763635879586218"/>
    <s v="CUNDINAMARCA"/>
    <s v="proyecto borrador Offshore"/>
    <s v="NO"/>
  </r>
  <r>
    <n v="184"/>
    <n v="13366"/>
    <x v="0"/>
    <s v="FEBRERO"/>
    <x v="2"/>
    <x v="183"/>
    <d v="2016-02-24T09:26:53"/>
    <s v="VICEPRESIDENCIA ADMINISTRATIVA Y FINANCIERA"/>
    <s v="ACC"/>
    <x v="2"/>
    <x v="59"/>
    <s v="RICARDO RODRIGUEZ YEE: CONTRALOR DELEGADO - CONTRALORIA GENERAL  DE LA REPUBLICA"/>
    <s v="SI"/>
    <s v="RICARDO RODRIGUEZ YEE: CONTRALOR DELEGADO - CONTRALORIA GENERAL  DE LA REPUBLICA"/>
    <s v="Contraloria revisión de Garantias "/>
    <d v="2016-02-25T09:26:53"/>
    <n v="1"/>
    <s v="ACC"/>
    <s v="DORIS GOMEZ SILVA. EXPERTO"/>
    <s v=" E-139-2016-005623"/>
    <d v="2016-03-02T16:00:32"/>
    <s v="MIREYA LOPEZ CHAPARRO. JEFE DE OFICINA DE AGENCIA"/>
    <s v="OFICINA DE CONTROL INTERNO"/>
    <s v="ID:5623"/>
    <n v="7.2733696759314626"/>
    <s v="CUNDINAMARCA"/>
    <s v="Copias de contratos (E&amp;P, TEAS y Administrativos)"/>
    <s v="NO"/>
  </r>
  <r>
    <n v="185"/>
    <n v="13370"/>
    <x v="0"/>
    <s v="FEBRERO"/>
    <x v="0"/>
    <x v="184"/>
    <d v="2016-02-24T09:31:32"/>
    <s v="VICEPRESIDENCIA ADMINISTRATIVA Y FINANCIERA"/>
    <s v="ACC"/>
    <x v="0"/>
    <x v="1"/>
    <s v="FERNANDO SIERRA RAMOS: . Telefono: 3823656Dirección: CRA 7 NO 8-68 Email: "/>
    <s v="SI"/>
    <s v="FERNANDO SIERRA RAMOS: . Telefono: 3823656Dirección: CRA 7 NO 8-68 Email: "/>
    <s v="Actividad hidrocarburifera en e País"/>
    <d v="2016-03-16T09:31:32"/>
    <n v="21"/>
    <s v="ACC"/>
    <s v="DORIS GOMEZ SILVA. EXPERTO"/>
    <s v="radicado de respuesta No.15782"/>
    <d v="2016-03-02T16:27:13"/>
    <s v="DORIS GOMEZ SILVA. EXPERTO"/>
    <s v="ATENCION CIUDADANA Y COMUNICACIONES"/>
    <s v="id 15782"/>
    <n v="7.2886706828721799"/>
    <s v="CUNDINAMARCA"/>
    <s v="Congreso de la República y Senado "/>
    <s v="NO"/>
  </r>
  <r>
    <n v="186"/>
    <n v="13394"/>
    <x v="0"/>
    <s v="FEBRERO"/>
    <x v="2"/>
    <x v="185"/>
    <d v="2016-02-24T10:14:50"/>
    <s v="VICEPRESIDENCIA ADMINISTRATIVA Y FINANCIERA"/>
    <s v="ACC"/>
    <x v="2"/>
    <x v="96"/>
    <s v="IVAN CEPEDA CASTRO: SENADOR - CONGRESO DE LA REPUBLICA"/>
    <s v="SI"/>
    <s v="IVAN CEPEDA CASTRO: SENADOR - CONGRESO DE LA REPUBLICA"/>
    <s v="Solicitan Informacion referente a la actividad hidrocarburifera en zonas de paramo"/>
    <d v="2016-03-09T10:14:50"/>
    <n v="14"/>
    <s v="ACC"/>
    <s v="DORIS GOMEZ SILVA. EXPERTO"/>
    <s v="se dio respuesta con el radicado 14795 del 29 de febrero 2016"/>
    <d v="2016-03-10T08:08:36"/>
    <s v="LAURA PAOLA GONZALEZ IRIARTE. EXPERTO"/>
    <s v="GERENCIA DE SEGURIDAD, COMUNIDADES Y MEDIO AMBIENTE"/>
    <s v="id 14795"/>
    <n v="14.912336608795158"/>
    <s v="CUNDINAMARCA"/>
    <s v="Cifras oficiales de producción en el país (producción, precio, demanda, Columnas Estratigráficas"/>
    <s v="NO"/>
  </r>
  <r>
    <n v="187"/>
    <n v="13586"/>
    <x v="0"/>
    <s v="FEBRERO"/>
    <x v="1"/>
    <x v="186"/>
    <d v="2016-02-24T16:13:36"/>
    <s v="VICEPRESIDENCIA ADMINISTRATIVA Y FINANCIERA"/>
    <s v="ACC"/>
    <x v="2"/>
    <x v="97"/>
    <s v="HECTOR BARRERA:  Telefono: Dirección: BOGOTA Email: "/>
    <s v="SI"/>
    <s v="HECTOR BARRERA:  Telefono: Dirección: BOGOTA Email: "/>
    <s v="Invitación a reunión Yopal Casanare"/>
    <d v="2016-03-09T16:13:36"/>
    <n v="14"/>
    <s v="ACC"/>
    <s v="DORIS GOMEZ SILVA. EXPERTO"/>
    <s v="Doctor_x000a_JUAN GABRIEL GUARNIZO_x000a_Personero Delegado para la Vigilancia Administrativa de Yopal_x000a_Correo electrónico: hectorpersoneriayopal@gmail.com_x000a_ _x000a_ _x000a_Asunto: Comunicación con radicado No. R-641-2016-5478 Id 13586 del 24 de febrero de 2016 (su radicado PMY-0331 del 23 de febrero de 2016)._x000a_ _x000a_Respetado doctor Guarnizo,_x000a_ _x000a_Nos referimos a la comunicación del asunto, mediante la cual convocó a la Agencia Nacional de Hidrocarburos (en lo sucesivo “ANH”), a una reunión prevista para el 16 de marzo del año en curso, con el propósito de tratar temas de suministro de bienes y servicios, personal y vinculación laboral, entre otros, en relación con las actividades que se desarrollan en el Bloque Rancho Hermoso._x000a_ _x000a_Sobre el particular, y de conformidad con la información suministrada y la que reposa en esta Entidad, su solicitud hace referencia al Convenio de Explotación de Hidrocarburos – ÁREA DE OPERACIÓN DIRECTA RANCHOHERMOSO suscrito entre la ANH y ECOPETROL el 11 de octubre de 2007._x000a_ _x000a_A efectos de poder atender su solicitud, comenzaremos por precisar que mediante el Decreto 4137 de 2011, se instituyó a la ANH como Unidad Administrativa Especial del orden nacional, a la que corresponde la administración integral de las reservas y recursos hidrocarburíferos de la nación, la promoción de su aprovechamiento óptimo y sostenible, así como contribuir a la seguridad energética nacional._x000a_ _x000a_Para la consecución de estos objetivos, entre otras funciones, la ANH tiene a su cargo las de diseño, promoción, negociación, celebración, evaluación y seguimiento de los Contratos de Evaluación Técnica (TEA), así como de los Contratos y Convenios de Exploración y Producción de hidrocarburos (E&amp;P)._x000a_ _x000a_Así las cosas, el Convenio de Explotación de Hidrocarburos – ÁREA DE OPERACIÓN DIRECTA RANCHOHERMOSO, estableció entre otras obligaciones a cargo de ECOPETROL lo siguiente: _x000a_ _x000a_“(…)8.1. Autonomía: EL TITULAR tendrá el control de todas las operaciones y actividades que considere necesarias para una técnica, eficiente y económica Exploración del Área de Operación y para la Explotación de los Hidrocarburos que se encuentren dentro de ésta. EL TITULAR planeará, preparará, realizará y controlará todas las actividades con sus propios medios y con autonomía técnica y directiva, de conformidad con la legislación colombiana y observando las Buenas Prácticas de la Industria del Petróleo. EL TITULAR desarrollará las actividades directamente o a través de subcontratistas._x000a_ _x000a_18.1. Subcontratistas: Para llevar a cabo las operaciones materia de este Convenio EL TITULAR podrá, con observancia de la legislación colombiana, celebrar contratos, a su propio costo y riesgo, para la obtención de bienes y servicios, en el país o en el exterior. En los subcontratos, EL TITULAR incluirá estipulaciones que obliguen a los subcontratistas a someterse a las estipulaciones de este Convenio._x000a_ _x000a_18.2. Componente Nacional: EL TITULAR procurará dar preferencia a los oferentes nacionales de bienes y servicios de origen nacional, en igualdad de condiciones competitivas de calidad, oportunidad y precio. (…)”_x000a_ _x000a_Se sigue de lo expuesto, que ECOPETROL, goza de autonomía y se encuentra facultada para efectuar la contratación de personal, bienes y servicios en igualdad de condiciones de calidad, competitividad y precio, de conformidad con la normatividad vigente y teniendo en cuenta los oferentes nacionales._x000a_ _x000a_En este orden de ideas, la interlocución para definir los asuntos que menciona en su solicitud, como quiera que se relacionan con la contratación de personal, bienes y servicios, debe ser adelantada primeramente con ECOPETROL y por tal razón copiamos la presente respuesta a la misma._x000a_ _x000a_Por otra parte, nos permitimos informar que por compromisos previamente adquiridos por la Entidad no nos es posible acompañar la reunión, por lo que agradecemos a usted, nos brinde una retroalimentación de los principales aspectos y compromisos resultantes de la misma, con el fin de realizar un adecuado seguimiento a los mismos._x000a_ _x000a_Cordialmente, _x000a_ _x000a_ _x000a_Dorys Gómez S. _x000a_Experto | Atencion al Ciudadano y Comunicaciones  _x000a_"/>
    <d v="2016-03-14T14:14:19"/>
    <s v="LAURA PAOLA GONZALEZ IRIARTE. EXPERTO"/>
    <s v="GERENCIA DE SEGURIDAD, COMUNIDADES Y MEDIO AMBIENTE"/>
    <s v="Electrónico"/>
    <n v="18.917165196762653"/>
    <s v="CASANARE"/>
    <s v="Acompañamiento a comunidad en desarrollo de proyecto (ambiental, social)"/>
    <s v="NO"/>
  </r>
  <r>
    <n v="188"/>
    <n v="13594"/>
    <x v="0"/>
    <s v="FEBRERO"/>
    <x v="1"/>
    <x v="187"/>
    <d v="2016-02-24T16:20:30"/>
    <s v="VICEPRESIDENCIA ADMINISTRATIVA Y FINANCIERA"/>
    <s v="ACC"/>
    <x v="2"/>
    <x v="98"/>
    <s v="HECTOR BARRERA:  Telefono: Dirección: BOGOTA Email: "/>
    <s v="SI"/>
    <s v="HECTOR BARRERA:  Telefono: Dirección: BOGOTA Email: "/>
    <s v="Entrevista para mitigar los riesgos laborales YNC t fracking  "/>
    <d v="2016-03-09T16:20:30"/>
    <n v="14"/>
    <s v="ACC"/>
    <s v="DORIS GOMEZ SILVA. EXPERTO"/>
    <s v="radicado de respuesta No18292"/>
    <d v="2016-03-11T12:10:12"/>
    <s v="LAURA PAOLA GONZALEZ IRIARTE. EXPERTO"/>
    <s v="GERENCIA DE SEGURIDAD, COMUNIDADES Y MEDIO AMBIENTE"/>
    <s v="id 18292"/>
    <n v="15.826177546296094"/>
    <s v="CUNDINAMARCA"/>
    <s v="Información con fines Académicos (tesis de pregrado y postgrado)"/>
    <s v="NO"/>
  </r>
  <r>
    <n v="189"/>
    <n v="13597"/>
    <x v="0"/>
    <s v="FEBRERO"/>
    <x v="1"/>
    <x v="188"/>
    <d v="2016-02-24T16:22:42"/>
    <s v="VICEPRESIDENCIA ADMINISTRATIVA Y FINANCIERA"/>
    <s v="ACC"/>
    <x v="2"/>
    <x v="98"/>
    <s v="JUAN ANTONIO PRETELT GARCIA:  Telefono: Dirección: CALLE 70A NO. 10A-54 Email: juanpretelt29@hotmail.com"/>
    <s v="SI"/>
    <s v="JUAN ANTONIO PRETELT GARCIA:  Telefono: Dirección: CALLE 70A NO. 10A-54 Email: juanpretelt29@hotmail.com"/>
    <s v="Queja por el servicio prestado de la linea telefonica 5931717"/>
    <d v="2016-03-09T16:22:42"/>
    <n v="14"/>
    <s v="ACC"/>
    <s v="DORIS GOMEZ SILVA. EXPERTO"/>
    <s v="atendido por oscar peñuela "/>
    <d v="2016-03-07T08:49:42"/>
    <s v="JOSE ELIAS ESCORCIA PERTUZ. CONTRATISTA"/>
    <s v="ATENCION CIUDADANA Y COMUNICACIONES"/>
    <s v="Electrónico"/>
    <n v="11.685413622690248"/>
    <s v="CUNDINAMARCA"/>
    <s v="Intervención para que compañía pague daños causados o tomar correctivos"/>
    <s v="NO"/>
  </r>
  <r>
    <n v="190"/>
    <n v="13600"/>
    <x v="0"/>
    <s v="FEBRERO"/>
    <x v="1"/>
    <x v="189"/>
    <d v="2016-02-24T16:26:31"/>
    <s v="VICEPRESIDENCIA ADMINISTRATIVA Y FINANCIERA"/>
    <s v="ACC"/>
    <x v="2"/>
    <x v="98"/>
    <s v="ALIANZA EMPRESARIAL CASTILLA:  Telefono: Dirección: BOGOTA Email: "/>
    <s v="SI"/>
    <s v="ALIANZA EMPRESARIAL CASTILLA:  Telefono: Dirección: BOGOTA Email: "/>
    <s v="Intervención por el no pago de servicios "/>
    <d v="2016-03-09T16:26:31"/>
    <n v="14"/>
    <s v="ACC"/>
    <s v="DORIS GOMEZ SILVA. EXPERTO"/>
    <s v="Señores:_x000a_ALEXANDER MARTÍNEZ DÍAZ_x000a_ORBINSON SÁNCHEZ DUQUE_x000a_Veeduría Laboral de Puerto Gaitán - Meta_x000a_Correo electrónico: veedurialaboralpuertogaitan@gmail.com_x000a__x000a_Asunto: Petición radicado No. R-641-2016-5321 Id 13190 del 23 de febrero de 2016._x000a__x000a_Cordial saludo,_x000a__x000a_Nos referimos a su comunicación de la referencia, mediante la cual solicitó a la Agencia Nacional de Hidrocarburos (en adelante ANH o La Agencia), “la programación de una reunión importante en el Municipio Puerto Gaitán, en el cual se abordará temas relacionados con la estandarización de los perfiles para el sector de los Hidrocarburos con el acompañamiento de la ACIPET Y ACP entidades a las cuales se les hará la respectiva invitación proceso que se hará participativo de acuerdo al artículo 111 de la Ley 1757 de 2015. Lo anterior debido a que se viene adelantando una estandarización para los perfiles, sin la participación de asociaciones de trabajadores y grupos de interés” _x000a__x000a_Al respecto, sea lo primero manifestar que la AHN fue instituida mediante el Decreto 4137 de 2011, como Unidad Administrativa Especial del orden nacional, a la que corresponde la administración integral de las reservas y recursos hidrocarburíferos de la nación, la promoción de su aprovechamiento óptimo y sostenible, así como contribuir a la seguridad energética nacional. _x000a__x000a_Para la consecución de estos objetivos, entre otras funciones, la ANH tiene a cargo las de diseño, promoción, negociación, celebración, evaluación y seguimiento de los Contratos de Evaluación Técnica, así como de los Contratos y Convenios de Exploración y Producción de Hidrocarburos, conforme a lo establecido en el artículo 4° del mencionado decreto._x000a__x000a_Por otra parte, el artículo 111 de la Ley 1757 de 2015, estableció que “[e]l diálogo social es un mecanismo democrático para la participación ciudadana y el fortalecimiento de las organizaciones de la sociedad civil, con el objetivo de promover la interacción, comunicación, consulta y seguimiento de políticas públicas a nivel nacional y territorial.”_x000a__x000a_La generación del diálogo social es realizada por la ANH a través de la Estrategia Territorial de Hidrocarburos, y especialmente mediante el programa AVANZA, que tiene por objeto promover la participación ciudadana generando procesos de diálogo democrático entre la comunidad, la industria y el gobierno, con miras a que se concreten acciones para el fortalecimiento y desarrollo territorial._x000a__x000a_En el departamento de Meta, para el caso del Municipio de Puerto Gaitán, está programada una sesión para el día 10 de marzo de 2016, en asocio con el Ministerio del Trabajo, la Caja de Compensación Familiar del Meta (COFEM) y las Compañías Operadoras de la región, cuyo objetivo es establecer los lineamientos para la contratación de mano de obra. _x000a__x000a_Dentro de los temas a tratar, está prevista la programación de la socialización de los lineamientos acordados y la formulación de planes de trabajo con las alcaldías y demás personas interesadas. En este orden de ideas, al realizarse la respectiva socialización, es generado un espacio participativo y serán tenidas en cuenta las personas y organismos interesados de la región._x000a__x000a_En los anteriores términos damos por resuelta su solicitud._x000a__x000a_Cordialmente, _x000a__x000a__x000a_Atencion al Ciudadano y Comunicaciones  _x000a_"/>
    <d v="2016-03-22T15:37:39"/>
    <s v="LAURA PAOLA GONZALEZ IRIARTE. EXPERTO"/>
    <s v="GERENCIA DE SEGURIDAD, COMUNIDADES Y MEDIO AMBIENTE"/>
    <s v="Electrónico"/>
    <n v="26.966063229170686"/>
    <s v="CUNDINAMARCA"/>
    <s v="Intervención por no pago a subcontratistas por parte de Operadoras "/>
    <s v="NO"/>
  </r>
  <r>
    <n v="191"/>
    <n v="13613"/>
    <x v="0"/>
    <s v="FEBRERO"/>
    <x v="2"/>
    <x v="190"/>
    <d v="2016-02-24T16:45:58"/>
    <s v="VICEPRESIDENCIA ADMINISTRATIVA Y FINANCIERA"/>
    <s v="ACC"/>
    <x v="1"/>
    <x v="22"/>
    <s v="MARTHA LUCIA RODRIGUEZ: COORDINADOR GRUPO DE ENLACE - MINISTERIO DE MINAS Y ENERGIA"/>
    <s v="SI"/>
    <s v="MARTHA LUCIA RODRIGUEZ: COORDINADOR GRUPO DE ENLACE - MINISTERIO DE MINAS Y ENERGIA"/>
    <s v="Proyección del Presupuesto 2016 en Regalías y producción de Barriles "/>
    <d v="2016-02-25T16:45:58"/>
    <n v="1"/>
    <s v="ACC"/>
    <s v="DORIS GOMEZ SILVA. EXPERTO"/>
    <s v="radicado de Respuesta No.16246 "/>
    <d v="2016-03-03T16:45:49"/>
    <s v="DORIS GOMEZ SILVA. EXPERTO"/>
    <s v="ATENCION CIUDADANA Y COMUNICACIONES"/>
    <s v="id 16246"/>
    <n v="7.9998917824050295"/>
    <s v="CUNDINAMARCA"/>
    <s v="Congreso de la República y Senado "/>
    <s v="NO"/>
  </r>
  <r>
    <n v="192"/>
    <n v="13631"/>
    <x v="0"/>
    <s v="FEBRERO"/>
    <x v="2"/>
    <x v="191"/>
    <d v="2016-02-24T17:01:52"/>
    <s v="VICEPRESIDENCIA ADMINISTRATIVA Y FINANCIERA"/>
    <s v="ACC"/>
    <x v="0"/>
    <x v="99"/>
    <s v="MARCELA PATRICIA REY:  - PROCURADURIA 14 JUDICIAL II AMBIENTAL AGRARIA DEL  META"/>
    <s v="SI"/>
    <s v="MARCELA PATRICIA REY:  - PROCURADURIA 14 JUDICIAL II AMBIENTAL AGRARIA DEL  META"/>
    <s v="Informe sobre los compromisos ambientales y sociales de los últimos 5 años en Puerto Gaitán Inspección Kiosoko   "/>
    <d v="2016-03-16T17:01:52"/>
    <n v="21"/>
    <s v="ACC"/>
    <s v="DORIS GOMEZ SILVA. EXPERTO"/>
    <s v="radicado de respuesta No.16594"/>
    <d v="2016-03-04T15:49:01"/>
    <s v="LAURA PAOLA GONZALEZ IRIARTE. EXPERTO"/>
    <s v="GERENCIA DE SEGURIDAD, COMUNIDADES Y MEDIO AMBIENTE"/>
    <s v="id 16594"/>
    <n v="8.9494036574033089"/>
    <s v="META"/>
    <s v="Impacto y planes de manejo ambiental: Licencias, compromisos E&amp;P normatividad, contaminación"/>
    <s v="NO"/>
  </r>
  <r>
    <n v="193"/>
    <n v="13699"/>
    <x v="0"/>
    <s v="FEBRERO"/>
    <x v="0"/>
    <x v="192"/>
    <d v="2016-02-25T09:55:06"/>
    <s v="VICEPRESIDENCIA ADMINISTRATIVA Y FINANCIERA"/>
    <s v="ACC"/>
    <x v="3"/>
    <x v="100"/>
    <s v="OSCAR GONZALEZ VALENCIA: GERENTE - AGENCIA NACIONAL DE MINERIA"/>
    <s v="SI"/>
    <s v="OSCAR GONZALEZ VALENCIA: GERENTE - AGENCIA NACIONAL DE MINERIA"/>
    <s v="Restitución de Tierras"/>
    <d v="2016-02-26T09:55:06"/>
    <n v="1"/>
    <s v="ACC"/>
    <s v="DORIS GOMEZ SILVA. EXPERTO"/>
    <s v="según Jose luis Paneso no requiere respuesta "/>
    <d v="2016-02-26T15:37:33"/>
    <s v="JOSE LUIS PANESSO GARCIA. EXPERTO"/>
    <s v="OFICINA ASESORA JURIDICA"/>
    <s v="Electrónico"/>
    <n v="1.2378048611135455"/>
    <s v="NORTE DE SANTANDER"/>
    <s v="Beneficio de población y sus comunidades por actividad petrolera"/>
    <s v="NO"/>
  </r>
  <r>
    <n v="194"/>
    <n v="13975"/>
    <x v="0"/>
    <s v="FEBRERO"/>
    <x v="1"/>
    <x v="193"/>
    <d v="2016-02-26T07:42:29"/>
    <s v="VICEPRESIDENCIA ADMINISTRATIVA Y FINANCIERA"/>
    <s v="ACC"/>
    <x v="5"/>
    <x v="101"/>
    <s v="JAVIER FERNANDO RINCON  ALBARRACIN:  - RINCON REYES ABOGADOS"/>
    <s v="SI"/>
    <s v="JAVIER FERNANDO RINCON  ALBARRACIN:  - RINCON REYES ABOGADOS"/>
    <s v="Copia de Contrato "/>
    <d v="2016-03-18T00:00:00"/>
    <n v="21"/>
    <s v="ACC"/>
    <s v="DORIS GOMEZ SILVA. EXPERTO"/>
    <s v="radicado de respuesta No.17046"/>
    <d v="2016-03-07T16:19:00"/>
    <s v="DORIS GOMEZ SILVA. EXPERTO"/>
    <s v="ATENCION CIUDADANA Y COMUNICACIONES"/>
    <s v="id 17046"/>
    <n v="10.358691238427127"/>
    <s v="CASANARE"/>
    <s v="Copias de contratos (E&amp;P, TEAS y Administrativos)"/>
    <s v="NO"/>
  </r>
  <r>
    <n v="195"/>
    <n v="13994"/>
    <x v="0"/>
    <s v="FEBRERO"/>
    <x v="2"/>
    <x v="194"/>
    <d v="2016-02-26T08:20:01"/>
    <s v="VICEPRESIDENCIA ADMINISTRATIVA Y FINANCIERA"/>
    <s v="ACC"/>
    <x v="3"/>
    <x v="102"/>
    <s v="MARTHA  CECELIA CAMACHO:  - MINISTERIO DE MINAS Y ENERGIA"/>
    <s v="SI"/>
    <s v="MARTHA  CECELIA CAMACHO:  - MINISTERIO DE MINAS Y ENERGIA"/>
    <s v="solicitan informacion referente a los nombres de los funcionarios que se desenpeñan como presidentes, vicepresidentes y gerentes  "/>
    <d v="2016-03-04T08:20:01"/>
    <n v="7"/>
    <s v="ACC"/>
    <s v="DORIS GOMEZ SILVA. EXPERTO"/>
    <s v="radicado de respuesta No 15932"/>
    <d v="2016-03-11T12:24:22"/>
    <s v="DORIS GOMEZ SILVA. EXPERTO"/>
    <s v="ATENCION CIUDADANA Y COMUNICACIONES"/>
    <s v="id 15932"/>
    <n v="14.169684062500892"/>
    <s v="CUNDINAMARCA"/>
    <s v="Congreso de la República y Senado "/>
    <s v="NO"/>
  </r>
  <r>
    <n v="196"/>
    <n v="14029"/>
    <x v="0"/>
    <s v="FEBRERO"/>
    <x v="1"/>
    <x v="195"/>
    <d v="2016-02-26T09:46:40"/>
    <s v="VICEPRESIDENCIA ADMINISTRATIVA Y FINANCIERA"/>
    <s v="ACC"/>
    <x v="2"/>
    <x v="22"/>
    <s v="JORGE ANDRES SACHICA: JEFE DE DEPARTAMENTO DE INGENIERIA DE MARES Telefono: Dirección: OFICINAS GENERALES DE ECOPETROL- EL CENTRO Email: JORGE.SACHICA@ECOPETROL.COM.CO"/>
    <s v="SI"/>
    <s v="JORGE ANDRES SACHICA: JEFE DE DEPARTAMENTO DE INGENIERIA DE MARES Telefono: Dirección: OFICINAS GENERALES DE ECOPETROL- EL CENTRO Email: JORGE.SACHICA@ECOPETROL.COM.CO"/>
    <s v="Fracking y Offshore presente pasado y futuro "/>
    <d v="2016-03-11T09:46:40"/>
    <n v="14"/>
    <s v="ACC"/>
    <s v="DORIS GOMEZ SILVA. EXPERTO"/>
    <s v="Estimado señor Escobar, _x000a__x000a_Buenos días, _x000a_En atención a su solicitud recibida en la ANH en días pasados, de manera atenta me permito sugerirle consultar nuestra página web en el siguiente link donde encontrará información actualizada con Offshore y No Convencionales. http://www.anh.gov.co/Seguridad-comunidades-y-medio-ambiente/Estrategia%20Ambiental/Proyectos/Yacimientos-no-convencionales/Paginas/default.aspx _x000a__x000a_Así mismo, enviamos una entrevista que realizamos en el Heraldo la cual se encuentra con información actualizada._x000a__x000a_También los comunicados de prensa que hemos realizado de las diferentes actividades._x000a__x000a_Cordialmente, _x000a__x000a_Atencion al Ciudadano y Comunicaciones  _x000a_"/>
    <d v="2016-03-14T00:00:00"/>
    <s v="JOSE WILLIAM GARZON SOLIS. VICEPRESIDENTE DE AGENCIA"/>
    <s v="VICEPRESIDENCIA TECNICA"/>
    <s v="Electrónico"/>
    <n v="16.592597488430329"/>
    <s v="CUNDINAMARCA"/>
    <s v="Fracking "/>
    <s v="NO"/>
  </r>
  <r>
    <n v="197"/>
    <n v="14031"/>
    <x v="0"/>
    <s v="FEBRERO"/>
    <x v="0"/>
    <x v="196"/>
    <d v="2016-02-26T09:48:40"/>
    <s v="VICEPRESIDENCIA ADMINISTRATIVA Y FINANCIERA"/>
    <s v="ACC"/>
    <x v="6"/>
    <x v="103"/>
    <s v="DEPARTAMENTO NACIONAL DE PLANEACION  (DNP):  Telefono: 3815000Dirección: CALLE 26 N° 13-19 Email: "/>
    <s v="SI"/>
    <s v="DEPARTAMENTO NACIONAL DE PLANEACION  (DNP):  Telefono: 3815000Dirección: CALLE 26 N° 13-19 Email: "/>
    <s v="denuncia sobre manejos de linea 01-8000"/>
    <d v="2016-03-18T09:48:40"/>
    <n v="21"/>
    <s v="ACC"/>
    <s v="JAVIER EDUARDO RESTREPO VIECO. GERENCIA DE PROYECTOS O FUNCIONAL"/>
    <s v="radicado de respuesta No.18303"/>
    <d v="2016-03-14T09:11:52"/>
    <s v="MIREYA LOPEZ CHAPARRO. JEFE DE OFICINA DE AGENCIA"/>
    <s v="OFICINA DE CONTROL INTERNO"/>
    <s v="id 18303"/>
    <n v="16.974443321756553"/>
    <s v="CUNDINAMARCA"/>
    <s v="informacion institucional "/>
    <s v="NO"/>
  </r>
  <r>
    <n v="198"/>
    <n v="14491"/>
    <x v="0"/>
    <s v="FEBRERO"/>
    <x v="0"/>
    <x v="197"/>
    <d v="2016-02-29T08:12:48"/>
    <s v="VICEPRESIDENCIA ADMINISTRATIVA Y FINANCIERA"/>
    <s v="ACC"/>
    <x v="0"/>
    <x v="1"/>
    <s v="NATALIA  ANDREA ANGULO ALVAREZ:  Telefono: Dirección: CRA 16A  N° 137-71 APTO 404 Email: "/>
    <s v="SI"/>
    <s v="NATALIA  ANDREA ANGULO ALVAREZ:  Telefono: Dirección: CRA 16A  N° 137-71 APTO 404 Email: "/>
    <s v="definicion de hidrocarburos vs carbon mineral / relacion con decreto 119-2015 "/>
    <d v="2016-03-22T08:12:48"/>
    <n v="22"/>
    <s v="ACC"/>
    <s v="DORIS GOMEZ SILVA. EXPERTO"/>
    <s v="radicado de respuesta No.18676 traslado a superintendencia de puertos y transporte "/>
    <d v="2016-03-14T07:32:01"/>
    <s v="JOSE LUIS VALENCIA SALAZAR. CONTRATISTA"/>
    <s v="OFICINA ASESORA JURIDICA"/>
    <s v="id 18676"/>
    <n v="13.971678171299573"/>
    <s v="CUNDINAMARCA"/>
    <s v="Normatividad sobre exploración, regulación y producción de Hidrocarburos"/>
    <s v="NO"/>
  </r>
  <r>
    <n v="199"/>
    <n v="14494"/>
    <x v="0"/>
    <s v="FEBRERO"/>
    <x v="2"/>
    <x v="198"/>
    <d v="2016-02-29T08:18:35"/>
    <s v="VICEPRESIDENCIA ADMINISTRATIVA Y FINANCIERA"/>
    <s v="ACC"/>
    <x v="7"/>
    <x v="104"/>
    <s v="GERMAN CAMILO BELLO:  - CORPORACION AUTONOMA REGIONAL DE CUNDINAMARCA"/>
    <s v="SI"/>
    <s v="GERMAN CAMILO BELLO:  - CORPORACION AUTONOMA REGIONAL DE CUNDINAMARCA"/>
    <s v="invitacion a reunion del plan de manejo de la cuenca del rio bogota."/>
    <d v="2016-03-22T00:00:00"/>
    <n v="22"/>
    <s v="ACC"/>
    <s v="DORIS GOMEZ SILVA. EXPERTO"/>
    <s v="se asistio a reunion el  01 de marzo "/>
    <d v="2016-03-14T16:39:08"/>
    <s v="JAIME ENRIQUE GONZALEZ CASTAÑEDA. EXPERTO"/>
    <s v="GERENCIA DE SEGURIDAD, COMUNIDADES Y MEDIO AMBIENTE"/>
    <s v="personal "/>
    <n v="14.347598726846627"/>
    <s v="CUNDINAMARCA"/>
    <s v="Acompañamiento a comunidad en desarrollo de proyecto (ambiental, social)"/>
    <s v="NO"/>
  </r>
  <r>
    <n v="200"/>
    <n v="14495"/>
    <x v="0"/>
    <s v="FEBRERO"/>
    <x v="0"/>
    <x v="199"/>
    <d v="2016-02-29T08:21:21"/>
    <s v="VICEPRESIDENCIA ADMINISTRATIVA Y FINANCIERA"/>
    <s v="ACC"/>
    <x v="0"/>
    <x v="105"/>
    <s v="UNIDAD DE PLANEACION MINERO ENERGETICA  (UPME):  Telefono: 2220601Dirección: CLL 26 69 D 91 TORRE 1 OF. 901 Email: "/>
    <s v="SI"/>
    <s v="UNIDAD DE PLANEACION MINERO ENERGETICA  (UPME):  Telefono: 2220601Dirección: CLL 26 69 D 91 TORRE 1 OF. 901 Email: "/>
    <s v="es continuacion de la solicitud 14496 en l que se solcita informacion de reservas y regalias de  los años 2000 a 2015."/>
    <d v="2016-03-22T08:21:21"/>
    <n v="22"/>
    <s v="ACC"/>
    <s v="DORIS GOMEZ SILVA. EXPERTO"/>
    <s v="se da por atendida la solicitud teniendo en cuenta que a titulo informativo  "/>
    <d v="2016-03-23T13:44:32"/>
    <s v="JOSE DE FRANCISCO LAGOS CABALLERO. EXPERTO"/>
    <s v="GESTION DE REGALIAS Y DERECHOS ECONOMICOS"/>
    <s v="informativo"/>
    <n v="23.224439351848559"/>
    <s v="CUNDINAMARCA"/>
    <s v="Reservas probadas ó estimadas de Hidrocarburos en Colombia"/>
    <s v="NO"/>
  </r>
  <r>
    <n v="201"/>
    <n v="14496"/>
    <x v="0"/>
    <s v="FEBRERO"/>
    <x v="0"/>
    <x v="200"/>
    <d v="2016-02-29T08:22:29"/>
    <s v="VICEPRESIDENCIA ADMINISTRATIVA Y FINANCIERA"/>
    <s v="ACC"/>
    <x v="0"/>
    <x v="106"/>
    <s v="UNIDAD DE PLANEACION MINERO ENERGETICA  (UPME):  Telefono: 2220601Dirección: CLL 26 69 D 91 TORRE 1 OF. 901 Email: "/>
    <s v="SI"/>
    <s v="UNIDAD DE PLANEACION MINERO ENERGETICA  (UPME):  Telefono: 2220601Dirección: CLL 26 69 D 91 TORRE 1 OF. 901 Email: "/>
    <s v="regalias causadas y giradas  anual por exploracion de petroleo entre 2000 y 2015, reservas petroleras por campo y empresa (ecpetrol y privadas) anual entre 2000 y 2015 "/>
    <d v="2016-03-22T08:22:29"/>
    <n v="22"/>
    <s v="ACC"/>
    <s v="DORIS GOMEZ SILVA. EXPERTO"/>
    <s v="radicado de respuesta No.20901"/>
    <d v="2016-03-22T15:48:12"/>
    <s v="JOSE DE FRANCISCO LAGOS CABALLERO. EXPERTO"/>
    <s v="GESTION DE REGALIAS Y DERECHOS ECONOMICOS"/>
    <s v="id 20901"/>
    <n v="22.309535231477639"/>
    <s v="CUNDINAMARCA"/>
    <s v="Reservas probadas ó estimadas de Hidrocarburos en Colombia"/>
    <s v="NO"/>
  </r>
  <r>
    <n v="202"/>
    <n v="14618"/>
    <x v="0"/>
    <s v="FEBRERO"/>
    <x v="0"/>
    <x v="201"/>
    <d v="2016-02-29T11:40:29"/>
    <s v="VICEPRESIDENCIA ADMINISTRATIVA Y FINANCIERA"/>
    <s v="ACC"/>
    <x v="0"/>
    <x v="107"/>
    <s v="HUGO ROBERTO MARQUEZ: APODERADO Telefono: 6341500Dirección: CV CLL 72 NO 6-30 Email: "/>
    <s v="SI"/>
    <s v="HUGO ROBERTO MARQUEZ: APODERADO Telefono: 6341500Dirección: CV CLL 72 NO 6-30 Email: "/>
    <s v="agardecemos su valiosa gestion referente a la informacion del convenio entre la ANH Y FDN pozo estratigrafico prifundo ANH  plato 1 X-P EN LA CUENCA VALLE INFERIOR DPTO DEL MAGDALENA municipio de nueva granada.   "/>
    <d v="2016-03-22T11:40:29"/>
    <n v="22"/>
    <s v="ACC"/>
    <s v="DORIS GOMEZ SILVA. EXPERTO"/>
    <s v="radicados de respuesta No,16187 y 21000  "/>
    <d v="2016-03-03T00:00:00"/>
    <s v="CARLOS ALBERTO OSORIO CIFUENTES. EXPERTO"/>
    <s v="OFICINA ASESORA JURIDICA"/>
    <s v="id 16187"/>
    <n v="2.5135570601851214"/>
    <s v="MAGDALENA"/>
    <s v="Estudios geofísicos y de sísmica"/>
    <s v="NO"/>
  </r>
  <r>
    <n v="203"/>
    <n v="14645"/>
    <x v="0"/>
    <s v="FEBRERO"/>
    <x v="0"/>
    <x v="202"/>
    <d v="2016-02-29T12:13:36"/>
    <s v="VICEPRESIDENCIA ADMINISTRATIVA Y FINANCIERA"/>
    <s v="ACC"/>
    <x v="2"/>
    <x v="7"/>
    <s v="JORGE MARIO GARCIA: REPRESENTANTE LEGAL - PETROSOUTH ENERGY CORPORATION~JORGE MARIO GARCIA: REPRESENTANTE LEGAL - PETROSOUTH ENERGY CORPORATION"/>
    <s v="SI"/>
    <s v="JORGE MARIO GARCIA: REPRESENTANTE LEGAL - PETROSOUTH ENERGY CORPORATION~JORGE MARIO GARCIA: REPRESENTANTE LEGAL - PETROSOUTH ENERGY CORPORATION"/>
    <s v="solicitan confirmar saldos de fondo de abandono , regalias al 31 de diciembre de 2015  "/>
    <d v="2016-03-14T12:13:36"/>
    <n v="14"/>
    <s v="ACC"/>
    <s v="DORIS GOMEZ SILVA. EXPERTO"/>
    <s v="se dio respuesta con correo electronico  del  08 de marzo de 2016"/>
    <d v="2016-03-08T11:02:23"/>
    <s v="DORIS GOMEZ SILVA. EXPERTO"/>
    <s v="ATENCION CIUDADANA Y COMUNICACIONES"/>
    <s v="Electrónico"/>
    <n v="7.9505346875012037"/>
    <s v="CUNDINAMARCA"/>
    <s v="Cifras oficiales de producción en el país (producción, precio, demanda, Columnas Estratigráficas"/>
    <s v="NO"/>
  </r>
  <r>
    <n v="204"/>
    <n v="15037"/>
    <x v="0"/>
    <s v="MARZO"/>
    <x v="0"/>
    <x v="203"/>
    <d v="2016-03-01T08:41:34"/>
    <s v="VICEPRESIDENCIA ADMINISTRATIVA Y FINANCIERA"/>
    <s v="ACC"/>
    <x v="0"/>
    <x v="1"/>
    <s v="ROBERTO CARBONELLY:  Telefono: Dirección: BOGOTA Email: "/>
    <s v="SI"/>
    <s v="ROBERTO CARBONELLY:  Telefono: Dirección: BOGOTA Email: "/>
    <s v="Intervención conflicto social "/>
    <d v="2016-03-23T08:41:34"/>
    <n v="22"/>
    <s v="ACC"/>
    <s v="DORIS GOMEZ SILVA. EXPERTO"/>
    <s v="radicado de respuesta No.20987 "/>
    <d v="2016-03-22T15:45:47"/>
    <s v="LAURA PAOLA GONZALEZ IRIARTE. EXPERTO"/>
    <s v="GERENCIA DE SEGURIDAD, COMUNIDADES Y MEDIO AMBIENTE"/>
    <s v="id 20987"/>
    <n v="21.294600000001083"/>
    <s v="META"/>
    <s v="Acompañamiento a comunidad en desarrollo de proyecto (ambiental, social)"/>
    <s v="NO"/>
  </r>
  <r>
    <n v="205"/>
    <n v="15188"/>
    <x v="0"/>
    <s v="MARZO"/>
    <x v="0"/>
    <x v="204"/>
    <d v="2016-03-01T11:52:14"/>
    <s v="VICEPRESIDENCIA ADMINISTRATIVA Y FINANCIERA"/>
    <s v="ACC"/>
    <x v="2"/>
    <x v="108"/>
    <s v="JAIME ALBERTO SEPULVEDA MULETON: SECRETARIO GENERAL - CAMARA DE REPRESENTANTES"/>
    <s v="SI"/>
    <s v="JAIME ALBERTO SEPULVEDA MULETON: SECRETARIO GENERAL - CAMARA DE REPRESENTANTES"/>
    <s v="solicitan informacion referente a fenecimiento de la cuenta general del presupuesto y del tesoro y balance general de la nacion vigencia fiscal 2015 "/>
    <d v="2016-03-15T11:52:14"/>
    <n v="14"/>
    <s v="ACC"/>
    <s v="DORIS GOMEZ SILVA. EXPERTO"/>
    <s v="respuesta con radicado No.17514"/>
    <d v="2016-03-11T14:19:53"/>
    <s v="DORIS GOMEZ SILVA. EXPERTO"/>
    <s v="ATENCION CIUDADANA Y COMUNICACIONES"/>
    <s v="id 17514"/>
    <n v="10.102536874997895"/>
    <s v="CUNDINAMARCA"/>
    <s v="Congreso de la República y Senado "/>
    <s v="NO"/>
  </r>
  <r>
    <n v="206"/>
    <n v="15504"/>
    <x v="0"/>
    <s v="MARZO"/>
    <x v="0"/>
    <x v="205"/>
    <d v="2016-03-02T10:25:37"/>
    <s v="VICEPRESIDENCIA ADMINISTRATIVA Y FINANCIERA"/>
    <s v="ACC"/>
    <x v="0"/>
    <x v="109"/>
    <s v="KARLA  DIAZ PARRA:  Telefono: Dirección: BOGOTA Email: "/>
    <s v="SI"/>
    <s v="KARLA  DIAZ PARRA:  Telefono: Dirección: BOGOTA Email: "/>
    <s v="solcitud de copias de contratos "/>
    <d v="2016-03-28T10:25:37"/>
    <n v="26"/>
    <s v="ACC"/>
    <s v="DORIS GOMEZ SILVA. EXPERTO"/>
    <s v="Señora _x000a_KARLA DÍAZ PARRA _x000a_karladiapa@gmail.com_x000a_Ciudad_x000a__x000a_Asunto:            Derecho de Petición con radicado R-641-2016-006354 Id. 15504 de 2 de marzo de 2016. _x000a__x000a_Respetada Señora: _x000a__x000a_Hacemos referencia a la comunicación del asunto, mediante la cual solicita a la Agencia Nacional de Hidrocarburos (en adelante, la ANH), se indique el objeto, plazo, monto y modalidad de los Contratos de Hidrocarburos Campo Rico, Matambo, Velásquez, Nare, Cabiona, Dorotea, Las Garzas y Leona, y se le remita copia de los mismos. _x000a__x000a_Al respecto nos permitimos informarle que los Contratos de Asociación Campo Rico, Matambo y Nare, de conformidad con lo dispuesto en el artículo 3º, numeral 3º del Decreto 714 de 2012, son administrados por Ecopetrol S.A., que realiza el seguimiento al cumplimiento de las obligaciones derivadas de los mismos, motivo por el cual en lo que respecta a tales Contratos deberá dirigir su solicitud a Ecopetrol S.A._x000a__x000a_Por otra parte, teniendo en consideración que el Campo Velásquez es el único campo petrolero privado del país, de propiedad de la compañía Mansarovar Energy Colombia Ltd., de ser de su interés, la información requerida debe solicitarse directamente a dicha Compañía. _x000a__x000a_Ahora bien, en cuanto a los Contratos Cabiona, Dorotea, Las Garzas y Leona, adjunto al presente correo encontrará en archivo PDF las copias solicitadas, y a continuación la información requerida: _x000a__x000a_Contrato Tipo Objeto Duración Inversión Pactada_x000a_   Periodo de Exploración Periodo de Explotación _x000a_Cabiona E&amp;E Explorar el área contratada y explotar los hidrocarburos que se descubran dentro de la misma.  6 años y 4 más del Programa Exploratorio Posterior 24 años*  N/A.**_x000a_Dorotea  E&amp;E  6 años y 4 más del Programa Exploratorio Posterior 24 años* N/A.**_x000a_Las Garzas E&amp;P  6 años y 4 más del Programa Exploratorio Posterior 24 años* N/A.**_x000a_Leona  E&amp;P  5 años y 9 meses 24 años* N/A.**_x000a_*Contados a partir de la fecha en que El Contratista declare comercialidad, si hubiere lugar a ello. _x000a_** El Contrato no contempla inversión mínima asociada a las actividades del Programa Exploratorio Mínimo. _x000a__x000a_Sin otro particular, quedamos atentos a suministrar la información que considere pertinente._x000a__x000a_Cordialmente, _x000a__x000a_Atencion al Ciudadano y Comunicaciones  _x000a_"/>
    <d v="2016-03-29T15:15:15"/>
    <s v="JOSE ELIAS ESCORCIA PERTUZ. CONTRATISTA"/>
    <s v="ATENCION CIUDADANA Y COMUNICACIONES"/>
    <s v="Electrónico"/>
    <n v="27.201137500000186"/>
    <s v="ANTIOQUIA"/>
    <s v="Copias de contratos (E&amp;P, TEAS y Administrativos)"/>
    <s v="NO"/>
  </r>
  <r>
    <n v="207"/>
    <n v="15512"/>
    <x v="0"/>
    <s v="MARZO"/>
    <x v="0"/>
    <x v="206"/>
    <d v="2016-03-02T10:32:35"/>
    <s v="VICEPRESIDENCIA ADMINISTRATIVA Y FINANCIERA"/>
    <s v="ACC"/>
    <x v="2"/>
    <x v="22"/>
    <s v="MINISTERIO DE MINAS Y ENERGIA:  Telefono: 2200300Dirección: CALLE 43 N° 57-31 Email: "/>
    <s v="SI"/>
    <s v="MINISTERIO DE MINAS Y ENERGIA:  Telefono: 2200300Dirección: CALLE 43 N° 57-31 Email: "/>
    <s v="solicitan informacion referente a los nombres de los representantes de la ANH  durante los años 2010 a 2015  indicando el valor de los honorarios "/>
    <d v="2016-03-16T10:32:35"/>
    <n v="14"/>
    <s v="ACC"/>
    <s v="DORIS GOMEZ SILVA. EXPERTO"/>
    <s v="se dio respuesta con correo electronico "/>
    <d v="2016-03-04T17:23:07"/>
    <s v="DORIS GOMEZ SILVA. EXPERTO"/>
    <s v="ATENCION CIUDADANA Y COMUNICACIONES"/>
    <s v="Electrónico"/>
    <n v="2.2850932870351244"/>
    <s v="CUNDINAMARCA"/>
    <s v="Congreso de la República y Senado "/>
    <s v="NO"/>
  </r>
  <r>
    <n v="208"/>
    <n v="15518"/>
    <x v="0"/>
    <s v="MARZO"/>
    <x v="1"/>
    <x v="207"/>
    <d v="2016-03-02T10:44:23"/>
    <s v="VICEPRESIDENCIA ADMINISTRATIVA Y FINANCIERA"/>
    <s v="ACC"/>
    <x v="0"/>
    <x v="1"/>
    <s v="MIREYA RUBIO ACERO: CONTRATISTA Telefono: Dirección: CRA 68A N° 23-47 Email: "/>
    <s v="SI"/>
    <s v="MIREYA RUBIO ACERO: CONTRATISTA Telefono: Dirección: CRA 68A N° 23-47 Email: "/>
    <s v="Solicitan que a traves  de la oficina de control interno se obtenga informacion con el municipio  de puerto gaitan "/>
    <d v="2016-03-14T10:44:23"/>
    <n v="12"/>
    <s v="ACC"/>
    <s v="DORIS GOMEZ SILVA. EXPERTO"/>
    <s v="radicado de respuesta No.15346"/>
    <d v="2016-03-14T09:10:16"/>
    <s v="MIREYA LOPEZ CHAPARRO. JEFE DE OFICINA DE AGENCIA"/>
    <s v="OFICINA DE CONTROL INTERNO"/>
    <s v="id 15346"/>
    <n v="11.934631099531543"/>
    <s v="CUNDINAMARCA"/>
    <s v="Acompañamiento a comunidad en desarrollo de proyecto (ambiental, social)"/>
    <s v="NO"/>
  </r>
  <r>
    <n v="209"/>
    <n v="15529"/>
    <x v="0"/>
    <s v="MARZO"/>
    <x v="0"/>
    <x v="208"/>
    <d v="2016-03-02T10:55:40"/>
    <s v="VICEPRESIDENCIA ADMINISTRATIVA Y FINANCIERA"/>
    <s v="ACC"/>
    <x v="0"/>
    <x v="1"/>
    <s v="MARIA PAOLA   VILLAMIZAR:  Telefono: Dirección: CALLE 103 N° 11B-13 APTO 403 Email: "/>
    <s v="SI"/>
    <s v="MARIA PAOLA   VILLAMIZAR:  Telefono: Dirección: CALLE 103 N° 11B-13 APTO 403 Email: "/>
    <s v="solicitan copia del contrato de compravente de crudo, resoluciines de regalias año 2015 y resoluciones de liquidacion regañias año 2014"/>
    <s v="15/03/2016  10:55:40 .m."/>
    <n v="13"/>
    <s v="ACC"/>
    <s v="DORIS GOMEZ SILVA. EXPERTO"/>
    <s v="respuesta a traves de correo electronico "/>
    <d v="2016-03-15T11:51:42"/>
    <s v="LILIANA EVELYN  PEREZ. CONTRATISTA"/>
    <s v="GESTION DE REGALIAS Y DERECHOS ECONOMICOS"/>
    <s v="Electrónico"/>
    <n v="13.038918136575376"/>
    <s v="CUNDINAMARCA"/>
    <s v="Copias de contratos (E&amp;P, TEAS y Administrativos)"/>
    <s v="NO"/>
  </r>
  <r>
    <n v="210"/>
    <n v="15537"/>
    <x v="0"/>
    <s v="MARZO"/>
    <x v="1"/>
    <x v="209"/>
    <d v="2016-03-02T11:01:09"/>
    <s v="VICEPRESIDENCIA ADMINISTRATIVA Y FINANCIERA"/>
    <s v="ACC"/>
    <x v="2"/>
    <x v="22"/>
    <s v="FREDDY WITT RODRIGUEZ:  Telefono: Dirección: BOGOTA Email: "/>
    <s v="SI"/>
    <s v="FREDDY WITT RODRIGUEZ:  Telefono: Dirección: BOGOTA Email: "/>
    <s v="solicitan copias de los oficios  2013027097, 201302766 y 2013035180"/>
    <d v="2016-03-16T11:01:09"/>
    <n v="14"/>
    <s v="ACC"/>
    <s v="DORIS GOMEZ SILVA. EXPERTO"/>
    <s v="se dio traslado a ecopetrol con fecha  04 de marzo de 2016 "/>
    <d v="2016-03-04T15:34:22"/>
    <s v="DORIS GOMEZ SILVA. EXPERTO"/>
    <s v="ATENCION CIUDADANA Y COMUNICACIONES"/>
    <s v="Electrónico"/>
    <n v="2.1897356134213624"/>
    <s v="CUNDINAMARCA"/>
    <s v="Copias de contratos (E&amp;P, TEAS y Administrativos)"/>
    <s v="NO"/>
  </r>
  <r>
    <n v="211"/>
    <n v="15539"/>
    <x v="0"/>
    <s v="MARZO"/>
    <x v="1"/>
    <x v="210"/>
    <d v="2016-03-02T11:02:10"/>
    <s v="VICEPRESIDENCIA ADMINISTRATIVA Y FINANCIERA"/>
    <s v="ACC"/>
    <x v="2"/>
    <x v="22"/>
    <s v="KELLYS JOHANA RODRIGUEZ:  Telefono: Dirección: BOGOTA Email: "/>
    <s v="SI"/>
    <s v="KELLYS JOHANA RODRIGUEZ:  Telefono: Dirección: BOGOTA Email: "/>
    <s v="solicitan informacion de produccion fiscalizada de crudo y gas años 2011 y 2012"/>
    <d v="2016-03-16T11:02:10"/>
    <n v="14"/>
    <s v="ACC"/>
    <s v="DORIS GOMEZ SILVA. EXPERTO"/>
    <s v="se dio respuesta con correo electronico "/>
    <d v="2016-03-08T09:51:27"/>
    <s v="DORIS GOMEZ SILVA. EXPERTO"/>
    <s v="ATENCION CIUDADANA Y COMUNICACIONES"/>
    <s v="Electrónico"/>
    <n v="5.9508871527796146"/>
    <s v="CUNDINAMARCA"/>
    <s v="Cifras oficiales de producción en el país (producción, precio, demanda, Columnas Estratigráficas"/>
    <s v="NO"/>
  </r>
  <r>
    <n v="212"/>
    <n v="15543"/>
    <x v="0"/>
    <s v="MARZO"/>
    <x v="1"/>
    <x v="211"/>
    <d v="2016-03-02T11:05:35"/>
    <s v="VICEPRESIDENCIA ADMINISTRATIVA Y FINANCIERA"/>
    <s v="ACC"/>
    <x v="2"/>
    <x v="22"/>
    <s v="DIANA IBARRA  MOJICA:  Telefono: Dirección: BOGOTA Email: "/>
    <s v="SI"/>
    <s v="DIANA IBARRA  MOJICA:  Telefono: Dirección: BOGOTA Email: "/>
    <s v="solicitan informacion referente a los derrames de petroleo en colombia "/>
    <d v="2016-03-16T11:05:35"/>
    <n v="14"/>
    <s v="ACC"/>
    <s v="DORIS GOMEZ SILVA. EXPERTO"/>
    <s v="se dio respuesta con correo electronico "/>
    <d v="2016-03-16T10:54:54"/>
    <s v="LAURA PAOLA GONZALEZ IRIARTE. EXPERTO"/>
    <s v="GERENCIA DE SEGURIDAD, COMUNIDADES Y MEDIO AMBIENTE"/>
    <s v="Electrónico"/>
    <n v="13.99257106481673"/>
    <s v="CUNDINAMARCA"/>
    <s v="Planes de manejo ambiental: Licencias, compromisos E&amp;P, normatividad contaminación"/>
    <s v="NO"/>
  </r>
  <r>
    <n v="213"/>
    <n v="15544"/>
    <x v="0"/>
    <s v="MARZO"/>
    <x v="1"/>
    <x v="212"/>
    <d v="2016-03-02T11:06:10"/>
    <s v="VICEPRESIDENCIA ADMINISTRATIVA Y FINANCIERA"/>
    <s v="ACC"/>
    <x v="2"/>
    <x v="22"/>
    <s v="FREDDY WITT RODRIGUEZ:  Telefono: Dirección: BOGOTA Email: "/>
    <s v="SI"/>
    <s v="FREDDY WITT RODRIGUEZ:  Telefono: Dirección: BOGOTA Email: "/>
    <s v="solicitan copias de los oficios  2013027097, 201302766 y 2013035180"/>
    <d v="2016-03-16T11:06:10"/>
    <n v="14"/>
    <s v="ACC"/>
    <s v="DORIS GOMEZ SILVA. EXPERTO"/>
    <s v="se dio traslado a ecopetrol con fecha  04 de marzo de 2016 "/>
    <d v="2016-03-07T09:06:52"/>
    <s v="DORIS GOMEZ SILVA. EXPERTO"/>
    <s v="ATENCION CIUDADANA Y COMUNICACIONES"/>
    <s v="Electrónico"/>
    <n v="4.9171594097206253"/>
    <s v="CUNDINAMARCA"/>
    <s v="Copias de contratos (E&amp;P, TEAS y Administrativos)"/>
    <s v="NO"/>
  </r>
  <r>
    <n v="214"/>
    <n v="15545"/>
    <x v="0"/>
    <s v="MARZO"/>
    <x v="1"/>
    <x v="213"/>
    <d v="2016-03-02T11:06:54"/>
    <s v="VICEPRESIDENCIA ADMINISTRATIVA Y FINANCIERA"/>
    <s v="ACC"/>
    <x v="2"/>
    <x v="22"/>
    <s v="MINISTERIO DE MINAS Y ENERGIA:  Telefono: 2200300Dirección: CALLE 43 N° 57-31 Email: "/>
    <s v="SI"/>
    <s v="MINISTERIO DE MINAS Y ENERGIA:  Telefono: 2200300Dirección: CALLE 43 N° 57-31 Email: "/>
    <s v="solicitan informacion referente a acuerdo 023/2014"/>
    <d v="2016-03-16T11:06:54"/>
    <n v="14"/>
    <s v="ACC"/>
    <s v="DORIS GOMEZ SILVA. EXPERTO"/>
    <s v="radicado de respuesta No.21891"/>
    <d v="2016-03-30T12:05:33"/>
    <s v="OSCAR PATRICIO GIL QUIJANO. CONTRATISTA"/>
    <s v="VICEPRESIDENCIA DE OPERACIONES, REGALIAS Y PARTICIPACIONES"/>
    <s v="id 21891"/>
    <n v="28.040720138895267"/>
    <s v="CUNDINAMARCA"/>
    <s v="informacion institucional "/>
    <s v="NO"/>
  </r>
  <r>
    <n v="215"/>
    <n v="15659"/>
    <x v="0"/>
    <s v="MARZO"/>
    <x v="1"/>
    <x v="214"/>
    <d v="2016-03-02T14:43:31"/>
    <s v="VICEPRESIDENCIA ADMINISTRATIVA Y FINANCIERA"/>
    <s v="ACC"/>
    <x v="2"/>
    <x v="110"/>
    <s v="MARIA DE LOS ANGELES:  Telefono: Dirección: BOGOTA Email: "/>
    <s v="SI"/>
    <s v="MARIA DE LOS ANGELES:  Telefono: Dirección: BOGOTA Email: "/>
    <s v="comunidad de mani casanare informa de la problemática economica generada por  el cierre del pozo llanos 27 operado por Santa Maria Petroleum  "/>
    <d v="2016-03-16T14:43:31"/>
    <n v="14"/>
    <s v="ACC"/>
    <s v="DORIS GOMEZ SILVA. EXPERTO"/>
    <s v="se dio respuesta con correo electronico "/>
    <d v="2016-03-22T16:24:17"/>
    <s v="LAURA PAOLA GONZALEZ IRIARTE. EXPERTO"/>
    <s v="GERENCIA DE SEGURIDAD, COMUNIDADES Y MEDIO AMBIENTE"/>
    <s v="Electrónico"/>
    <n v="20.069981597225706"/>
    <s v="CUNDINAMARCA"/>
    <s v="Acompañamiento a comunidad en desarrollo de proyecto (ambiental, social)"/>
    <s v="NO"/>
  </r>
  <r>
    <n v="216"/>
    <n v="15661"/>
    <x v="0"/>
    <s v="MARZO"/>
    <x v="1"/>
    <x v="215"/>
    <d v="2016-03-02T14:46:18"/>
    <s v="VICEPRESIDENCIA ADMINISTRATIVA Y FINANCIERA"/>
    <s v="ACC"/>
    <x v="2"/>
    <x v="111"/>
    <s v="ANDRES ESCOBAR:  Telefono: Dirección: BOGOTA Email: "/>
    <s v="SI"/>
    <s v="ANDRES ESCOBAR:  Telefono: Dirección: BOGOTA Email: "/>
    <s v="solicitan informacion referente a fracking  y offshore  "/>
    <d v="2016-03-16T14:46:18"/>
    <n v="14"/>
    <s v="ACC"/>
    <s v="DORIS GOMEZ SILVA. EXPERTO"/>
    <s v="se dio respuesta con correo electronico "/>
    <d v="2016-03-14T10:27:10"/>
    <s v="DORIS GOMEZ SILVA. EXPERTO"/>
    <s v="ATENCION CIUDADANA Y COMUNICACIONES"/>
    <s v="Electrónico"/>
    <n v="11.820038969904999"/>
    <s v="CUNDINAMARCA"/>
    <s v="Fracking "/>
    <s v="NO"/>
  </r>
  <r>
    <n v="217"/>
    <n v="15665"/>
    <x v="1"/>
    <s v="MARZO"/>
    <x v="1"/>
    <x v="216"/>
    <d v="2016-03-02T14:49:20"/>
    <s v="VICEPRESIDENCIA ADMINISTRATIVA Y FINANCIERA"/>
    <s v="ACC"/>
    <x v="2"/>
    <x v="112"/>
    <s v="ELIZABETH BOLIVAR  GARCIA: FUNCIONARIA Telefono: 5931515Dirección: AV CALLE 26 N° 56-61 Email: "/>
    <s v="SI"/>
    <s v="ELIZABETH BOLIVAR  GARCIA: FUNCIONARIA Telefono: 5931515Dirección: AV CALLE 26 N° 56-61 Email: "/>
    <s v="solicitan informacion referente a la lista de los quimicos nacionales y extrangeros  contratados por la ANH , indicando  nombre, apellido y documento de identidad y especialidad de la quimica, listado de las empresas que proveen servicios inherentes a la quimica. "/>
    <d v="2016-03-16T14:49:20"/>
    <n v="14"/>
    <s v="ACC"/>
    <s v="DORIS GOMEZ SILVA. EXPERTO"/>
    <s v="electronico"/>
    <d v="2016-04-26T00:00:00"/>
    <s v="SANDRA MILENA RODRIGUEZ RAMIREZ. EXPERTO"/>
    <s v="TALENTO HUMANO"/>
    <s v="Electrónico"/>
    <n v="54.382411770835461"/>
    <s v="CUNDINAMARCA"/>
    <s v="certificacion laboral colaborador "/>
    <s v="NO"/>
  </r>
  <r>
    <n v="218"/>
    <n v="15671"/>
    <x v="0"/>
    <s v="MARZO"/>
    <x v="1"/>
    <x v="217"/>
    <d v="2016-03-02T14:51:51"/>
    <s v="VICEPRESIDENCIA ADMINISTRATIVA Y FINANCIERA"/>
    <s v="ACC"/>
    <x v="2"/>
    <x v="113"/>
    <s v="GIOVANNI GOMEZ GARCIA:  Telefono: Dirección: BOGOTA Email: "/>
    <s v="SI"/>
    <s v="GIOVANNI GOMEZ GARCIA:  Telefono: Dirección: BOGOTA Email: "/>
    <s v="solicitan copia del contrato de la Cira de Infanta entra la ANH y Ecopetrol  "/>
    <d v="2016-03-16T14:51:51"/>
    <n v="14"/>
    <s v="ACC"/>
    <s v="DORIS GOMEZ SILVA. EXPERTO"/>
    <s v="se dio respuesta  a  traves de correo electronico se dio traslado a Ecopetrol  "/>
    <d v="2016-03-04T00:00:00"/>
    <s v="DORIS GOMEZ SILVA. EXPERTO"/>
    <s v="ATENCION CIUDADANA Y COMUNICACIONES"/>
    <s v="Electrónico"/>
    <n v="1.380655405097059"/>
    <s v="CUNDINAMARCA"/>
    <s v="Copias de contratos (E&amp;P, TEAS y Administrativos)"/>
    <s v="NO"/>
  </r>
  <r>
    <n v="219"/>
    <n v="15922"/>
    <x v="0"/>
    <s v="MARZO"/>
    <x v="1"/>
    <x v="218"/>
    <d v="2016-03-03T09:24:35"/>
    <s v="VICEPRESIDENCIA ADMINISTRATIVA Y FINANCIERA"/>
    <s v="ACC"/>
    <x v="2"/>
    <x v="114"/>
    <s v="DEPARTAMENTO NACIONAL DE PLANEACION  (DNP):  Telefono: 3815000Dirección: CALLE 26 N° 13-19 Email: "/>
    <s v="SI"/>
    <s v="DEPARTAMENTO NACIONAL DE PLANEACION  (DNP):  Telefono: 3815000Dirección: CALLE 26 N° 13-19 Email: "/>
    <s v="invitacion a participar en la 1er feria Nacional del Servicio al  Ciudadano en la ciudad de Quibdo (Choco) "/>
    <d v="2016-03-17T09:24:35"/>
    <n v="14"/>
    <s v="ACC"/>
    <s v="DORIS GOMEZ SILVA. EXPERTO"/>
    <s v="se dio respuesta a traves de correo electronico "/>
    <d v="2016-03-05T00:00:00"/>
    <s v="DORIS GOMEZ SILVA. EXPERTO"/>
    <s v="ATENCION CIUDADANA Y COMUNICACIONES"/>
    <s v="Electrónico"/>
    <n v="1.6079290856505395"/>
    <s v="CUNDINAMARCA"/>
    <s v="informacion institucional "/>
    <s v="NO"/>
  </r>
  <r>
    <n v="220"/>
    <n v="15950"/>
    <x v="0"/>
    <s v="MARZO"/>
    <x v="0"/>
    <x v="219"/>
    <d v="2016-03-03T10:18:13"/>
    <s v="VICEPRESIDENCIA ADMINISTRATIVA Y FINANCIERA"/>
    <s v="ACC"/>
    <x v="0"/>
    <x v="115"/>
    <s v="ADOLFO ARGUMEDO VARGAS: . - FUNDACION PARA EL DESARROLLO Y LA PROSPERIDAD DEL MAGDALENA MEDIO"/>
    <s v="SI"/>
    <s v="ADOLFO ARGUMEDO VARGAS: . - FUNDACION PARA EL DESARROLLO Y LA PROSPERIDAD DEL MAGDALENA MEDIO"/>
    <s v="solicitan informacion referente a  liquidacion de regelias  Campor de Sabana de Torres 2002-2015 "/>
    <d v="2016-03-22T10:18:13"/>
    <n v="19"/>
    <s v="ACC"/>
    <s v="DORIS GOMEZ SILVA. EXPERTO"/>
    <s v="radicado de respuesta No.20943, 20979 "/>
    <d v="2016-03-22T00:00:00"/>
    <s v="JOSE DE FRANCISCO LAGOS CABALLERO. EXPERTO"/>
    <s v="GESTION DE REGALIAS Y DERECHOS ECONOMICOS"/>
    <s v="id 20943"/>
    <n v="18.570678668984328"/>
    <s v="CUNDINAMARCA"/>
    <s v="Reliquidación de regalías"/>
    <s v="NO"/>
  </r>
  <r>
    <n v="221"/>
    <n v="15953"/>
    <x v="0"/>
    <s v="MARZO"/>
    <x v="0"/>
    <x v="220"/>
    <d v="2016-03-03T10:19:39"/>
    <s v="VICEPRESIDENCIA ADMINISTRATIVA Y FINANCIERA"/>
    <s v="ACC"/>
    <x v="0"/>
    <x v="116"/>
    <s v="ADOLFO ARGUMEDO VARGAS: . - FUNDACION PARA EL DESARROLLO Y LA PROSPERIDAD DEL MAGDALENA MEDIO"/>
    <s v="SI"/>
    <s v="ADOLFO ARGUMEDO VARGAS: . - FUNDACION PARA EL DESARROLLO Y LA PROSPERIDAD DEL MAGDALENA MEDIO"/>
    <s v="se solicita informacion de pago de regalias con sus respectivos soportes de los años 2002 a 2015  "/>
    <d v="2016-03-22T10:19:39"/>
    <n v="19"/>
    <s v="ACC"/>
    <s v="DORIS GOMEZ SILVA. EXPERTO"/>
    <s v="radicado de respuesta No.20979"/>
    <d v="2016-03-22T00:00:00"/>
    <s v="JOSE DE FRANCISCO LAGOS CABALLERO. EXPERTO"/>
    <s v="GESTION DE REGALIAS Y DERECHOS ECONOMICOS"/>
    <s v="id 20979"/>
    <n v="18.569691284727014"/>
    <s v="SANTANDER"/>
    <s v="Certificaciones: Regalías, Giros de regalías y embargos de las mismas"/>
    <s v="NO"/>
  </r>
  <r>
    <n v="222"/>
    <n v="15954"/>
    <x v="0"/>
    <s v="MARZO"/>
    <x v="0"/>
    <x v="221"/>
    <d v="2016-03-03T10:20:38"/>
    <s v="VICEPRESIDENCIA ADMINISTRATIVA Y FINANCIERA"/>
    <s v="ACC"/>
    <x v="0"/>
    <x v="117"/>
    <s v="ADOLFO ARGUMEDO VARGAS: . - FUNDACION PARA EL DESARROLLO Y LA PROSPERIDAD DEL MAGDALENA MEDIO"/>
    <s v="SI"/>
    <s v="ADOLFO ARGUMEDO VARGAS: . - FUNDACION PARA EL DESARROLLO Y LA PROSPERIDAD DEL MAGDALENA MEDIO"/>
    <s v="solicitan informacion referente a liquidacion de regalios de los años 2002 a 2015 con sus respectivos soportes  "/>
    <d v="2016-03-22T10:20:38"/>
    <n v="19"/>
    <s v="ACC"/>
    <s v="DORIS GOMEZ SILVA. EXPERTO"/>
    <s v="radicado de respuesta No.20979"/>
    <d v="2016-03-22T14:14:51"/>
    <s v="JOSE DE FRANCISCO LAGOS CABALLERO. EXPERTO"/>
    <s v="GESTION DE REGALIAS Y DERECHOS ECONOMICOS"/>
    <s v="id 20979"/>
    <n v="19.162651932871086"/>
    <s v="ANTIOQUIA"/>
    <s v="Certificaciones: Regalías, Giros de regalías y embargos de las mismas"/>
    <s v="NO"/>
  </r>
  <r>
    <n v="223"/>
    <n v="15993"/>
    <x v="0"/>
    <s v="MARZO"/>
    <x v="0"/>
    <x v="222"/>
    <d v="2016-03-03T10:58:14"/>
    <s v="VICEPRESIDENCIA ADMINISTRATIVA Y FINANCIERA"/>
    <s v="ACC"/>
    <x v="0"/>
    <x v="1"/>
    <s v="LUIS FERNANDO FERIA MONTES: ABOGADOS - ELITE ABOGADOS LTDA"/>
    <s v="SI"/>
    <s v="LUIS FERNANDO FERIA MONTES: ABOGADOS - ELITE ABOGADOS LTDA"/>
    <s v="se solicta confirmacion de contratos firmados por parte de ecopetrol si tienen que ver con  actividad de exploracion y de explotacion de hidrocarburos. "/>
    <d v="2016-03-29T10:58:14"/>
    <n v="26"/>
    <s v="ACC"/>
    <s v="DORIS GOMEZ SILVA. EXPERTO"/>
    <s v="_x000a_ _x000a_Señores_x000a_Oficina Participación Ciudadana _x000a_Ecopetrol _x000a_ _x000a_Buenas tardes,_x000a_De manera atenta nos permitimos dar traslado de la solicitud del adjunto del doctor Luis Fernando Feria, por considerar este un tema de competencia de su entidad en relación con el objeto de su petición. Agradecemos responder directamente al peticionario. _x000a_ _x000a_Cordialmente, _x000a_ _x000a_ _x000a_Atencion al Ciudadano y Comunicaciones  _x000a_"/>
    <d v="2016-03-29T00:00:00"/>
    <s v="JOSE ELIAS ESCORCIA PERTUZ. CONTRATISTA"/>
    <s v="ATENCION CIUDADANA Y COMUNICACIONES"/>
    <s v="Electrónico"/>
    <n v="25.542887847223028"/>
    <s v="CUNDINAMARCA"/>
    <s v="Copias de contratos (E&amp;P, TEAS y Administrativos)"/>
    <s v="NO"/>
  </r>
  <r>
    <n v="224"/>
    <n v="16056"/>
    <x v="0"/>
    <s v="MARZO"/>
    <x v="0"/>
    <x v="223"/>
    <d v="2016-03-03T12:31:09"/>
    <s v="VICEPRESIDENCIA ADMINISTRATIVA Y FINANCIERA"/>
    <s v="ACC"/>
    <x v="2"/>
    <x v="22"/>
    <s v="SENADO DE LA REPUBLICA DE COLOMBIA:  Telefono: 3824237Dirección: CRA 7 N° 8-68 OFICINA 235 Email: "/>
    <s v="SI"/>
    <s v="SENADO DE LA REPUBLICA DE COLOMBIA:  Telefono: 3824237Dirección: CRA 7 N° 8-68 OFICINA 235 Email: "/>
    <s v="Conoccer Proceso de gestión Documental de la ANH  "/>
    <d v="2016-03-17T12:31:09"/>
    <n v="14"/>
    <s v="ACC"/>
    <s v="DORIS GOMEZ SILVA. EXPERTO"/>
    <s v="radicado de respuesta No.17207"/>
    <d v="2016-03-08T15:49:33"/>
    <s v="DORIS GOMEZ SILVA. EXPERTO"/>
    <s v="ATENCION CIUDADANA Y COMUNICACIONES"/>
    <s v="id 17207"/>
    <n v="5.1377805555530358"/>
    <s v="CUNDINAMARCA"/>
    <s v="Congreso de la República y Senado "/>
    <s v="NO"/>
  </r>
  <r>
    <n v="225"/>
    <n v="16374"/>
    <x v="0"/>
    <s v="MARZO"/>
    <x v="0"/>
    <x v="224"/>
    <d v="2016-03-04T09:46:34"/>
    <s v="VICEPRESIDENCIA ADMINISTRATIVA Y FINANCIERA"/>
    <s v="ACC"/>
    <x v="0"/>
    <x v="1"/>
    <s v="ADOLFO ARGUMEDO VARGAS: . - FUNDACION PARA EL DESARROLLO Y LA PROSPERIDAD DEL MAGDALENA MEDIO"/>
    <s v="SI"/>
    <s v="ADOLFO ARGUMEDO VARGAS: . - FUNDACION PARA EL DESARROLLO Y LA PROSPERIDAD DEL MAGDALENA MEDIO"/>
    <s v="solicitan informacion sobre pago de regalalias de los municipios  de barrancabermeja , puerto wilches, san vicente de chucury , sabana de torres, canta gallo , yondo , puerto boyaca y san martin cesar.  "/>
    <d v="2016-03-28T09:46:34"/>
    <n v="24"/>
    <s v="ACC"/>
    <s v="DORIS GOMEZ SILVA. EXPERTO"/>
    <s v="radicado de respuesta No21267"/>
    <d v="2016-03-28T09:45:26"/>
    <s v="JOSE DE FRANCISCO LAGOS CABALLERO. EXPERTO"/>
    <s v="GESTION DE REGALIAS Y DERECHOS ECONOMICOS"/>
    <s v="id 21267"/>
    <n v="23.999204942134384"/>
    <s v="CUNDINAMARCA"/>
    <s v="Reliquidación de regalías"/>
    <s v="NO"/>
  </r>
  <r>
    <n v="226"/>
    <n v="16391"/>
    <x v="0"/>
    <s v="MARZO"/>
    <x v="0"/>
    <x v="225"/>
    <d v="2016-03-04T10:10:54"/>
    <s v="VICEPRESIDENCIA ADMINISTRATIVA Y FINANCIERA"/>
    <s v="ACC"/>
    <x v="3"/>
    <x v="118"/>
    <s v="PRESIDENCIA DE LA REPUBLICA:  Telefono: 5629300Dirección: CLL 7 NO 6-54 Email: "/>
    <s v="SI"/>
    <s v="PRESIDENCIA DE LA REPUBLICA:  Telefono: 5629300Dirección: CLL 7 NO 6-54 Email: "/>
    <s v="se solcitta visita por parte de un funcinario de la ANH al rezumadero ubicado en la vereda las nubes juridiccion de santa cruz de lorica, departamente de Cordoba. "/>
    <d v="2016-03-05T10:10:54"/>
    <n v="1"/>
    <s v="ACC"/>
    <s v="DORIS GOMEZ SILVA. EXPERTO"/>
    <s v="radicado de respuesta No.17354"/>
    <d v="2016-03-11T14:50:30"/>
    <s v="DORIS GOMEZ SILVA. EXPERTO"/>
    <s v="ATENCION CIUDADANA Y COMUNICACIONES"/>
    <s v="id 17354"/>
    <n v="7.1941678587973001"/>
    <s v="CORDOBA"/>
    <s v="Actividad Hidrocarburífera en regiones del país"/>
    <s v="NO"/>
  </r>
  <r>
    <n v="227"/>
    <n v="16417"/>
    <x v="0"/>
    <s v="MARZO"/>
    <x v="0"/>
    <x v="226"/>
    <d v="2016-03-04T10:47:23"/>
    <s v="VICEPRESIDENCIA ADMINISTRATIVA Y FINANCIERA"/>
    <s v="ACC"/>
    <x v="0"/>
    <x v="119"/>
    <s v="ENRIQUE LUIS TONO:  - PHILIPPE PRIETO CARRIZOSA"/>
    <s v="SI"/>
    <s v="ENRIQUE LUIS TONO:  - PHILIPPE PRIETO CARRIZOSA"/>
    <s v="solicita actos administrativos de de BMM-4"/>
    <d v="2016-03-29T10:47:23"/>
    <n v="25"/>
    <s v="ACC"/>
    <s v="DORIS GOMEZ SILVA. EXPERTO"/>
    <s v="radicado de respuesta No.21102"/>
    <d v="2016-03-29T14:50:33"/>
    <s v="DORIS GOMEZ SILVA. EXPERTO"/>
    <s v="ATENCION CIUDADANA Y COMUNICACIONES"/>
    <s v="id 21102"/>
    <n v="25.168870451387193"/>
    <s v="CUNDINAMARCA"/>
    <s v="Copias de contratos (E&amp;P, TEAS y Administrativos)"/>
    <s v="NO"/>
  </r>
  <r>
    <n v="228"/>
    <n v="16422"/>
    <x v="0"/>
    <s v="MARZO"/>
    <x v="0"/>
    <x v="227"/>
    <d v="2016-03-04T10:54:48"/>
    <s v="VICEPRESIDENCIA ADMINISTRATIVA Y FINANCIERA"/>
    <s v="ACC"/>
    <x v="2"/>
    <x v="120"/>
    <s v="XIMENA  OSORIO:  Telefono: Dirección: KM.5 VIA CHIA CAJICA HACIENDA FONTANAR  CASA ALISIS 55 Email: "/>
    <s v="SI"/>
    <s v="XIMENA  OSORIO:  Telefono: Dirección: KM.5 VIA CHIA CAJICA HACIENDA FONTANAR  CASA ALISIS 55 Email: "/>
    <s v="solicita informacion acerca de autorzacion de quema de gas  "/>
    <d v="2016-03-18T10:54:48"/>
    <n v="14"/>
    <s v="ACC"/>
    <s v="DORIS GOMEZ SILVA. EXPERTO"/>
    <s v="Señora_x000a_Ximena Osorio _x000a_ _x000a_Asunto: Respuesta solicitud de información quema de gas en plantas de procesamiento, ID 16422. _x000a_ _x000a_Respetada Sra. Osorio,_x000a_ _x000a_En atención a la comunicación del asunto, mediante la cual solicita “…quema de gas (volúmenes o porcentajes de producción) por campo o por operador (o como dispongan esta información) para plantas de procesamiento de gas… ”, esta Vicepresidencia, le informa que del volumen total de gas que entra a plantas de procesamiento en el país, únicamente se quema el 2 y 12 % en la plantas de Cretáceos y Sardinata respectivamente. _x000a_ _x000a_Cordialmente,_x000a_ _x000a_ _x000a_ _x000a_Atencion al Ciudadano y Comunicaciones  _x000a_www.anh.gov.co _x000a_"/>
    <d v="2016-04-15T00:00:00"/>
    <s v="MARCELA PEÑA RAMIREZ. CONTRATISTA"/>
    <s v="VICEPRESIDENCIA DE OPERACIONES, REGALIAS Y PARTICIPACIONES"/>
    <s v="Electrónico"/>
    <n v="41.545274884258106"/>
    <s v="CUNDINAMARCA"/>
    <s v="Reservas probadas ó estimadas de Hidrocarburos en Colombia"/>
    <s v="NO"/>
  </r>
  <r>
    <n v="229"/>
    <n v="16449"/>
    <x v="0"/>
    <s v="MARZO"/>
    <x v="0"/>
    <x v="228"/>
    <d v="2016-03-04T11:22:00"/>
    <s v="VICEPRESIDENCIA ADMINISTRATIVA Y FINANCIERA"/>
    <s v="ACC"/>
    <x v="2"/>
    <x v="22"/>
    <s v="ALVARO BELTRAN MATIZ: REPRESENTANTE LEGAL - GEOSOCIAL"/>
    <s v="SI"/>
    <s v="ALVARO BELTRAN MATIZ: REPRESENTANTE LEGAL - GEOSOCIAL"/>
    <s v="area de explotacion de hidrocarburos "/>
    <d v="2016-03-18T11:22:00"/>
    <n v="14"/>
    <s v="ACC"/>
    <s v="DORIS GOMEZ SILVA. EXPERTO"/>
    <s v="Respetados señores_x000a_Reciban un cordial saludo y teniendo en cuenta la recomendación efectuada por la VICEPRESIDENCIA DE OPERACIONES REGULACION Y PARTICIPACION, nos permitimos solicitar se de claridad cuál es el campo que desean consultar._x000a_Quedamos atentaos a sus comentarios._x000a__x000a_Atentamente,_x000a__x000a__x000a_Atencion al Ciudadano y Comunicaciones  _x000a_"/>
    <d v="2016-03-15T09:17:18"/>
    <s v="DORIS GOMEZ SILVA. EXPERTO"/>
    <s v="ATENCION CIUDADANA Y COMUNICACIONES"/>
    <s v="Electrónico"/>
    <n v="10.913403784725233"/>
    <s v="SANTANDER"/>
    <s v="Áreas Asignadas, Áreas libres, reglamentación especial, requisitos y criterios para su asignación"/>
    <s v="NO"/>
  </r>
  <r>
    <n v="230"/>
    <n v="16460"/>
    <x v="0"/>
    <s v="MARZO"/>
    <x v="2"/>
    <x v="229"/>
    <d v="2016-03-04T11:30:25"/>
    <s v="VICEPRESIDENCIA ADMINISTRATIVA Y FINANCIERA"/>
    <s v="ACC"/>
    <x v="3"/>
    <x v="121"/>
    <s v="DIEGO ARMANDO RODRIGUEZ AFRICANO: PROFESIONAL UNIVERSITARIO - CORPORACION PARA EL DESARROLLO SOSTENIBLE DEL AREA DE MANEJO ESPECIAL LA MACARENA"/>
    <s v="SI"/>
    <s v="DIEGO ARMANDO RODRIGUEZ AFRICANO: PROFESIONAL UNIVERSITARIO - CORPORACION PARA EL DESARROLLO SOSTENIBLE DEL AREA DE MANEJO ESPECIAL LA MACARENA"/>
    <s v="Solicitud de Fernando Sierra Ramos (13370) y se cerro (15782)"/>
    <d v="2016-03-11T11:30:25"/>
    <n v="7"/>
    <s v="ACC"/>
    <s v="DORIS GOMEZ SILVA. EXPERTO"/>
    <s v="radicado de respuesta No.18715"/>
    <d v="2016-03-14T09:41:16"/>
    <s v="LEONARDO ENRIQUE MORENO CARRASCO. GERENCIA DE PROYECTOS O FUNCIONAL"/>
    <s v="GERENCIA DE LA GESTION DE LA INFORMACION TECNICA"/>
    <s v="id 18715"/>
    <n v="9.9241974536998896"/>
    <s v="CUNDINAMARCA"/>
    <s v="Congreso de la República y Senado "/>
    <s v="NO"/>
  </r>
  <r>
    <n v="231"/>
    <n v="16573"/>
    <x v="0"/>
    <s v="MARZO"/>
    <x v="1"/>
    <x v="230"/>
    <d v="2016-03-04T15:19:03"/>
    <s v="VICEPRESIDENCIA ADMINISTRATIVA Y FINANCIERA"/>
    <s v="ACC"/>
    <x v="2"/>
    <x v="22"/>
    <s v="VLADIMIR CAMILO PORRAS:  Telefono: Dirección: BOGOTA Email: "/>
    <s v="SI"/>
    <s v="VLADIMIR CAMILO PORRAS:  Telefono: Dirección: BOGOTA Email: "/>
    <s v="permiso para operar GATE ENERGY SAS en Sabana de torres "/>
    <d v="2016-03-18T15:19:03"/>
    <n v="14"/>
    <s v="ACC"/>
    <s v="DORIS GOMEZ SILVA. EXPERTO"/>
    <s v="Respetados Señores Ministerio de Minas y energia. _x000a_Reciban un cordial saludo y de manera atenta y teniendo en cuenta el artículo 21 de la ley 1755, doy traslado de la consulta adjunta  por ser  un tema de su competencia._x000a_Agradecemos dar respuesta al peticionario._x000a__x000a_Atentamente,_x000a__x000a__x000a_Atencion al Ciudadano y Comunicaciones  _x000a_"/>
    <d v="2016-03-28T11:04:38"/>
    <s v="DORIS GOMEZ SILVA. EXPERTO"/>
    <s v="ATENCION CIUDADANA Y COMUNICACIONES"/>
    <s v="Electrónico"/>
    <n v="23.823329710648977"/>
    <s v="SANTANDER"/>
    <s v="Ofrecimiento de bienes y servicios "/>
    <s v="NO"/>
  </r>
  <r>
    <n v="232"/>
    <n v="16675"/>
    <x v="0"/>
    <s v="MARZO"/>
    <x v="0"/>
    <x v="231"/>
    <d v="2016-03-07T07:47:48"/>
    <s v="VICEPRESIDENCIA ADMINISTRATIVA Y FINANCIERA"/>
    <s v="ACC"/>
    <x v="0"/>
    <x v="1"/>
    <s v="MAYURIS VARGAS:  Telefono: 3000700Dirección: CALLE 113 N° 7-21 TORRE A OFICINA 512 Email: "/>
    <s v="SI"/>
    <s v="MAYURIS VARGAS:  Telefono: 3000700Dirección: CALLE 113 N° 7-21 TORRE A OFICINA 512 Email: "/>
    <s v="solicita informacion de compromisos adquiridos y estodos de los mismos en rondas 2009, 2012 y 2014"/>
    <d v="2016-03-31T07:47:48"/>
    <n v="24"/>
    <s v="ACC"/>
    <s v="DORIS GOMEZ SILVA. EXPERTO"/>
    <s v="radicado de respuesta No.20487"/>
    <d v="2016-04-01T08:29:28"/>
    <s v="DORIS GOMEZ SILVA. EXPERTO"/>
    <s v="ATENCION CIUDADANA Y COMUNICACIONES"/>
    <s v="id 20487"/>
    <n v="25.028937731476617"/>
    <s v="CUNDINAMARCA"/>
    <s v="Rondas Colombia"/>
    <s v="NO"/>
  </r>
  <r>
    <n v="233"/>
    <n v="16676"/>
    <x v="0"/>
    <s v="MARZO"/>
    <x v="1"/>
    <x v="232"/>
    <d v="2016-03-07T07:57:06"/>
    <s v="VICEPRESIDENCIA ADMINISTRATIVA Y FINANCIERA"/>
    <s v="ACC"/>
    <x v="2"/>
    <x v="22"/>
    <s v="ERNST &amp; YOUNG AUDIT SAS:  Telefono: 4821036Dirección: CALLE 113 N° 7-82 Email: "/>
    <s v="SI"/>
    <s v="ERNST &amp; YOUNG AUDIT SAS:  Telefono: 4821036Dirección: CALLE 113 N° 7-82 Email: "/>
    <s v="solicita la confirmacion de saldos al 31 de diciembre de 2015"/>
    <d v="2016-03-11T00:00:00"/>
    <n v="4"/>
    <s v="ACC"/>
    <s v="DORIS GOMEZ SILVA. EXPERTO"/>
    <s v="Muy buenas tardes._x000a__x000a_Nos permitimos dar respuesta a su solicitud adjuntando la certificación firmada por la Contadora de la entidad._x000a__x000a_Cualquier duda, con gusto estaremos atentos._x000a__x000a__x000a__x000a_Rodrigo Alzate Bedoya_x000a_"/>
    <d v="2016-03-11T13:34:09"/>
    <s v="RODRIGO ALZATE BEDOYA. EXPERTO"/>
    <s v="FINANCIERA"/>
    <s v="Electrónico"/>
    <n v="4.23405355324212"/>
    <s v="CUNDINAMARCA"/>
    <s v="Información de Operadores en Colombia"/>
    <s v="NO"/>
  </r>
  <r>
    <n v="234"/>
    <n v="16679"/>
    <x v="0"/>
    <s v="MARZO"/>
    <x v="2"/>
    <x v="233"/>
    <d v="2016-03-07T08:07:56"/>
    <s v="VICEPRESIDENCIA ADMINISTRATIVA Y FINANCIERA"/>
    <s v="ACC"/>
    <x v="2"/>
    <x v="22"/>
    <s v="DEPARTAMENTO ADMINISTRATIVO NACIONAL DE ESTADISTICA  - DANE:  Telefono: 5978300Dirección: CRA 59 N° 26-70 INT: 1 CAN Email: "/>
    <s v="SI"/>
    <s v="DEPARTAMENTO ADMINISTRATIVO NACIONAL DE ESTADISTICA  - DANE:  Telefono: 5978300Dirección: CRA 59 N° 26-70 INT: 1 CAN Email: "/>
    <s v="solicita informacion de reservas petroleo y gas años 2014 y 2015 "/>
    <d v="2016-03-22T08:07:56"/>
    <n v="15"/>
    <s v="ACC"/>
    <s v="DORIS GOMEZ SILVA. EXPERTO"/>
    <s v="radicado de respuesta No.21031"/>
    <d v="2016-03-28T10:14:31"/>
    <s v="DORIS GOMEZ SILVA. EXPERTO"/>
    <s v="ATENCION CIUDADANA Y COMUNICACIONES"/>
    <s v="id 21031"/>
    <n v="21.087908055553271"/>
    <s v="CUNDINAMARCA"/>
    <s v="Reservas probadas ó estimadas de Hidrocarburos en Colombia"/>
    <s v="NO"/>
  </r>
  <r>
    <n v="235"/>
    <n v="16714"/>
    <x v="1"/>
    <s v="MARZO"/>
    <x v="2"/>
    <x v="234"/>
    <d v="2016-03-07T09:18:25"/>
    <s v="VICEPRESIDENCIA ADMINISTRATIVA Y FINANCIERA"/>
    <s v="ACC"/>
    <x v="3"/>
    <x v="122"/>
    <s v="MINISTERIO DE MINAS Y ENERGIA:  Telefono: 2200300Dirección: CALLE 43 N° 57-31 Email: "/>
    <s v="SI"/>
    <s v="MINISTERIO DE MINAS Y ENERGIA:  Telefono: 2200300Dirección: CALLE 43 N° 57-31 Email: "/>
    <s v="Solicitan Informacion referente a  los recursos retenidos , capiyal, liquidacion y rendimiento financieros del anterior y actual sistema general de regalias."/>
    <d v="2016-03-14T09:18:25"/>
    <n v="7"/>
    <s v="ACC"/>
    <s v="DORIS GOMEZ SILVA. EXPERTO"/>
    <s v="pendiente de tramite a cargo de Diego gomez"/>
    <d v="2016-03-09T00:00:00"/>
    <s v="DIEGO FELIPE GOMEZ DUARTE. CONTRATISTA"/>
    <s v="GESTION DE REGALIAS Y DERECHOS ECONOMICOS"/>
    <s v="pendiente de tramite a cargo de Diego gomez"/>
    <n v="1.6122164004627848"/>
    <s v="BOYACA"/>
    <s v="Certificaciones: Regalías, Giros de regalías y embargos de las mismas"/>
    <s v="NO"/>
  </r>
  <r>
    <n v="236"/>
    <n v="16715"/>
    <x v="0"/>
    <s v="MARZO"/>
    <x v="0"/>
    <x v="235"/>
    <d v="2016-03-07T09:23:11"/>
    <s v="VICEPRESIDENCIA ADMINISTRATIVA Y FINANCIERA"/>
    <s v="ACC"/>
    <x v="2"/>
    <x v="123"/>
    <s v="MINISTERIO DE AMBIENTE Y DESARROLLO SOSTENIBLE:  Telefono: 3099681Dirección: CRA 12 N° 97-32 OFICINA-601 Email: "/>
    <s v="SI"/>
    <s v="MINISTERIO DE AMBIENTE Y DESARROLLO SOSTENIBLE:  Telefono: 3099681Dirección: CRA 12 N° 97-32 OFICINA-601 Email: "/>
    <s v="solicitud de informacion referente al proceso de delimitacion de los complejos de los paramos de Colombia. "/>
    <d v="2016-03-22T09:23:11"/>
    <n v="15"/>
    <s v="ACC"/>
    <s v="DORIS GOMEZ SILVA. EXPERTO"/>
    <s v="radicado de respueesta No.20800"/>
    <d v="2016-03-18T00:00:00"/>
    <s v="EDGAR EMILIO RODRIGUEZ BASTIDAS. EXPERTO"/>
    <s v="GERENCIA DE SEGURIDAD, COMUNIDADES Y MEDIO AMBIENTE"/>
    <s v="ID:20800"/>
    <n v="10.608895023149671"/>
    <s v="CUNDINAMARCA"/>
    <s v="areas asignadas, areas libres, reglamentacion especial   "/>
    <s v="NO"/>
  </r>
  <r>
    <n v="237"/>
    <n v="16716"/>
    <x v="0"/>
    <s v="MARZO"/>
    <x v="0"/>
    <x v="236"/>
    <d v="2016-03-07T09:25:36"/>
    <s v="VICEPRESIDENCIA ADMINISTRATIVA Y FINANCIERA"/>
    <s v="ACC"/>
    <x v="2"/>
    <x v="124"/>
    <s v="MINISTERIO DE AMBIENTE Y DESARROLLO SOSTENIBLE:  Telefono: 3099681Dirección: CRA 12 N° 97-32 OFICINA-601 Email: "/>
    <s v="SI"/>
    <s v="MINISTERIO DE AMBIENTE Y DESARROLLO SOSTENIBLE:  Telefono: 3099681Dirección: CRA 12 N° 97-32 OFICINA-601 Email: "/>
    <s v="solicitan diagnostico sobre las aguas subterraneas en doa areas priorizadas de la orinoquia colombiana "/>
    <d v="2016-03-22T09:25:36"/>
    <n v="15"/>
    <s v="ACC"/>
    <s v="DORIS GOMEZ SILVA. EXPERTO"/>
    <s v="se atendio con la participacion de funcionario  de la ANH el  14 de marzo de 2016 en la ciudad de villavicencio."/>
    <d v="2016-03-14T00:00:00"/>
    <s v="REINALDO GELVEZ GUTIERREZ. CONTRATISTA"/>
    <s v="GERENCIA DE SEGURIDAD, COMUNIDADES Y MEDIO AMBIENTE"/>
    <s v="Electrónico"/>
    <n v="6.6072259606517036"/>
    <s v="CUNDINAMARCA"/>
    <s v="cuencas sedimentarias"/>
    <s v="NO"/>
  </r>
  <r>
    <n v="238"/>
    <n v="16902"/>
    <x v="0"/>
    <s v="MARZO"/>
    <x v="0"/>
    <x v="237"/>
    <d v="2016-03-07T14:21:40"/>
    <s v="VICEPRESIDENCIA ADMINISTRATIVA Y FINANCIERA"/>
    <s v="ACC"/>
    <x v="0"/>
    <x v="125"/>
    <s v="MANSAROVAR ENERGY COLOMBIA LTD.:  Telefono: Dirección: CALLE 100 NO 13-76 PISO 11 Email: "/>
    <s v="SI"/>
    <s v="MANSAROVAR ENERGY COLOMBIA LTD.:  Telefono: Dirección: CALLE 100 NO 13-76 PISO 11 Email: "/>
    <s v="solicitan una correccion de mapas  de tierras para el poligono del bloque VMM 22"/>
    <d v="2016-03-31T14:21:40"/>
    <n v="24"/>
    <s v="ACC"/>
    <s v="DORIS GOMEZ SILVA. EXPERTO"/>
    <s v="radicado de respuesta No.22713"/>
    <d v="2016-04-07T00:00:00"/>
    <s v="ESTHER DAVILA. CONTRATISTA"/>
    <s v="GERENCIA DE ASUNTOS LEGALES Y CONTRATACION"/>
    <s v="ID:22713"/>
    <n v="30.401618634263286"/>
    <s v="CUNDINAMARCA"/>
    <s v="Cartografía zonas Petrolera"/>
    <s v="NO"/>
  </r>
  <r>
    <n v="239"/>
    <n v="16942"/>
    <x v="0"/>
    <s v="MARZO"/>
    <x v="2"/>
    <x v="238"/>
    <d v="2016-03-07T14:52:42"/>
    <s v="VICEPRESIDENCIA ADMINISTRATIVA Y FINANCIERA"/>
    <s v="ACC"/>
    <x v="2"/>
    <x v="22"/>
    <s v="EDNA CAROLINA JARRO FAJARDO: SUBDIRECTORA - MINISTERIO DE MINAS Y ENERGIA"/>
    <s v="SI"/>
    <s v="EDNA CAROLINA JARRO FAJARDO: SUBDIRECTORA - MINISTERIO DE MINAS Y ENERGIA"/>
    <s v="solicitan informacion acerca de areas protegidas   "/>
    <d v="2016-03-22T14:52:42"/>
    <n v="15"/>
    <s v="ACC"/>
    <s v="DORIS GOMEZ SILVA. EXPERTO"/>
    <s v="radicado de respuesta No.21711"/>
    <d v="2016-03-29T00:00:00"/>
    <s v="LAURA PAOLA GONZALEZ IRIARTE. EXPERTO"/>
    <s v="GERENCIA DE SEGURIDAD, COMUNIDADES Y MEDIO AMBIENTE"/>
    <s v="id 21711"/>
    <n v="21.380071990744909"/>
    <s v="CUNDINAMARCA"/>
    <s v="Acompañamiento a comunidad en desarrollo de proyecto (ambiental, social)"/>
    <s v="NO"/>
  </r>
  <r>
    <n v="240"/>
    <n v="16947"/>
    <x v="1"/>
    <s v="MARZO"/>
    <x v="2"/>
    <x v="239"/>
    <d v="2016-03-07T14:55:34"/>
    <s v="VICEPRESIDENCIA ADMINISTRATIVA Y FINANCIERA"/>
    <s v="ACC"/>
    <x v="2"/>
    <x v="22"/>
    <s v="ALVARO ECHEVERRY LONDOÑO: DIRECTOR - MINISTERIO DE MINAS Y ENERGIA"/>
    <s v="SI"/>
    <s v="ALVARO ECHEVERRY LONDOÑO: DIRECTOR - MINISTERIO DE MINAS Y ENERGIA"/>
    <s v="solicita confirmacion si la agencia conoce de cesion de derechos por parte de PLATINO ENERGI A  AMERISUR RESOURCES."/>
    <d v="2016-03-22T14:55:34"/>
    <n v="15"/>
    <s v="ACC"/>
    <s v="DORIS GOMEZ SILVA. EXPERTO"/>
    <s v="pendiente de tramite a cargo de Ma del pilar Uribe "/>
    <d v="2016-03-22T00:00:00"/>
    <s v="MARIA DEL PILAR URIBE PONTON. EXPERTO"/>
    <s v="VICEPRESIDENCIA PROMOCION Y ASIGNACION DE AREAS"/>
    <s v="pendiente de tramite a cargo de Ma del pilar Uribe "/>
    <n v="14.378083067131229"/>
    <s v="CUNDINAMARCA"/>
    <s v="Derechos particulares sobre el subsuelo"/>
    <s v="NO"/>
  </r>
  <r>
    <n v="241"/>
    <n v="16974"/>
    <x v="0"/>
    <s v="MARZO"/>
    <x v="2"/>
    <x v="240"/>
    <d v="2016-03-07T15:14:39"/>
    <s v="VICEPRESIDENCIA ADMINISTRATIVA Y FINANCIERA"/>
    <s v="ACC"/>
    <x v="2"/>
    <x v="22"/>
    <s v="DIEGO ANTONIO  VILLAGARZON:  Telefono: Dirección: BOGOTA Email: "/>
    <s v="SI"/>
    <s v="DIEGO ANTONIO  VILLAGARZON:  Telefono: Dirección: BOGOTA Email: "/>
    <s v="solicita informacion de ronda 2012"/>
    <d v="2016-03-22T15:14:39"/>
    <n v="15"/>
    <s v="ACC"/>
    <s v="DORIS GOMEZ SILVA. EXPERTO"/>
    <s v="radicado de respuesta No.21457 "/>
    <d v="2016-03-28T00:00:00"/>
    <s v="MARIA DEL PILAR URIBE PONTON. EXPERTO"/>
    <s v="VICEPRESIDENCIA PROMOCION Y ASIGNACION DE AREAS"/>
    <s v="id 21457"/>
    <n v="20.364827280092868"/>
    <s v="CUNDINAMARCA"/>
    <s v="Rondas Colombia"/>
    <s v="NO"/>
  </r>
  <r>
    <n v="242"/>
    <n v="17104"/>
    <x v="0"/>
    <s v="MARZO"/>
    <x v="1"/>
    <x v="241"/>
    <d v="2016-03-08T08:15:01"/>
    <s v="VICEPRESIDENCIA ADMINISTRATIVA Y FINANCIERA"/>
    <s v="ACC"/>
    <x v="2"/>
    <x v="56"/>
    <s v="ASOPESABAR  BARANOA:  Telefono: Dirección: BOGOTA Email: ASOPESABAR@HOTMAIL.COM"/>
    <s v="SI"/>
    <s v="ASOPESABAR  BARANOA:  Telefono: Dirección: BOGOTA Email: ASOPESABAR@HOTMAIL.COM"/>
    <s v="Derechos de PBC"/>
    <d v="2016-03-23T08:15:01"/>
    <n v="15"/>
    <s v="ACC"/>
    <s v="DORIS GOMEZ SILVA. EXPERTO"/>
    <s v=" Señores:_x000a_ORGANIZACIÓN DE PESCADORES DE BARANOA -ASOPESABAR-_x000a_Correo electrónico: asopesabar@hotmail.com_x000a__x000a_Asunto: Solicitud de aclaración de su petición Radicado ANH No. R-641-2016-007051 Id: 17104_x000a__x000a__x000a_Respetados señores,_x000a__x000a_La Agencia Nacional de Hidrocarburos (ANH o la Entidad) recibió su correo electrónico del 2 de marzo de 2016, el cual expresa: _x000a__x000a_“Como pescadores artesanales queremos saber cuáles (sic) son nuestros derechos de los PBC, que construimos con la empresa SHELL por el bloque SINOP (sic) 7; es posible que de lo aprobado con los beneficiarios del proyecto aprobaron con Tairona como operador de Shell, este proyecto pueda ser cambiando en detrimento de una organización pesquera?”_x000a__x000a__x000a_Con el fin de resolver su petición, comenzaremos por precisar que la ANH fue instituida mediante el Decreto 4137 de 2011 como Unidad Administrativa Especial del orden nacional, encargada de la administración integral de las reservas y recursos hidrocarburíferos de la Nación, la promoción de su aprovechamiento óptimo y sostenible, así como contribuir a la seguridad energética nacional. _x000a__x000a_En el diseño de los Contratos de Hidrocarburos, acatando lo dispuesto en el numeral 7° del artículo 4 del Decreto 4137 de 2011, la ANH previó la inclusión de cláusulas encaminadas a la definición de programas que beneficien a las comunidades ubicadas en el área de influencia de cada proyecto, como instrumento para determinar la inversión social obligatoria que deben realizar las empresas dedicadas a la industria de petróleo._x000a__x000a_Mediante el Acuerdo No. 005 de 2011, la ANH fijó los parámetros para elaboración de los Programas en Beneficio de las Comunidades, estableciendo que en su definición y planeación debía asegurarse la participación ciudadana, el respeto por los Derechos Humanos y las minorías étnicas; considerar la caracterización integral del entorno social, económico y cultural, y armonizar su contenido con los Planes Manejo Ambiental y gestión social, los Planes de Ordenamiento Territorial, Planes de. Vida, y Planes de Desarrollo Municipal y Departamental. _x000a__x000a_Asimismo, el artículo 3° del citado Acuerdo establece que “[e]l Director General de la ANH convendrá en los contratos de exploración y explotación los términos y condiciones con sujeción a los cuales las compañías contratistas, como parte de su responsabilidad social, adelantaran los programas en beneficio de las comunidades ubicadas en las áreas de influencia de los correspondientes contratos._x000a__x000a_Ahora bien, revisada su solicitud se advierte que la misma hace referencia al Contrato E&amp;P No.9 -BLOQUE SIN OFF-7 del 4 de septiembre de 2014, suscrito con la Unión Temporal Bloque SIN OFF 7, cuyo operador es SHELL EXPLORATION AND PRODUCTION COLOMBIA GMBH -en adelante “SHELL” y/o la “Compañía”-, y en el cual, en relación con el PBC, fue pactado lo siguiente:_x000a__x000a_“Cláusula 27.- Programas en Beneficio de las Comunidades._x000a__x000a_27.1 Obligación General: En el curso del primer año siguiente a la Fecha Efectiva, el Contratista debe: (i) indagar, sistematizar y analizar información primaria y secundaria acerca del perfil demográfico de la población del área de influencia de las zonas de desarrollo de las actividades de Exploración, posible Exploración Posterior, y eventuales de Evaluación, Desarrollo y Producción, a su cargo, y en que tales actividades tengan repercusión y efectos, así como de la dinámica social, económica, cultural y medioambiental de dichas zonas o lugares; (ii) delimitar, con base en dicha información, el Área de Influencia de las Operaciones y de Desarrollo de los Programas en Beneficio de las Comunidades; (iii) identificar espacios de socialización con autoridades, representantes, y líderes de las mismas; (iv) elaborar para con la participación de las Comunidades un diagnóstico de actividades requeridas para mantener las condiciones del entorno o mitigar o reparar los efectos adversos de sus operaciones, así como de necesidades en materia de salud, educación, ambiente y de los recurso naturales renovables,  fortalecimiento comunitarios e institucionales, hábitat, y semejantes, y (v) formular, con base en dicho diagnóstico, y someter a la ANH un Programa Integral en Beneficio de tales Comunidades, de ejecución consecutiva y eventualmente progresiva, pero referido a cada una de las distintas Fases del Período Exploratorio, de un posible Período Exploratorio Posterior, y a los plazos de ejecución de eventuales Programas de Evaluación y Anual de Operaciones, o un conjunto de Programas particulares por ejecutar en cada uno de ellos, de ocurrir efectivamente, con sujeción al Acuerdo 5 de 2011, del Consejo Directivo de la ANH, y al anexo F del presente Contrato._x000a__x000a_27.2 Obligaciones Particulares: El conjunto de actividades aplicables al hito de que se trate el Programa Integral o el correspondiente al Programa Individual en Beneficio de las Comunidades para cada una de las distintas Fases del Programa Exploratorio; de un posibles Programa Exploratorio Posterior, y de eventuales Programas de Evaluación y Programas Anuales de Operaciones, deben someterse a la ANH en las oportunidades dispuestas en el Anexo F, y, una vez acordados con la entidad, desarrollarse durante la ejecución de aquellos._x000a_           _x000a_27.3 Sometimiento a la ANH: El Programa Integral o los Programas particulares en Beneficio de las Comunidades se entienden convenidos entre las Partes y a cargo del Contratista, una vez la ANH se haya pronunciado sobre los mismos, dentro de los tres (3) Meses siguientes a su recibo. Evaluadas posibles sugerencias razonables de la Entidad, deben ser incorporadas en el Programa Integral o en los Programas particulares en Beneficio de las Comunidades._x000a__x000a_27.4 Incorporación: Verificada tal inclusión, las actividades inherentes a tales Programas de se entienden convenidas, en vigor y con plena fuerza vinculante para el Contratista. Si la Entidad no se pronuncia oportunamente, deben ejecutarse los Programas en Beneficio de las Comunidades, PBC sometidos por él._x000a__x000a_27.5 Actualización: Por lo menos veinte (20) días Calendario antes del inicio de la respectiva Fase del Período Exploratorio, de un posibles Período Exploratorio Posterior, y de eventuales Programas de Evaluación y Anual de Operaciones, el Contratista puede actualizar el acápite correspondiente del Programa Integral o el respectivo Programa particular en Beneficio de las Comunidades, de haberse presentado variaciones en su contenido.”_x000a__x000a_En virtud de lo estipulado en la cláusula transcrita y en el Anexo F del Contrato, SHELL, radicó en esta Entidad el 16 de diciembre de 2015, el correspondiente PBC para revisión y aprobación de la ANH._x000a__x000a_Mediante la comunicación con radicado E-431-2016-007382 del 17 de marzo de 2016, el GIT de Seguridad, Comunidades y Medio Ambiente de la ANH, informó a la Compañía que el documento presentado no cumple con todos los requisitos que exige en el Anexo F del Contrato; en razón de lo anterior se les concedió el término de quince (15) para realizar y presentar los ajustes respectivos, el cual no ha transcurrido en su totalidad._x000a__x000a_Teniendo en cuenta lo expuesto y de conformidad con lo consagrado en los acápites del 27.3 y 27.4 del Contrato, solo hasta que la ANH verifique que se han incluido en el PBC respectivo las sugerencias resultantes de la revisión que se efectuó a dicho documento, podrá considerarse como convenido entre las partes y de obligatorio cumplimiento para el contratista._x000a__x000a_En este orden de ideas, no es posible brindar información acerca de los derechos resultantes para los beneficiarios de dicho programa, y en particular de ASOPESABAR, como quiera que proceso de aprobación se encuentra en trámite._x000a__x000a_Por otra parte, es necesario aclarar que, si bien el PBC una vez aprobado por la ANH es de obligatorio cumplimiento para la Compañía, el mismo podrá ser objeto de modificación cuando se presenten situaciones de fuerza mayor, caso fortuito, hechos de tercero u otros factores que impidan su implementación en la forma convenida. En todo caso, cualquier modificación deberá ser autorizada por la ANH._x000a__x000a__x000a_En los anteriores términos damos atención a su solicitud_x000a__x000a_Cordialmente,_x000a__x000a__x000a_Atencion al Ciudadano y Comunicaciones  _x000a_"/>
    <d v="2016-04-05T10:17:54"/>
    <s v="LAURA PAOLA GONZALEZ IRIARTE. EXPERTO"/>
    <s v="GERENCIA DE SEGURIDAD, COMUNIDADES Y MEDIO AMBIENTE"/>
    <s v="Electrónico"/>
    <n v="28.08533521991194"/>
    <s v="CUNDINAMARCA"/>
    <s v="Acompañamiento a comunidad en desarrollo de proyecto (ambiental, social)"/>
    <s v="NO"/>
  </r>
  <r>
    <n v="243"/>
    <n v="17107"/>
    <x v="0"/>
    <s v="MARZO"/>
    <x v="1"/>
    <x v="242"/>
    <d v="2016-03-08T08:17:52"/>
    <s v="VICEPRESIDENCIA ADMINISTRATIVA Y FINANCIERA"/>
    <s v="ACC"/>
    <x v="0"/>
    <x v="126"/>
    <s v="JORGE GIOVANNY ROJAS:  Telefono: Dirección: BOGOTA Email: "/>
    <s v="SI"/>
    <s v="JORGE GIOVANNY ROJAS:  Telefono: Dirección: BOGOTA Email: "/>
    <s v="solicitan copia de oficio relacionado con el cierre del proyecto del caño sur contrato de asociación entre la ANH y Ecopetrol"/>
    <d v="2016-03-09T08:17:52"/>
    <n v="1"/>
    <s v="ACC"/>
    <s v="DORIS GOMEZ SILVA. EXPERTO"/>
    <s v="se dio trasdslado a Ecopetrol con fecha 8 de marzo de 2016 "/>
    <d v="2016-03-09T00:00:00"/>
    <s v="DORIS GOMEZ SILVA. EXPERTO"/>
    <s v="ATENCION CIUDADANA Y COMUNICACIONES"/>
    <s v="Electrónico"/>
    <n v="0.65425902778224554"/>
    <s v="CUNDINAMARCA"/>
    <s v="Copias de contratos (E&amp;P, TEAS y Administrativos)"/>
    <s v="NO"/>
  </r>
  <r>
    <n v="244"/>
    <n v="17108"/>
    <x v="0"/>
    <s v="MARZO"/>
    <x v="1"/>
    <x v="243"/>
    <d v="2016-03-08T08:18:49"/>
    <s v="VICEPRESIDENCIA ADMINISTRATIVA Y FINANCIERA"/>
    <s v="ACC"/>
    <x v="2"/>
    <x v="126"/>
    <s v="DRUMMOND  COLOMBIA LTDA:  Telefono: 5871000Dirección: CALLE  72 N° 10-07 OFICINA 1302 Email: "/>
    <s v="SI"/>
    <s v="DRUMMOND  COLOMBIA LTDA:  Telefono: 5871000Dirección: CALLE  72 N° 10-07 OFICINA 1302 Email: "/>
    <s v="solicitan informancio acerca de determinacion de poligonos  "/>
    <d v="2016-03-23T08:18:49"/>
    <n v="15"/>
    <s v="ACC"/>
    <s v="DORIS GOMEZ SILVA. EXPERTO"/>
    <s v=" Cordial Saludo,_x000a__x000a_Atendiendo a su solicitud, adjunto fragmentos de la normatividad de la ANH que menciona lo correspondiente con la delimitación de Áreas._x000a__x000a_Sin embargo es bueno aclarar que para la devolución de áreas de un bloque vigente (como es el caso de LA LOMA) debe tener en cuenta lo estipulado del contrato (en este caso el numeral 3.6)_x000a__x000a_Acuerdo 4 de 2012 ANH_x000a_Articulo 4. Definiciones_x000a__x000a_ _x000a_Articulo 5. Delimitaciones_x000a_ _x000a__x000a__x000a__x000a_ _x000a_ _x000a_ _x000a__x000a__x000a__x000a__x000a_Atentamente,_x000a__x000a__x000a_JOSÉ LUIS CASTRO CASTILLO_x000a_"/>
    <d v="2016-03-10T00:00:00"/>
    <s v="DORIS GOMEZ SILVA. EXPERTO"/>
    <s v="ATENCION CIUDADANA Y COMUNICACIONES"/>
    <s v="Electrónico"/>
    <n v="1.653599074074009"/>
    <s v="CUNDINAMARCA"/>
    <s v="Cartografía zonas Petrolera"/>
    <s v="NO"/>
  </r>
  <r>
    <n v="245"/>
    <n v="17109"/>
    <x v="0"/>
    <s v="MARZO"/>
    <x v="1"/>
    <x v="244"/>
    <d v="2016-03-08T08:19:50"/>
    <s v="VICEPRESIDENCIA ADMINISTRATIVA Y FINANCIERA"/>
    <s v="ACC"/>
    <x v="2"/>
    <x v="22"/>
    <s v="ECOPETROL:  Telefono: 2345541Dirección: CRA 7 NO 32-42, PISO 6 Email: "/>
    <s v="SI"/>
    <s v="ECOPETROL:  Telefono: 2345541Dirección: CRA 7 NO 32-42, PISO 6 Email: "/>
    <s v="solicta informacion acerca de pago por proceso exploratorio indemnizacion "/>
    <d v="2016-03-23T08:19:50"/>
    <n v="15"/>
    <s v="ACC"/>
    <s v="DORIS GOMEZ SILVA. EXPERTO"/>
    <s v="se da tramite de cierre teniedo en cuenta que la comunicación es a titulo informativo "/>
    <d v="2016-04-25T00:00:00"/>
    <s v="LAURA PAOLA GONZALEZ IRIARTE. EXPERTO"/>
    <s v="GERENCIA DE SEGURIDAD, COMUNIDADES Y MEDIO AMBIENTE"/>
    <s v="informativo"/>
    <n v="47.652899270833586"/>
    <s v="SANTANDER"/>
    <s v="Información y aclaración procesos contractuales, términos de referencia, plazos, pólizas"/>
    <s v="NO"/>
  </r>
  <r>
    <n v="246"/>
    <n v="17110"/>
    <x v="0"/>
    <s v="MARZO"/>
    <x v="1"/>
    <x v="245"/>
    <d v="2016-03-08T08:21:10"/>
    <s v="VICEPRESIDENCIA ADMINISTRATIVA Y FINANCIERA"/>
    <s v="ACC"/>
    <x v="2"/>
    <x v="22"/>
    <s v="MARIA MONICA SIERRA:  Telefono: Dirección: BOGOTA Email: MARIAMONICASC@HOTMAIL.COM"/>
    <s v="SI"/>
    <s v="MARIA MONICA SIERRA:  Telefono: Dirección: BOGOTA Email: MARIAMONICASC@HOTMAIL.COM"/>
    <s v="solicita informacion de produccion años anteriores al 2013 campo chichimene"/>
    <d v="2016-03-23T08:21:10"/>
    <n v="15"/>
    <s v="ACC"/>
    <s v="DORIS GOMEZ SILVA. EXPERTO"/>
    <s v="María Mónica buenos días,_x000a_Anexo la producción de crudo del campo Chichimene para los años 2010 – 2012; _x000a__x000a_Saludos cordiales,_x000a__x000a_Javier J. Cáceres M_x000a_"/>
    <d v="2016-04-14T00:00:00"/>
    <s v="JAVIER JOSE CACERES MORENO. CONTRATISTA"/>
    <s v="GERENCIA DE RESERVAS Y OPERACIONES"/>
    <s v="Electrónico"/>
    <n v="36.651964814816893"/>
    <s v="BOLIVAR"/>
    <s v="Cifras oficiales de producción en el país (producción, precio, demanda, Columnas Estratigráficas"/>
    <s v="NO"/>
  </r>
  <r>
    <n v="247"/>
    <n v="17112"/>
    <x v="0"/>
    <s v="MARZO"/>
    <x v="2"/>
    <x v="246"/>
    <d v="2016-03-08T08:26:11"/>
    <s v="VICEPRESIDENCIA ADMINISTRATIVA Y FINANCIERA"/>
    <s v="ACC"/>
    <x v="2"/>
    <x v="127"/>
    <s v="PAOLA ANDREA URQUIJO: SECRETARIA - ALCALDIA MUNICIPAL DE SABANA DE TORRES SANTANDER"/>
    <s v="SI"/>
    <s v="PAOLA ANDREA URQUIJO: SECRETARIA - ALCALDIA MUNICIPAL DE SABANA DE TORRES SANTANDER"/>
    <s v="solictan apoyo en la secretaria de planeacion de sabana  de torres por la problematica con operadora. "/>
    <d v="2016-03-23T08:26:11"/>
    <n v="15"/>
    <s v="ACC"/>
    <s v="DORIS GOMEZ SILVA. EXPERTO"/>
    <s v="se dio respuesta con correo electronico de fecha 30 de narzo de 2016"/>
    <d v="2016-04-05T10:13:48"/>
    <s v="LAURA PAOLA GONZALEZ IRIARTE. EXPERTO"/>
    <s v="GERENCIA DE SEGURIDAD, COMUNIDADES Y MEDIO AMBIENTE"/>
    <s v="Electrónico"/>
    <n v="28.074734108791745"/>
    <s v="CUNDINAMARCA"/>
    <s v="Acompañamiento a comunidad en desarrollo de proyecto (ambiental, social)"/>
    <s v="NO"/>
  </r>
  <r>
    <n v="248"/>
    <n v="17153"/>
    <x v="0"/>
    <s v="MARZO"/>
    <x v="2"/>
    <x v="247"/>
    <d v="2016-03-08T09:35:12"/>
    <s v="VICEPRESIDENCIA ADMINISTRATIVA Y FINANCIERA"/>
    <s v="ACC"/>
    <x v="2"/>
    <x v="128"/>
    <s v="ALEJANDRO ORDOÑEZ MALDONADO: PROCURADOR - PROCURADURIA GENERAL DE LA NACION"/>
    <s v="SI"/>
    <s v="ALEJANDRO ORDOÑEZ MALDONADO: PROCURADOR - PROCURADURIA GENERAL DE LA NACION"/>
    <s v="Procuraduria solicta se le informe lo tramitado frente a la solictud del senador Jose David Name Cardozocon relacion  al tema del  proceso disciplinario en contra de Elizabeth Bolivar."/>
    <d v="2016-03-23T09:35:12"/>
    <n v="15"/>
    <s v="ACC"/>
    <s v="DORIS GOMEZ SILVA. EXPERTO"/>
    <s v="radicado de respuesta No.17523"/>
    <d v="2016-03-09T07:22:34"/>
    <s v="DORIS GOMEZ SILVA. EXPERTO"/>
    <s v="ATENCION CIUDADANA Y COMUNICACIONES"/>
    <s v="ID:17523"/>
    <n v="0.90789829861023463"/>
    <s v="CUNDINAMARCA"/>
    <s v="entes de control "/>
    <s v="NO"/>
  </r>
  <r>
    <n v="249"/>
    <n v="20037"/>
    <x v="0"/>
    <s v="MARZO"/>
    <x v="1"/>
    <x v="248"/>
    <d v="2016-03-08T13:27:19"/>
    <s v="VICEPRESIDENCIA ADMINISTRATIVA Y FINANCIERA"/>
    <s v="ACC"/>
    <x v="2"/>
    <x v="129"/>
    <s v="Laura Cano Murillo: estudianes Telefono: 3224254466Dirección: Cr 24 n 73 67 Email: laura.cano.097@gmail.com"/>
    <s v="SI"/>
    <s v="Laura Cano Murillo: estudianes Telefono: 3224254466Dirección: Cr 24 n 73 67 Email: laura.cano.097@gmail.com"/>
    <s v="se solicita informacion referenre a impacto en el sector de hidrocarburos con la modificacion de acuerdo 03 de 2014. "/>
    <d v="2016-03-22T13:27:19"/>
    <n v="14"/>
    <s v="ACC"/>
    <s v="DORIS GOMEZ SILVA. EXPERTO"/>
    <s v="radicado de respuesta No.26042"/>
    <d v="2016-04-15T00:00:00"/>
    <s v="NICOLAS ZAPATA TOBON. GERENCIA DE PROYECTOS O FUNCIONAL"/>
    <s v="GERENCIA DE ASUNTOS LEGALES Y CONTRATACION"/>
    <s v="ID:26042"/>
    <n v="37.439366354170488"/>
    <s v="CUNDINAMARCA"/>
    <s v="Normatividad sobre exploración, regulación y producción de Hidrocarburos"/>
    <s v="NO"/>
  </r>
  <r>
    <n v="250"/>
    <n v="20039"/>
    <x v="0"/>
    <s v="MARZO"/>
    <x v="1"/>
    <x v="249"/>
    <d v="2016-03-08T20:07:07"/>
    <s v="VICEPRESIDENCIA ADMINISTRATIVA Y FINANCIERA"/>
    <s v="ACC"/>
    <x v="2"/>
    <x v="130"/>
    <s v="Laura Cano Murillo: estudianes Telefono: 3224254466Dirección: Cr 24 n 73 67 Email: laura.cano.097@gmail.com"/>
    <s v="SI"/>
    <s v="Laura Cano Murillo: estudianes Telefono: 3224254466Dirección: Cr 24 n 73 67 Email: laura.cano.097@gmail.com"/>
    <s v="solicitan información referente a contratación , exploración y explotación de hidrocarburos"/>
    <d v="2016-03-22T20:07:07"/>
    <n v="13"/>
    <s v="ACC"/>
    <s v="DORIS GOMEZ SILVA. EXPERTO"/>
    <s v="radicado de respuesta No.20823"/>
    <d v="2016-03-22T08:27:10"/>
    <s v="DORIS GOMEZ SILVA. EXPERTO"/>
    <s v="ATENCION CIUDADANA Y COMUNICACIONES"/>
    <s v="ID:20823"/>
    <n v="13.513918090277002"/>
    <s v="CUNDINAMARCA"/>
    <s v="Copias de contratos (E&amp;P, TEAS y Administrativos)"/>
    <s v="NO"/>
  </r>
  <r>
    <n v="251"/>
    <n v="17571"/>
    <x v="0"/>
    <s v="MARZO"/>
    <x v="0"/>
    <x v="250"/>
    <d v="2016-03-09T08:42:24"/>
    <s v="VICEPRESIDENCIA ADMINISTRATIVA Y FINANCIERA"/>
    <s v="ACC"/>
    <x v="2"/>
    <x v="92"/>
    <s v="STEFANY MORENO: ANALISTA  AMBIENTAL - DRILLING AND WORKOVER SERVICES  S.A.S"/>
    <s v="SI"/>
    <s v="STEFANY MORENO: ANALISTA  AMBIENTAL - DRILLING AND WORKOVER SERVICES  S.A.S"/>
    <s v="solicitan informacion sobre areas  disponibles "/>
    <d v="2016-03-28T08:42:24"/>
    <n v="19"/>
    <s v="ACC"/>
    <s v="DORIS GOMEZ SILVA. EXPERTO"/>
    <s v=" Señora_x000a_Estefany Moreno _x000a__x000a_Buenos días_x000a__x000a_En respuesta a la solicitud radicada en la ANH como R-641-2016-007213 Id.17571 del 03 de marzo de 2016, me permito informar lo siguiente:_x000a__x000a_La información espacial sobre las áreas disponibles*, al igual que el resto de tipos de áreas es generada en formato shape para ser utilizada por diversas herramientas SIG; esta información es producida periódicamente y su última versión puede ser consultada y descargada dentro de la página web de la entidad a través de los siguientes links:_x000a__x000a_a)    Mapa de tierras (áreas administradas): http://www.anh.gov.co/Asignacion-de-areas/Paginas/Mapa-de-tierras.aspx_x000a__x000a_b)    Geovisor (mapa de tierras): http://www.anh.gov.co/Geoportal/Paginas/default.aspx_x000a__x000a_De igual forma se adjunta en archivo PDF el Acuerdo ANH 004 de 2012, donde se definen estas áreas disponibles._x000a__x000a_* Ver numeral 4.8 del artículo 4° del Acuerdo 004 del 4 mayo de 2012 (Reglamento de contratación para exploración y explotación de hidrocarburos): 4.8 Áreas Disponibles: Aquellas que no han sido objeto de asignación, de manera que sobre ellas no existe contrato vigente ni se ha adjudicado propuesta; las que han sido ofrecidas por la ANH en desarrollo de procedimientos de selección en competencia o excepcionalmente directa, y sobre las cuales no se recibieron propuestas o no fueron asignadas; las que sean total o parcialmente devueltas por terminación del correspondiente contrato o en razón de devoluciones parciales de áreas objeto de contratos en ejecución, así como las que pueden ser objeto de asignación exclusivamente para la evaluación técnica, la exploración y la explotación de yacimientos no convencionales, cuando el contratista no dispone de habilitación para el efecto, de manera que todas ellas pueden ser objeto de tales procedimientos, con arreglo a este acuerdo y a las correspondientes reglas, términos de referencia._x000a__x000a_Atentamente,_x000a__x000a__x000a_Atencion al Ciudadano y Comunicaciones  _x000a_"/>
    <d v="2016-03-11T08:37:48"/>
    <s v="DORIS GOMEZ SILVA. EXPERTO"/>
    <s v="ATENCION CIUDADANA Y COMUNICACIONES"/>
    <s v="Electrónico"/>
    <n v="1.9968044791603461"/>
    <s v="CUNDINAMARCA"/>
    <s v="Áreas Asignadas, Áreas libres, reglamentación especial, requisitos y criterios para su asignación"/>
    <s v="NO"/>
  </r>
  <r>
    <n v="252"/>
    <n v="17574"/>
    <x v="0"/>
    <s v="MARZO"/>
    <x v="0"/>
    <x v="251"/>
    <d v="2016-03-09T08:44:01"/>
    <s v="VICEPRESIDENCIA ADMINISTRATIVA Y FINANCIERA"/>
    <s v="ACC"/>
    <x v="2"/>
    <x v="92"/>
    <s v="EMBAJADA DE ESPAÑA EN COLOMBIA:  Telefono: 6283910Dirección: CALLE 92 NO. 12-68 Email: "/>
    <s v="SI"/>
    <s v="EMBAJADA DE ESPAÑA EN COLOMBIA:  Telefono: 6283910Dirección: CALLE 92 NO. 12-68 Email: "/>
    <s v="solicitan información referente a fabricas productores de Betun, asfaltos y otros "/>
    <d v="2016-03-28T08:44:01"/>
    <n v="19"/>
    <s v="ACC"/>
    <s v="DORIS GOMEZ SILVA. EXPERTO"/>
    <s v="se da traslado a ecopetrol a traves de correo electronico"/>
    <d v="2016-03-11T08:48:36"/>
    <s v="DORIS GOMEZ SILVA. EXPERTO"/>
    <s v="ATENCION CIUDADANA Y COMUNICACIONES"/>
    <s v="Electrónico"/>
    <n v="2.0031848726866883"/>
    <s v="CUNDINAMARCA"/>
    <s v="Competencia Ecopetrol "/>
    <s v="NO"/>
  </r>
  <r>
    <n v="253"/>
    <n v="17576"/>
    <x v="0"/>
    <s v="MARZO"/>
    <x v="0"/>
    <x v="252"/>
    <d v="2016-03-09T08:45:04"/>
    <s v="VICEPRESIDENCIA ADMINISTRATIVA Y FINANCIERA"/>
    <s v="ACC"/>
    <x v="2"/>
    <x v="92"/>
    <s v="WILSON  CASALLAS:  Telefono: Dirección: CRA 7 N° 113-43 Email: "/>
    <s v="SI"/>
    <s v="WILSON  CASALLAS:  Telefono: Dirección: CRA 7 N° 113-43 Email: "/>
    <s v="solicitan informacion acerca de proceso para ofertar sobre areas de exploracion  "/>
    <d v="2016-03-28T08:45:04"/>
    <n v="19"/>
    <s v="ACC"/>
    <s v="DORIS GOMEZ SILVA. EXPERTO"/>
    <s v=" Señor_x000a_Wilson Casallas_x000a_wcasallas@casaexploration.com_x000a_Junior Exploration Geologist_x000a_Casa Exploration_x000a__x000a_Asunto: respuesta consulta sobre Asignación de Áreas_x000a__x000a__x000a_En relación con sus correos electrónicos del i) 3 de marzo de 2016 a través del mail asignaciondeareas@anh.gov.co y ii) al mail de participación ciudadana al cual se le asignó el Radicado R-641-2016-007217 Id: 17576 del 9 de marzo de 2016 , nos permitimos dar respuesta en los siguientes términos:_x000a__x000a_i)    A la pregunta efectuada mediante correo electrónico del 3 de marzo de 2016, la cual señalaba si “Actualmente ¿Se puede conversar de forma directa con la ANH, para realizar ofertas por los bloques que están disponibles? o ¿Ustedes van a abrir una licitación durante el transcurso de este año para algunos de estos?”_x000a__x000a_Respuesta: _x000a__x000a_Agradecemos de antemano el interés en invertir en Colombia, y le informamos que el Acuerdo 04 de mayo 4 de 2012, Por el cual se establecen criterios de administración y asignación de áreas para exploración y explotación de los hidrocarburos propiedad de la Nación; se expide el Reglamento de Contratación correspondiente, y se fijan reglas para la gestión y el seguimiento de los respectivos contratos, es el reglamento vigente que establece los términos y condiciones, mediante los cuales la Agencia Nacional de Hidrocarburos, de manera objetiva, asigna áreas para la exploración y producción de hidrocarburos, a los proponentes que cumplan los requisitos  y condiciones establecidos para el efecto._x000a__x000a_La Asignación Directa, conforme a los lineamientos del Acuerdo 4 de 2012, es un mecanismo de adjudicación excepcional. Los requisitos y condiciones de procedibilidad de este mecanismo de asignación están contenidos en el numeral 9.3, del artículo 9._x000a__x000a_El texto completo de esta norma, así como los apartes correspondientes al procedimiento de Asignación Directa, puede consultarse en el siguiente link: http://www.anh.gov.co/la-anh/Normatividad/Acuerdo%2004%20de%202012.pdf_x000a__x000a__x000a_ii)     A las preguntas efectuadas a participación ciudadana, las cuales formularon en los siguientes términos:_x000a__x000a_1)    Nos gustaría saber cuáles son los requerimientos para casa unos de los bloques, es decir, la inversión mínima a realizar, (inversión mínima en dinero, cantidad de pozos A2, A3 y/o estratrigráficos, sísmica 2D y 3D, etc) para cada uno de ellos. _x000a__x000a_Respuesta:  De conformidad con lo anotado en la respuesta anterior, las condiciones para la Asignación Directa están contenidas en el numeral el numeral 9.3., del artículo 9 del Acuerdo  4 de 2012._x000a__x000a_Según la norma en cita, los requisitos atinentes a Programas Exploratorios, Inversiones y Derechos Económicos, entre otros, que son objeto de negociación “…deberán ser superiores a los obtenidos en procedimientos de selección en competencia celebrados en los dos (2) años inmediatamente anteriores, todo según las características del Área o Áreas de que se trate…”[1]_x000a__x000a__x000a_2)    De acuerdo con el mapa de tierras publicado en Diciembre [sic], los bloques VSM 14, VSM 15 y VSM 12, son áreas en exploración, quería confirmar si efectivamente estas áreas se encuentran en exploración o ya retornaron a la ANH y están disponibles. _x000a__x000a_Respuesta: Sobre las áreas identificadas como VSM 12, VSM 14 y VSM 15, actualmente se están ejecutando contratos de exploración y producción de hidrocarburos. _x000a_                                                        _x000a_3)    Al momento de realizar la oferta, cuál es el departamento encargado dentro de la ANH, para realizar la propuesta, con quienes nos debemos comunicar en el caso de presentar una oferta. _x000a__x000a_Respuesta: De conformidad con lo señalado en el Decreto 714 de 2012, modificado por el Decreto 2880, el trámite interno de Asignación de Áreas está a cargo de la Vicepresidencia de Promoción y Asignación de Áreas y la competencia para la suscripción de los contratos radica en el Presidente de la Agencia Nacional de Hidrocarburos – ANH._x000a__x000a_La ANH tiene dispuesta una ventanilla única de radicación de solicitudes, ubicada en el primer piso, costado occidental del Edificio de la Cámara Colombiana de la Infraestructura, ubicada en la Av. Calle 26 No. 59 – 65 de la Ciudad de Bogotá. _x000a__x000a_Cualquier solicitud adicional, con gusto será suministrada._x000a__x000a__x000a_Atencion al Ciudadano y Comunicaciones  _x000a_"/>
    <d v="2016-03-28T15:40:24"/>
    <s v="DORIS GOMEZ SILVA. EXPERTO"/>
    <s v="ATENCION CIUDADANA Y COMUNICACIONES"/>
    <s v="Electrónico"/>
    <n v="19.288422800927947"/>
    <s v="CUNDINAMARCA"/>
    <s v="Áreas Asignadas, Áreas libres, reglamentación especial, requisitos y criterios para su asignación"/>
    <s v="NO"/>
  </r>
  <r>
    <n v="254"/>
    <n v="17580"/>
    <x v="0"/>
    <s v="MARZO"/>
    <x v="1"/>
    <x v="253"/>
    <d v="2016-03-09T08:47:53"/>
    <s v="VICEPRESIDENCIA ADMINISTRATIVA Y FINANCIERA"/>
    <s v="ACC"/>
    <x v="0"/>
    <x v="1"/>
    <s v="JULIAN MAURICIO  QUEVEDO:  Telefono: Dirección: BOGOTA Email: JUMAQUECA@HOTMAIL.COM"/>
    <s v="SI"/>
    <s v="JULIAN MAURICIO  QUEVEDO:  Telefono: Dirección: BOGOTA Email: JUMAQUECA@HOTMAIL.COM"/>
    <s v="solicitan informacion de Meta Petroleum Compani "/>
    <d v="2016-03-23T08:47:53"/>
    <n v="14"/>
    <s v="ACC"/>
    <s v="DORIS GOMEZ SILVA. EXPERTO"/>
    <s v=" Señor _x000a_JULIAN MAURICIO QUEVEDO CARDOZO_x000a_jumaqueca@hotmail.com_x000a_Ciudad_x000a__x000a_Asunto:           Derecho de Petición con radicado R-641-2016-007220 Id. 17580 de 9 de marzo de 2016. _x000a__x000a_Respetado Señor,  _x000a__x000a_Hacemos referencia a la comunicación del asunto, mediante la cual solicita a la Agencia Nacional de Hidrocarburos (en adelante, la ANH), información relativa al Contrato de Evaluación Técnica Especial COR-24.  _x000a__x000a_Al respecto, esta Entidad se permite dar respuesta a su solicitud en los siguientes términos:  _x000a__x000a__x000a_CONTRATO TEA COR-24_x000a__x000a__x000a_Fecha de Firma_x000a_ _x000a_15 de marzo de 2011_x000a__x000a_Fecha Efectiva _x000a_17 de mayo de 2011_x000a__x000a__x000a_Contratista _x000a_Consorcio META-PSE-COR-24: _x000a__x000a_Meta Petroleum Corp. Sucursal Colombia    70%, _x000a_Pacific Stratus Energy Colombia Corp.         30%._x000a__x000a__x000a_Operadora _x000a_Meta Petroleum Corp. Sucursal Colombia_x000a__x000a__x000a_Duración _x000a_36 meses_x000a__x000a__x000a_Restituciones de Plazo Otorgadas a la Fecha.  _x000a_149 días calendario, contados a partir del día siguiente al vencimiento del plazo de la Fase Única (es decir, a partir del 17 de mayo de 2014 hasta el 12 de octubre de 2014), en virtud de los retrasos en que incurrió la autoridad competente en el trámite de aprobación de las Medidas de Manejo Ambiental necesarias para la ejecución de los compromisos de la Fase. _x000a__x000a__x000a_Suspensiones de Plazo.  _x000a_A partir del 25 de enero de 2014, hasta el 31 de enero de 2016, por inconvenientes con las comunidades del área de influencia del proyecto._x000a__x000a_El Contratista elevó oportunamente solicitud de mantenimiento de la medida suspensiva, la cual se encuentra en estudio por parte de la ANH. _x000a__x000a_Una vez se reúnan las condiciones necesarias para el cese de la medida suspensiva, la ANH restituirá la totalidad del plazo contractual que restaba transcurrir al inicio de la suspensión. _x000a_  _x000a__x000a_Programa Exploratorio Fase Única _x000a__x000a_y _x000a__x000a_Estado de Cumplimiento. _x000a__x000a_ _x000a_Mínimo:_x000a_- Cubrimiento del 100% del área con métodos remotos: aereogeofísica de alta densidad con malla de 5 Km de lado. (Ejecutado)_x000a_- Adquisición, procesamiento e interpretación de dos líneas sísmicas 2D ortogonales equivalentes a 97,73 Km.  (Pendiente) _x000a__x000a_Adicional: _x000a_- Adquisición, procesamiento e interpretación de 130 km de sísmica 2D. (Pendiente) _x000a_- Reprocesamiento y reinterpretación de 1000 km de sísmica. (Parcialmente Ejecutado). _x000a__x000a__x000a_Derechos Económicos _x000a_Derechos Económicos por Uso del Subsuelo. El Contratista realizó el pago por correspondiente a las 3 anualidades de vigencia de este Contrato, encontrándose al día en el cumplimiento de esta obligación. _x000a_ _x000a__x000a_Adicionalmente le informamos que no se ha surtido proceso de cesión de intereses, derechos y obligaciones en relación con el Contrato TEA COR-24, por lo que El Contratista continúa siendo el Consorcio Meta-PSE-COR-24, integrado como se indicó previamente; ni se han realizado modificaciones al Programa Exploratorio pactado en el Contrato. _x000a__x000a_Por último, adjunto encontrará en formato PDF copia del Anexo B del referido Contrato, que contiene las coordenadas y ubicación del Área Contratada, en atención a su solicitud. _x000a__x000a_Sin otro particular, quedamos atentos a suministrar la información que considere pertinente._x000a__x000a_Cordialmente, _x000a__x000a_Atencion al Ciudadano y Comunicaciones  _x000a_"/>
    <d v="2016-03-23T09:55:17"/>
    <s v="JENNY CAROLINA BUSTOS CUESTA. CONTRATISTA"/>
    <s v="GERENCIA DE SEGUIMIENTO A CONTRATOS EN EXPLORACION"/>
    <s v="Electrónico"/>
    <n v="14.046803854165773"/>
    <s v="CUNDINAMARCA"/>
    <s v="Información y aclaración procesos contractuales, términos de referencia, plazos, pólizas"/>
    <s v="NO"/>
  </r>
  <r>
    <n v="255"/>
    <n v="17597"/>
    <x v="0"/>
    <s v="MARZO"/>
    <x v="1"/>
    <x v="254"/>
    <d v="2016-03-09T09:06:09"/>
    <s v="VICEPRESIDENCIA ADMINISTRATIVA Y FINANCIERA"/>
    <s v="ACC"/>
    <x v="1"/>
    <x v="48"/>
    <s v="KNOW HOW ASESORES:  Telefono: 4935028Dirección: CRA 74 N° 51-08 Email: gerencia@khconsultoria.com"/>
    <s v="SI"/>
    <s v="KNOW HOW ASESORES:  Telefono: 4935028Dirección: CRA 74 N° 51-08 Email: gerencia@khconsultoria.com"/>
    <s v="solicita informacion acerca de pago de factura  "/>
    <d v="2016-03-10T09:06:09"/>
    <n v="1"/>
    <s v="ACC"/>
    <s v="DORIS GOMEZ SILVA. EXPERTO"/>
    <s v="radicado de respuesta No.22019"/>
    <d v="2016-03-30T16:59:51"/>
    <s v="CRISTIAN JAVIER VARGAS DEL CAMPO. EXPERTO"/>
    <s v="GERENCIA DE PLANEACION"/>
    <s v="id 22019"/>
    <n v="21.328952233801829"/>
    <s v="CUNDINAMARCA"/>
    <s v="Otros"/>
    <s v="NO"/>
  </r>
  <r>
    <n v="256"/>
    <n v="17789"/>
    <x v="0"/>
    <s v="MARZO"/>
    <x v="1"/>
    <x v="255"/>
    <d v="2016-03-09T15:10:10"/>
    <s v="VICEPRESIDENCIA ADMINISTRATIVA Y FINANCIERA"/>
    <s v="ACC"/>
    <x v="2"/>
    <x v="131"/>
    <s v="SAUL PEREZ:  Telefono: Dirección: BOGOTA Email: "/>
    <s v="SI"/>
    <s v="SAUL PEREZ:  Telefono: Dirección: BOGOTA Email: "/>
    <s v="solicitan se retome el estudio de unas muestras asfalticas "/>
    <d v="2016-03-28T15:10:10"/>
    <n v="19"/>
    <s v="ACC"/>
    <s v="DORIS GOMEZ SILVA. EXPERTO"/>
    <s v="radicado de  respuesta  No.21370"/>
    <d v="2016-03-28T14:58:40"/>
    <s v="LUIS CARLOS VASQUEZ LARA. GESTOR"/>
    <s v="GERENCIA DE GESTION DEL CONOCIMIENTO"/>
    <s v="id 21370"/>
    <n v="18.99201334490499"/>
    <s v="PUTUMAYO"/>
    <s v="Existencia yacimiento de Petróleo"/>
    <s v="NO"/>
  </r>
  <r>
    <n v="257"/>
    <n v="17986"/>
    <x v="0"/>
    <s v="MARZO"/>
    <x v="2"/>
    <x v="256"/>
    <d v="2016-03-10T09:32:47"/>
    <s v="VICEPRESIDENCIA ADMINISTRATIVA Y FINANCIERA"/>
    <s v="ACC"/>
    <x v="3"/>
    <x v="132"/>
    <s v="MINISTERIO DE MINAS Y ENERGIA:  Telefono: 2200300Dirección: CALLE 43 N° 57-31 Email: "/>
    <s v="SI"/>
    <s v="MINISTERIO DE MINAS Y ENERGIA:  Telefono: 2200300Dirección: CALLE 43 N° 57-31 Email: "/>
    <s v="Radicado de respuesta traslado derecho de peticion con radicado anh 20156240343982"/>
    <d v="2016-03-17T09:32:47"/>
    <n v="7"/>
    <s v="ACC"/>
    <s v="DORIS GOMEZ SILVA. EXPERTO"/>
    <s v="se dio por atendido teniendo en cuenta que el radicado es a titulo informativo. "/>
    <d v="2016-03-15T09:12:39"/>
    <s v="DORIS GOMEZ SILVA. EXPERTO"/>
    <s v="ATENCION CIUDADANA Y COMUNICACIONES"/>
    <s v="Electrónico"/>
    <n v="4.9860203009302495"/>
    <s v="CUNDINAMARCA"/>
    <s v="informativo "/>
    <s v="NO"/>
  </r>
  <r>
    <n v="258"/>
    <n v="18158"/>
    <x v="0"/>
    <s v="MARZO"/>
    <x v="0"/>
    <x v="257"/>
    <d v="2016-03-10T14:35:46"/>
    <s v="VICEPRESIDENCIA ADMINISTRATIVA Y FINANCIERA"/>
    <s v="ACC"/>
    <x v="3"/>
    <x v="133"/>
    <s v="AUTORIDAD NACIONAL DE LICENCIAS AMBIENTALES (ANLA):  Telefono: Dirección: CALLE 37 NO. 8-40 Email: "/>
    <s v="SI"/>
    <s v="AUTORIDAD NACIONAL DE LICENCIAS AMBIENTALES (ANLA):  Telefono: Dirección: CALLE 37 NO. 8-40 Email: "/>
    <s v="solicita informacion acerca de reinyeccion de aguas"/>
    <d v="2016-03-17T14:35:46"/>
    <n v="7"/>
    <s v="ACC"/>
    <s v="DORIS GOMEZ SILVA. EXPERTO"/>
    <s v=" E-511-2016-007973"/>
    <d v="2016-03-29T15:32:03"/>
    <s v="JORGE ALBERTO VALBUENA MADERO. CONTRATISTA"/>
    <s v="GERENCIA DE RESERVAS Y OPERACIONES"/>
    <s v="ID:007973"/>
    <n v="19.039092361112125"/>
    <s v="META"/>
    <s v="Planes de manejo ambiental: Licencias, compromisos E&amp;P, normatividad contaminación"/>
    <s v="NO"/>
  </r>
  <r>
    <n v="259"/>
    <n v="18175"/>
    <x v="0"/>
    <s v="MARZO"/>
    <x v="0"/>
    <x v="258"/>
    <d v="2016-03-10T14:56:20"/>
    <s v="VICEPRESIDENCIA ADMINISTRATIVA Y FINANCIERA"/>
    <s v="ACC"/>
    <x v="0"/>
    <x v="1"/>
    <s v="SENADO DE LA REPUBLICA DE COLOMBIA:  Telefono: 3824237Dirección: CRA 7 N° 8-68 OFICINA 235 Email: "/>
    <s v="SI"/>
    <s v="SENADO DE LA REPUBLICA DE COLOMBIA:  Telefono: 3824237Dirección: CRA 7 N° 8-68 OFICINA 235 Email: "/>
    <s v="soliciata debate de control politico por crisis generada a partir del cierre de producion campo OCELOTE - GUARROJO"/>
    <d v="2016-03-29T14:56:20"/>
    <n v="19"/>
    <s v="ACC"/>
    <s v="DORIS GOMEZ SILVA. EXPERTO"/>
    <s v="Se da por atendida teniendo en cuenta  que es de carácter informativo. "/>
    <d v="2016-03-29T16:49:43"/>
    <s v="DORIS GOMEZ SILVA. EXPERTO"/>
    <s v="ATENCION CIUDADANA Y COMUNICACIONES"/>
    <s v="informativo"/>
    <n v="19.078742824072833"/>
    <s v="CUNDINAMARCA"/>
    <s v="Acompañamiento a comunidad en desarrollo de proyecto (ambiental, social)"/>
    <s v="NO"/>
  </r>
  <r>
    <n v="260"/>
    <n v="18342"/>
    <x v="0"/>
    <s v="MARZO"/>
    <x v="1"/>
    <x v="259"/>
    <d v="2016-03-11T08:29:17"/>
    <s v="VICEPRESIDENCIA ADMINISTRATIVA Y FINANCIERA"/>
    <s v="ACC"/>
    <x v="2"/>
    <x v="48"/>
    <s v="HUMBERTO RENE ALBAN:  Telefono: Dirección: CALLE 150 N° 48-64 APTO 601 Email: "/>
    <s v="SI"/>
    <s v="HUMBERTO RENE ALBAN:  Telefono: Dirección: CALLE 150 N° 48-64 APTO 601 Email: "/>
    <s v="presentan  informacion acerca de programas de seguridad vail para capacitar el personal de los operadores "/>
    <d v="2016-03-30T08:29:17"/>
    <n v="19"/>
    <s v="ACC"/>
    <s v="DORIS GOMEZ SILVA. EXPERTO"/>
    <s v="Señor:_x000a_HUBERTO RENÉ ALBÁN ESCOBAR_x000a_Correo electrónico: hubertorene@outlook.com _x000a_Calle 150 No. 48 – 64, Apto 601_x000a_Bogotá D.C._x000a__x000a__x000a_Asunto:          Comunicación con Radicado ANH No. R-641-2016-007578 del 11 de marzo de 2016 Id: 18342_x000a__x000a__x000a_Respetado señor Albán,_x000a__x000a_La Agencia Nacional de Hidrocarburos (ANH o la Entidad) recibió su comunicación de la referencia, mediante la cual informa de la ocurrencia de un accidente registrado en el enlace http://yariguies.com/portal/sitio/contenido_mo_noticias.php?it=90163#inicio y pone a disposición de la Entidad sus servicios como ingeniero asesor HSEQ._x000a__x000a_Al respecto, nos permitimos acusar recibo de la noticia registrada en el portal web yariguies.com y asimismo informamos que, si a ello hubiere lugar conforme a las causas que determinen las autoridades competentes para adelantar la investigación sobre las circunstancias en que ocurrió el suceso, el mismo será tenido en cuenta en el seguimiento que la ANH realiza al cumplimiento de las obligaciones estipuladas en los contratos de hidrocarburos. _x000a__x000a_Por otra parte, en cuanto al ofrecimiento de sus servicios como ingeniero asesor HSEQ, en primer lugar, agradecemos su interés en vincularse a la ANH y poner a nuestra disposición su formación técnica especializada._x000a__x000a_En segundo lugar, le hacemos saber que la ANH fue instituida mediante el Decreto 4137 de 2011 como Unidad Administrativa Especial del orden nacional y dada su naturaleza pública, la provisión de sus cargos vacantes de carrera administrativa se realiza a través de concurso de méritos liderados por la Comisión Nacional del Servicio Civil, por tal razón le invitamos a visitar la página www.cnsc.gov.co y consultar las convocatorias vigentes._x000a__x000a_Del mismo modo le invitamos a enviar su hoja de vida a participacionciudadana@anh.gov.co, realizando la encuesta que aparece en el enlace http://www.anh.gov.co/Trabaje-con-Nosotros/Paginas/Hoja-de-Vida.aspx, para eventualmente ser tenido en cuenta en un proceso de selección para provisión transitoria._x000a_ _x000a_Cordialmente,_x000a__x000a__x000a_Atencion al Ciudadano y Comunicaciones  _x000a_"/>
    <d v="2016-04-06T00:00:00"/>
    <s v="LAURA PAOLA GONZALEZ IRIARTE. EXPERTO"/>
    <s v="GERENCIA DE SEGURIDAD, COMUNIDADES Y MEDIO AMBIENTE"/>
    <s v="Electrónico"/>
    <n v="25.646334375000151"/>
    <s v="CUNDINAMARCA"/>
    <s v="Acompañamiento a comunidad en desarrollo de proyecto (ambiental, social)"/>
    <s v="NO"/>
  </r>
  <r>
    <n v="261"/>
    <n v="18344"/>
    <x v="0"/>
    <s v="MARZO"/>
    <x v="1"/>
    <x v="260"/>
    <d v="2016-03-11T08:31:03"/>
    <s v="VICEPRESIDENCIA ADMINISTRATIVA Y FINANCIERA"/>
    <s v="ACC"/>
    <x v="2"/>
    <x v="22"/>
    <s v="DIEGO VILLAGOMEZ:  Telefono: Dirección: BOGOTA Email: "/>
    <s v="SI"/>
    <s v="DIEGO VILLAGOMEZ:  Telefono: Dirección: BOGOTA Email: "/>
    <s v="solicita certificacion de Petrobel inc fue habilitada para participar en proceso de seleccion de contratistas y asignacion de areas. "/>
    <d v="2016-03-30T08:31:03"/>
    <n v="19"/>
    <s v="ACC"/>
    <s v="DORIS GOMEZ SILVA. EXPERTO"/>
    <s v="radicado de respuesta No.21457"/>
    <d v="2016-03-28T00:00:00"/>
    <s v="MARIA DEL PILAR URIBE PONTON. EXPERTO"/>
    <s v="VICEPRESIDENCIA PROMOCION Y ASIGNACION DE AREAS"/>
    <s v="ID:21457"/>
    <n v="16.645098379631236"/>
    <s v="CUNDINAMARCA"/>
    <s v="Información de Operadores en Colombia"/>
    <s v="NO"/>
  </r>
  <r>
    <n v="262"/>
    <n v="18351"/>
    <x v="0"/>
    <s v="MARZO"/>
    <x v="1"/>
    <x v="261"/>
    <d v="2016-03-11T08:46:00"/>
    <s v="VICEPRESIDENCIA ADMINISTRATIVA Y FINANCIERA"/>
    <s v="ACC"/>
    <x v="6"/>
    <x v="134"/>
    <s v="ALVARO ANDRES GARCES:  Telefono: Dirección: BOGOTA Email: GARCESANDRES431@GMAIL.COM"/>
    <s v="SI"/>
    <s v="ALVARO ANDRES GARCES:  Telefono: Dirección: BOGOTA Email: GARCESANDRES431@GMAIL.COM"/>
    <s v="informa de consecuencias en la comunidad por no haber actividad petrolera. "/>
    <d v="2016-03-30T08:46:00"/>
    <n v="19"/>
    <s v="ACC"/>
    <s v="DORIS GOMEZ SILVA. EXPERTO"/>
    <s v="Señores:_x000a_RED DE VEEDURÍAS CIUDADANAS DE COLOMBIA_x000a_Correo electrónico: veedurias1a@gmai.com_x000a_ _x000a_ _x000a_Asunto: Solicitud de aclaración de su petición Radicado ANH No. R-641-2016-007580 ID: 18351 del 11 de marzo de 2016_x000a_ _x000a_ _x000a_Respetados señores,_x000a_ _x000a_La Agencia Nacional de Hidrocarburos (“ANH” o la “Entidad”) recibió su comunicación electrónica del 10 de marzo de 2016, con la cual finaliza una cadena de correos iniciada el 5 de marzo de 2016, desde la dirección de correo electrónico “garcesandres431@gmail.com”, remitido por Álvaro Andrés Garcés Casanova al correo “veedrurias1a@gmail.com”._x000a_ _x000a_En el correo electrónico del 5 de marzo de 2016, que es finalmente el que ahora se somete a consideración de esta Entidad, su remitente manifestó descontento frente a la suspensión de actividades de la operadora HOCOL S.A. en el Campo Ocelote – Guarrojo ubicado en Puerto Gaitán, Meta, debido a una orden judicial que profiriera la Corte Constitucional. _x000a_ _x000a_Asimismo, indica la mencionada comunicación, que durante varios años se hicieron reclamos a la compañía, persiguiendo mayor participación laboral, mayor inversión social, participación en la contratación de bienes y servicios, transparencia en el manejo de posibles casos de corrupción y mayor atención al impacto ambiental producido por las operaciones, no obstante, lo cual, advierte que no han obtenido la atención requerida, ni el respaldo del Gobierno. _x000a_ _x000a_Por último, termina el correo señalando que “hay que diseñar un nuevo estudio y que el ANLA recuerde que es un recurso no renovable porque (sic) se están profundizado las aguas y la tierra se calienta más (sic) y brota calor entonces no le echemos toda la culpa al calentamiento global”_x000a_ _x000a_Examinado con detenimiento el contenido de la comunicación, la ANH advierte que en el referenciado correo electrónico no se formula una petición concreta a la Entidad, sino que se limita a manifestar inconformismo frente a diferentes situaciones, a saber, la decisión que profiriera la Corte Constitucional y la falta del respaldo del Gobierno a las reclamaciones que se formularan ante la empresa._x000a_ _x000a_Asimismo, se observa que, en torno a la necesidad de realizar un nuevo estudio, el peticionario no es concluyente en solicitar una intervención de esta Entidad, ni en indicar que objeto tendrá el mismo._x000a_ _x000a_Teniendo en cuenta lo expuesto, de conformidad con lo dispuesto artículo 19 de la Ley 1437 de 2011, la ANH le solicita aclarar su petición dentro de los diez (10) días siguientes al recibo de la presente comunicación, bajo apremio de que la misma sea archivada. _x000a_ _x000a_ _x000a_Cordialmente,_x000a_ _x000a_ _x000a_ _x000a_Atencion al Ciudadano y Comunicaciones  _x000a_"/>
    <d v="2016-03-30T00:00:00"/>
    <s v="LAURA PAOLA GONZALEZ IRIARTE. EXPERTO"/>
    <s v="GERENCIA DE SEGURIDAD, COMUNIDADES Y MEDIO AMBIENTE"/>
    <s v="Electrónico"/>
    <n v="18.634725462965434"/>
    <s v="CUNDINAMARCA"/>
    <s v="Acompañamiento a comunidad en desarrollo de proyecto (ambiental, social)"/>
    <s v="NO"/>
  </r>
  <r>
    <n v="263"/>
    <n v="18382"/>
    <x v="0"/>
    <s v="MARZO"/>
    <x v="2"/>
    <x v="262"/>
    <d v="2016-03-11T09:31:13"/>
    <s v="VICEPRESIDENCIA ADMINISTRATIVA Y FINANCIERA"/>
    <s v="ACC"/>
    <x v="2"/>
    <x v="7"/>
    <s v="EDWIN ALEJANDRO  MEDINA:  Telefono: Dirección: BOGOTA Email: "/>
    <s v="SI"/>
    <s v="EDWIN ALEJANDRO  MEDINA:  Telefono: Dirección: BOGOTA Email: "/>
    <s v="Solicitan informacion acerca del manejo del recusro hidrico antes y despues de la contaminacion con el hidrocarburo.  "/>
    <d v="2016-03-30T09:31:13"/>
    <n v="19"/>
    <s v="ACC"/>
    <s v="DORIS GOMEZ SILVA. EXPERTO"/>
    <s v="Estimado señor Medina,_x000a__x000a_Buenas tardes, _x000a_Con la intención de atender su solicitud recibida mediante correo electrónico el día 10 de marzo del presente año, le informo lo siguiente:_x000a_Normativa respecto al tratamiento de aguas Residuales: _x000a_Decreto 3930 de 2010, por medio del cual se regula el ordenamiento del recurso hídrico._x000a_Resolución 631 de 2015, por medio de la cual se establecen los parámetros y valores límites máximos permisibles en los vertimientos puntuales a cuerpos de aguas superficiales y a los sistemas de alcantarillado público._x000a_Estos actos administrativos del Ministerio de Ambiente y Desarrollo Sostenible pretenden regular el uso, aprovechamiento y ordenamiento del recurso, partiendo de unos objetivos de contaminación que debe establecer cada autoridad ambiental (Corporaciones Autónomas)._x000a__x000a_Los proyectos de hidrocarburos deben obtener de manera previa una licencia ambiental otorgada por la Autoridad Nacional de Licencias Ambientales (ANLA), quien dentro del proceso de evaluación tiene en cuenta la participación de la comunidad y de las corporaciones._x000a_Los permisos de uso y aprovechamiento van implícitos en la licencia ambiental._x000a_Para el desarrollo particular de cada proyecto se deben presentar los planes de manejo correspondientes, los cuales contemplan los sistemas de tratamiento requeridos para cumplir con la normatividad vigente. _x000a__x000a_Así las cosas, son las autoridades competentes quienes evalúan y hacen seguimiento a los compromisos adquiridos dentro de la licencia ambiental y sus planes de manejo.  En caso de no cumplir con los objetivos establecidos, es la autoridad ambiental a quien le corresponde iniciar un proceso sancionatorio si así lo considera._x000a__x000a_Finalmente y esperando haber cumplido con su requerimiento, le recomiendo que consulte a la ANLA sobre las inquietudes específicas del tratamiento, ya que es esta la autoridad competente y es en sus expedientes donde se encuentra esta información._x000a__x000a_Cordial saludo,_x000a__x000a_Atencion al Ciudadano y Comunicaciones  _x000a_"/>
    <d v="2016-04-04T00:00:00"/>
    <s v="REINALDO GELVEZ GUTIERREZ. CONTRATISTA"/>
    <s v="GERENCIA DE SEGURIDAD, COMUNIDADES Y MEDIO AMBIENTE"/>
    <s v="Electrónico"/>
    <n v="23.603321759263054"/>
    <s v="CUNDINAMARCA"/>
    <s v="Impacto y planes de manejo ambiental: Licencias, compromisos E&amp;P normatividad, contaminación"/>
    <s v="NO"/>
  </r>
  <r>
    <n v="264"/>
    <n v="18393"/>
    <x v="0"/>
    <s v="MARZO"/>
    <x v="2"/>
    <x v="263"/>
    <d v="2016-03-11T09:53:07"/>
    <s v="VICEPRESIDENCIA ADMINISTRATIVA Y FINANCIERA"/>
    <s v="ACC"/>
    <x v="0"/>
    <x v="1"/>
    <s v="LUIS SALCEDO: PRESIDENTE - JUNTA DE ACCION COMUNAL PUERTO PERALES"/>
    <s v="SI"/>
    <s v="LUIS SALCEDO: PRESIDENTE - JUNTA DE ACCION COMUNAL PUERTO PERALES"/>
    <s v="solicitan informacion acerca de como se solicita la inversocion social y otros ."/>
    <d v="2016-04-06T09:53:07"/>
    <n v="26"/>
    <s v="ACC"/>
    <s v="DORIS GOMEZ SILVA. EXPERTO"/>
    <s v="Señor:_x000a_LUIS SALCEDO_x000a_Presidente Junta de Acción Comunal Puerto Perales, Antioquia_x000a_Correo electrónico: salcedoluis97@hotmail.com; accioncomunalpuertoperales@gmail.com  _x000a_Calle 20 No. 20 – 75_x000a_Puerto Perales, Antioquia_x000a__x000a__x000a_Asunto: Petición con radicado ANH No. R-641-2016-007508 del 11 de marzo de 2016, Id: 18393._x000a__x000a__x000a_Respetado señor Salcedo,_x000a__x000a_La Agencia Nacional de Hidrocarburos (“ANH” o la “Entidad”) recibió la petición del asunto, mediante la cual solicita información relacionada con la inversión social que se realiza en el marco de los Contratos de Hidrocarburos y la formulación de los Programas en Beneficio de las Comunidades -PBC- ubicadas en el área de influencia de cada proyecto._x000a__x000a_Previo a resolver cada uno de los interrogantes formulados, consideramos necesario precisar algunos aspectos importantes en torno al tema consultado, con el fin de que pueda ser comprendido de manera integral._x000a__x000a_En este sentido, comenzaremos por señalar que el marco normativo para la exigencia de la inversión social en los contratos de hidrocarburos surge a partir del año 2003 con la expedición del Decreto 1760, en el cual se estableció como una de las funciones de la ANH la de “[c]onvenir en los contratos de exploración y explotación los términos y condiciones con sujeción a los cuales las compañías contratistas, como parte de su responsabilidad social, adelantarán programas en beneficio de las comunidades ubicadas en las áreas de influencia de los correspondientes contratos”. (Numeral 5 del artículo 5.7)_x000a__x000a_En el numeral 8.6 del artículo 8  del mencionado decreto se estableció como función del Consejo Directivo, entre otras, la de “definir los parámetros para la realización de programas en beneficio de las comunidades ubicadas en las áreas de influencia de los correspondientes contratos.”_x000a__x000a_En virtud de lo anterior, el Consejo Directivo de la Entidad expidió el Acuerdo No.05 del 23 de septiembre de 2011, donde se determinó que los PBC son parte de la inversión social que realizan las empresas dedicadas a la industria petrolera, dentro de su política de Responsabilidad Social, en el marco de los contratos de Exploración y Producción de Hidrocarburos y de Evaluación Técnica, para el fomento del desarrollo sostenible en las áreas de influencia de un proyecto determinado._x000a__x000a_Como parámetros para la construcción de los PBC, el aludido Acuerdo estableció que debía asegurarse la participación ciudadana, el respeto por los Derechos Humanos y las minorías étnicas; considerar la caracterización integral del entorno social, económico y cultural, y armonizar su contenido con los Planes Manejo Ambiental y Gestión Social, los Planes de Ordenamiento Territorial, Planes de Vida, y Planes de Desarrollo Municipal y Departamental. _x000a__x000a_Asimismo, el artículo 3° del citado Acuerdo establece que “[e]l Director General de la ANH convendrá en los contratos de exploración y explotación los términos y condiciones con sujeción a los cuales las compañías contratistas, como parte de su responsabilidad social, adelantaran los programas en beneficio de las comunidades ubicadas en las áreas de influencia de los correspondientes contratos._x000a__x000a_Posteriormente, el Decreto 4137 de 2011, “[p]or el cual se cambia la naturaleza jurídica de la Agencia Nacional de Hidrocarburos”, reitera en el numeral 7 del artículo 4°, la  función de convenir los términos y condiciones de los PBC._x000a__x000a_En virtud de la normatividad relacionada, en el año 2012 se elaboró el denominado “ANEXO F” de los Contratos del Hidrocarburos, en el que se establecen los términos y condiciones para los PBC, de los cuales destacamos por considerar relevantes los siguientes aspectos:_x000a__x000a_- La obligación de inversión de PBC es de mínimo el 1% de la inversión total prevista en el Programa Exploratorio, el Programa Exploratorio Posterior, el Programa de Evaluación y el Programa Anual de Operaciones sometido a consideración de la ANH, según sea el caso._x000a__x000a_- El objeto de la inversión social es contribuir a mejorar las condiciones de las comunidades en el área de influencia de cada proyecto._x000a__x000a_- Para la definición de los PBC, el contratista deberá tener en consideración las dinámicas social, económica, cultural y ambiental de las comunidades en el área de influencia directa, por lo que se requiere un conocimiento actualizado de las mismas, que comprenda la población y sus condiciones socioeconómicas, la problemática socio ambiental y la identificación de necesidades planteadas en los Planes de Manejo Ambiental, Planes de Manejo Social, Planes de Ordenamiento Territorial, Planes de Vida y los Planes de Desarrollo Municipales y Departamentales._x000a__x000a_- El programa deberá contemplar un sistema de quejas y reclamos, la adopción de medidas que permitan el conocimiento de las metas, objetivos, avances y resultados del programa a los interesados._x000a__x000a_- Asimismo facilitará la participación de las comunidades y autoridades en el área de influencia, mediante el desarrollo de procesos de socialización debidamente documentados con los actores legítimos y los representantes de organizaciones legítimamente constituidas._x000a__x000a_- En los términos convenidos en el respectivo contrato, los PBC deben someterse a la aprobación de la ANH y como mínimo deben contener: 1) líneas de inversión definidas por el contratista; 2) metas e indicadores; 3) descripción de los proyectos seleccionados y socializados; 4) población beneficiaria de cada programa; 5) cronograma de ejecución y, 6) valor de cada programa._x000a__x000a_- Para los efectos de seguimiento por la ANH, el contratista debe presentar informes semestrales y anuales, con información sobre el estado de la ejecución de los programas y resultados obtenidos, entre otros factores._x000a__x000a_Es del caso advertir que el contratista es autónomo en la definición y ejecución final del PBC, en el marco de referencia que se haya incorporado en el contrato, el cual puede variar según la fecha de suscripción y modalidad del mismo. _x000a_ _x000a_Ahora bien, en cuanto al área TECA COCORNÁ a la que hace referencia su petición, resulta importante mencionar que en principio la misma correspondía al área Cocorná y al campo Teca. Respecto de la primera, el Gobierno Nacional y TEXAS PETROLEUM COMPANY  suscribieron el Contrato de Concesión No.844 del 30 de julio de 1958, el cual finalizó el 25 de febrero de 1997, habiéndose revertido el campo a la empresa ECOPETROL, quien asumió su operación de manera directa._x000a__x000a_Por su parte, las operaciones en el campo TECA estuvieron amparadas bajo el Contrato de Asociación Cocorná, celebrado entre las mismas empresas el 3 septiembre de 1980, y terminado el 8 de octubre de 2008, fecha en la que se hizo entrega del mismo a ECOPETROL, siendo para el momento la empresa MANSAROVAR ENERGY COLOMBIA titular de los derechos, intereses y obligaciones que inicialmente correspondieron a  TEXAS PETROLEUM COMPANY, en virtud de sucesivas cesiones._x000a__x000a_En tratándose de áreas en las que se venían desarrollando operaciones con anterioridad al año 2003, vale decir, con antelación a la escisión de ECOPETROL y la creación de la ANH, tal es el caso de los campos en producción Corcorná y Teca, de conformidad con lo dispuesto en el numeral 4° del artículo 54 del Decreto 1760 de 2003, se consolidó a favor de Ecopetrol respecto de aquellas un derecho patrimonial, en los siguientes términos:_x000a__x000a_“ARTÍCULO 54. PATRIMONIO. Forman parte del patrimonio de Ecopetrol S. A.:_x000a__x000a_(…)_x000a__x000a_54.4 Los derechos de producción en los campos que la Empresa Colombiana de Petróleos -Empresa Industrial y Comercial del Estado- se encuentre operando en la fecha de expedición del presente decreto -(2003)¬-, y en los campos explotados en ejecución de contratos petroleros celebrados por dicha Empresa en la condición de administradora de los hidrocarburos de propiedad de la Nación que la misma detentaba con anterioridad a la creación de la Agencia Nacional de Hidrocarburos -ANH.”_x000a__x000a_En concordancia con lo expuesto, el artículo 2° del Decreto 2288 de 2004 dispuso que “[p]ara efecto de lo previsto en el artículo 11.5 y los numerales 4, 5, 6 y 7 del artículo 54 del Decreto-ley 1760 de 2003 a la terminación del contrato de asociación o sus extensiones, suscrito por la Empresa Colombiana de Petróleos o por Ecopetrol S.A. antes del 31 de diciembre de 2003, los derechos sobre la producción de la respectiva área y sobre los bienes muebles e inmuebles continuarán en cabeza de Ecopetrol S. A., en su calidad de empresa estatal, -así mismo, señaló el referido artículo que respecto de tales áreas- y aquellas de operación directa de Ecopetrol S.A., dicha empresa y la Agencia Nacional de Hidrocarburos, previa determinación de los criterios generales por parte de la Agencia, deberán suscribir convenios en los cuales se definan las condiciones de exploración y explotación de las áreas, hasta el agotamiento del recurso en el área respectiva, o hasta que Ecopetrol S.A. devuelva el área.”_x000a__x000a_En virtud de lo anterior, en relación con los campos Cocorná y Teca se suscribió el Convenio de Explotación de Hidrocarburos del 6 marzo de 2015, denominándose el área asignada TECA – COCORNÁ._x000a__x000a_En este orden de ideas, solo a partir de la suscripción del mencionado convenio en el año 2015, surge para ECOPETROL la obligación de definir programas en beneficio de las comunidades, los cuales se circunscriben de manera exclusiva a lo dispuesto en la cláusula 6.1.2. del Convenio, la cual señala que el Programa de Trabajos de Explotación debe contener “…los términos y condiciones conforme los cuales desarrollará los programas en beneficio de las comunidades en las áreas de influencia del Área de Operación”, el cual encuentra como marco de referencia los lineamientos definidos en el Acuerdo No. 05 de 2001._x000a__x000a_Teniendo en cuenta lo expuesto, procedemos a dar la respuesta a cada una de las preguntas formuladas en su solicitud de la siguiente manera:_x000a__x000a__x000a_1. “¿Es obligación de todas la empresas sin excepción, especialmente las foráneas que llegan al área de influencia donde se adelantan actividades de exploración y explotación de hidrocarburos, el aportar ayudas, ya sean económicas o logísticas a las comunidades para los programas de desarrollo comunitario?”_x000a__x000a_Respuesta ANH: En el marco de los Contratos de Hidrocarburos, a partir del año 2003, es obligación de las operadoras definir Programas en Beneficios de las Comunidades como inversión social derivada de los contratos, con sujeción a las disposiciones reglamentarias (Acuerdo No. 05 de 2011) y a las estipulaciones contractuales. Para el caso concreto del Convenio de Explotación TECA COCORNÁ, la construcción y definición de los programas en beneficio de las comunidades, debe acatar los parámetros fijados en el Acuerdo No. 05 de 2011._x000a__x000a_Ahora bien, es necesario advertir que las compañías en general, definen políticas de responsabilidad social empresarial, en cuyo marco realizan inversiones voluntarias en beneficio de las comunidades que pueden estar ubicadas o no, en el área de influencia de un determinado proyecto. Este tipo de inversiones, en la medida en que no obedecen a la obligación contractual de los PBC, no es objeto de seguimiento por la ANH._x000a__x000a_Adicionalmente es importante señalar, que aunque los PBC constituyen la inversión social que se circunscribe al ámbito contractual, no está asociada a la que surge de otros trámites y procedimientos necesarios para la ejecución del contrato, como la inversión social que se exige en el marco del proceso de licenciamiento ambiental o aquella que se desarrolla en virtud de los procesos de Consulta Previa que se adelanten con comunidades étnicas._x000a__x000a__x000a_2. “¿Solo las empresas operadoras de estos campos de hidrocarburos, deben apoyar con inversión social a las comunidades de área de influencia, o también  deben hacerlo las empresas subcontratistas de estas operadoras?_x000a__x000a_Respuesta ANH: Si bien en el diseño de los contratos la ANH ha previsto que las empresas dispongan de autonomía para la conducción y desarrollo de las operaciones que se adelanten en el área asignada, lo cual conlleva que estas cuente con discrecionalidad para su planeación, preparación y control, o que puedan optar por su realización de manera directa o través de subcontratistas; la relación que surge de los contratos hidrocarburíferos vincula directamente al Contratista (Operador) y la ANH. Por tal razón, es el titular del contrato sobre quien recae la obligación de la inversión social en el marco de los PBC._x000a__x000a__x000a_3. “¿Bajo qué norma se debe solicitar la inversión social?_x000a__x000a_Respuesta ANH: Como se explicó anteriormente, la inversión social que exige la ANH y respecto de la cual realiza seguimiento, corresponde a los PBC que se demandan en el marco de los Contratos de Hidrocarburos, de tal modo que será este instrumento el que consagre las condiciones específicas que deben cumplir los mismos._x000a__x000a__x000a_4. “¿Cuándo una empresa no cumple con la inversión social se sanciona de alguna manera?_x000a__x000a_Respuesta ANH: En el ámbito de sus competencias, la ANH solo está autorizada para imponer sanciones frente al incumplimiento de las obligaciones contractuales, que pueden ser la de multa, o la de terminación del contrato._x000a__x000a_Así, si la Entidad llegare a presumir la existencia de un incumplimiento de las obligaciones contractuales por parte de la compañía Contratista deberá dar inicio al trámite que corresponda conforme a lo dispuesto en el clausulado del contrato._x000a__x000a_Como quiera que la definición del PBC constituye una obligación a cargo de las empresas operadoras, eventualmente, su incumplimiento puede dar lugar a la imposición de sanciones. Sin embargo, en observancia de los postulados constitucionales que rigen la función pública y las garantías de los particulares, en especial la del debido proceso (art. 29 C.P.), previamente a la iniciación de cualquier procedimiento sancionatorio en el marco contractual, la ANH brinda a los posibles implicados la posibilidad de exponer las razones de su actuación._x000a__x000a__x000a_5. “¿Qué beneficios tiene una empresa cuando cumple con la inversión social para las áreas de influencia?_x000a__x000a_Respuesta ANH: En el marco del contrato de hidrocarburos, las empresas contratistas no obtienen beneficio alguno por la ejecución a cabalidad de la inversión social a través de los PBC, pues corresponde al cumplimiento de sus obligaciones contractuales. _x000a__x000a__x000a_6. “¿Cuál fue la inversión social realizada por -OXY ANDINA- en las áreas de influencia -del campo TECA - COCORNÁ?”  _x000a__x000a_Sobre este punto y respecto del séptimo de su solicitud, resulta necesario aclarar que en virtud de lo estipulado en el Convenio de Explotación – Área TECA COCORNÁ, es ECOPETROL quien tiene la obligación de definir PBC, con observancia de los parámetros definidos en el Acuerdo No. 05 de 2011. _x000a__x000a_Hecha la anterior aclaración, nos permitimos comunicarle que la información reportada por dicha empresa respecto de la ejecución de los PBC correspondiente al segundo semestre de 2015, será objeto de análisis por esta Entidad en el marco del seguimiento realizado al cumplimiento de las obligaciones derivadas de los Contratos y Convenios de Hidrocarburos._x000a__x000a_Así las cosas, en la medida en que se realice la valoración correspondiente a la información reportada por la empresa, se dará respuesta a estos puntos de su solicitud, a fin de que la misma pueda proporcionarle una información completa y definitiva._x000a__x000a__x000a_8. “Es posible exigir la inversión social de las empresas que se marcharon hace un par de meses y realizaron actividades en este proyecto, sin el aporte al área de influencia.”_x000a__x000a_Respuesta ANH: En primer lugar, y de conformidad con la respuesta al punto 2, las obligaciones derivadas del contrato de hidrocarburos, como la definición de los PBC, corresponden al contratista (operador), como quiera que es quien se encuentra vinculado contractualmente con la ANH. En este orden de ideas, la exigencia del cumplimiento de tales obligaciones debe recaer sobre la Compañía Operadora y no sobre empresas subcontratistas._x000a__x000a_Si se tratare de compañías operadoras, teniendo en cuenta que la inversión social en PBC deviene del contrato, es en dicho marco donde se debe analizar si se cumplió o no con dicha obligación, así como, la posibilidad de exigir su cumplimiento, a través de los procedimientos que en el mismo se hayan consagrado._x000a__x000a__x000a_9. “Dentro de los parámetros de Responsabilidad Social y Empresarial; ¿las Vacantes laborales, son también inversión social?”_x000a__x000a_Respuesta ANH: En el marco de los contratos de hidrocarburos suscritos por la ANH, la contratación de personal de la comunidad para el desarrollo de las operaciones o  para la implementación de los PBC, si bien pueden considerarse componentes de la política de responsabilidad social de la empresa, no son en estricto sentido parte de la inversión social, pues dicha contratación se realiza con base en la necesidad de la empresa, en el ámbito de su autonomía para la conducción de las operaciones y en general, para el cumplimiento sus obligaciones contractuales. _x000a__x000a_10. “¿es obligación de la empresa operadora generar y garantizar la oportunidad de contratación a las empresas locales desde la primera fase?_x000a__x000a_Respuesta ANH: A efecto de resolver este interrogante, se requiere tener en cuenta lo dispuesto en el Convenio celebrado entre la ANH y ECOPETROL, en la cláusula 17.2:_x000a__x000a_- “El titular procurará dar preferencia a los oferentes nacionales de bienes y servicios de origen nacional, en igualdad de condiciones competitivas, de calidad, oportunidad y precio.”_x000a__x000a_Quiere decir lo anterior, que el Operador ante un escenario de ofertas plurales por parte de empresas nacionales (dentro de las que se entienden incluidas las locales) e internacionales, procurará dar preferencia a los oferentes de bienes y servicios nacionales que cumplan con las condiciones de su demanda y le representen iguales o mejores condiciones de calidad, oportunidad y precio._x000a__x000a__x000a_11. “Cuáles son los Organismos de control y vigilancia para el cumplimiento de marco normativo de lo PBCs, contemplado en el ANEXO F de la ANH.”_x000a__x000a_Respuesta ANH: Tanto para los PBC definidos en los contratos en los que se incorpora el ANEXO F, como para los definidos en los contratos en los que no se incorpora dicho anexo y deben sujetarse a los parámetros del Acuerdo No.05 de 2011, la Entidad encargada de verificar el cumplimiento de los mismos es la ANH, en virtud de la función de seguimiento a los contratos de hidrocarburos, prevista en el Decreto 4137 de 2011._x000a__x000a__x000a_Cordialmente,_x000a_"/>
    <d v="2016-04-13T00:00:00"/>
    <s v="LAURA PAOLA GONZALEZ IRIARTE. EXPERTO"/>
    <s v="GERENCIA DE SEGURIDAD, COMUNIDADES Y MEDIO AMBIENTE"/>
    <s v="Electrónico"/>
    <n v="32.588114039353968"/>
    <s v="CUNDINAMARCA"/>
    <s v="Acompañamiento a comunidad en desarrollo de proyecto (ambiental, social)"/>
    <s v="NO"/>
  </r>
  <r>
    <n v="265"/>
    <n v="18425"/>
    <x v="0"/>
    <s v="MARZO"/>
    <x v="1"/>
    <x v="264"/>
    <d v="2016-03-11T10:34:57"/>
    <s v="VICEPRESIDENCIA ADMINISTRATIVA Y FINANCIERA"/>
    <s v="ACC"/>
    <x v="8"/>
    <x v="135"/>
    <s v="MARITZA DEL ZOCORRO  QUINTERO JIMENEZ:  Telefono: Dirección: BOGOTA Email: "/>
    <s v="SI"/>
    <s v="MARITZA DEL ZOCORRO  QUINTERO JIMENEZ:  Telefono: Dirección: BOGOTA Email: "/>
    <s v="informan  resultado  consulta anh "/>
    <d v="2016-04-06T10:34:57"/>
    <n v="26"/>
    <s v="ACC"/>
    <s v="DORIS GOMEZ SILVA. EXPERTO"/>
    <s v="radicado de respuesta No.23557"/>
    <d v="2016-04-06T00:00:00"/>
    <s v="ALONSO M CARDONA DELGADO. CONTRATISTA"/>
    <s v="GESTION DE REGALIAS Y DERECHOS ECONOMICOS"/>
    <s v="ID:23557"/>
    <n v="25.559060451392725"/>
    <s v="CUNDINAMARCA"/>
    <s v="Informes sobres Consultas previas"/>
    <s v="NO"/>
  </r>
  <r>
    <n v="266"/>
    <n v="18429"/>
    <x v="0"/>
    <s v="MARZO"/>
    <x v="1"/>
    <x v="265"/>
    <d v="2016-03-11T10:38:32"/>
    <s v="VICEPRESIDENCIA ADMINISTRATIVA Y FINANCIERA"/>
    <s v="ACC"/>
    <x v="2"/>
    <x v="22"/>
    <s v="ALBERTO CONTRERAS: VEEDOR CIUDADANO - RED DE CONTROL SOCIAL Y ASESORIA A VEEDURIAS PUERTO GAITAN"/>
    <s v="SI"/>
    <s v="ALBERTO CONTRERAS: VEEDOR CIUDADANO - RED DE CONTROL SOCIAL Y ASESORIA A VEEDURIAS PUERTO GAITAN"/>
    <s v="solicitan copia del acta 022 de abril efectuada la cristalina, campo acelote  "/>
    <d v="2016-03-30T10:38:32"/>
    <n v="19"/>
    <s v="ACC"/>
    <s v="DORIS GOMEZ SILVA. EXPERTO"/>
    <s v="Señores:_x000a_RED DE VEEDURÍAS CIUDADANAS DE COLOMBIA_x000a_Correo electrónico: veedurias1a@gmail.com_x000a__x000a__x000a_Asunto: Solicitud de aclaración de su petición Radicado ANH No. R-641-2016-007615 ID: 18429 del 11 de marzo de 2016._x000a__x000a__x000a_Respetados señores,_x000a__x000a_La Agencia Nacional de Hidrocarburos (“ANH” o la “Entidad”) recibió su comunicación electrónica del 10 de marzo de 2016, mediante la cual solicitó documentos e información de la gestión de esta Entidad en relación con el Campo Ocelote (Meta), en el marco de la Estrategia Territorial de Hidrocarburos (ETH) y aporta un documento elaborado por los veedores laborales de Puerto Gaitán, Meta._x000a__x000a_En virtud de lo anterior, primeramente, acusamos recibo del documento allegado, denominado “LINEAMIENTOS PARA LA FORMULACIÓN DE LA POLÍTICA PÚBLICA DE EMPLEABILIDAD Y EMPRENDIMIENTO DE PUERTO GAITAN 2015.” _x000a__x000a_A continuación, nos referiremos a los puntos restantes de su solicitud, en los siguientes términos:_x000a__x000a_“1) Agradecemos por favor el URGENTE envío del ACTA de la reunión de 22 de abril en la Cristalina, CAMPO OCELOTE; donde concurrieron parece ser profesionales de la ESTRATEGIA TERRITORIAL DE HIDROCARBUROS, indígenas del resguardo AWALIBA- policía, ejército, hocol, etc, y donde además estuvo el exdefensor (sic) eduardo gonzalez, ,,, (sic) hoy secretario privado de la gobernadora del META”_x000a__x000a_Respuesta ANH: Al respecto, nos permitimos informar que al presente documento se anexa copia del acta respectiva._x000a__x000a__x000a_“2) Solicitamos conocer si han informado a la dirección nacional de inteligencia? almirante (r) alvaro (sic) echandia duran –la grave situación de OCELOTE; GUARROJO, y de HOCOL”. _x000a__x000a_Respuesta ANH: En torno a este punto, resulta pertinente indicar que el Decreto 4179 de 2011 creó el Departamento Administrativo Dirección Nacional de Inteligencia y asignó a dicha entidad el desarrollo de actividades de inteligencia estratégica y contrainteligencia, para asegurar los derechos y libertades de las personas en Colombia, prevenir y contrarrestar amenazas contra el régimen democrático, la seguridad y defensa nacional, y asimismo, cumplir con los requerimientos que sobre la materia le realice el Presidente de la República y el Alto Gobierno._x000a__x000a_Por otra parte, en el marco de las obligaciones contractuales entre HOCOL S.A. y la ANH (Contrato E&amp;P No.04 del 24 de febrero de 2006), la seguridad para el desarrollo de las operaciones corresponde a la compañía operadora, como quiera que esta debe ejecutarlas bajo su costo y riesgo, según lo estipulado en la cláusula 2.2 que seguidamente se transcribe:_x000a__x000a_“2.2. Alcance: EL CONTRATISTA, en ejercicio de ese derecho, adelantará las actividades y operaciones materia de este contrato, a su exclusivo costo y riesgo, proporcionando todos los recursos necesarios para proyectar, preparar y llevar a cabo las actividades y Operaciones de Exploración, Evaluación, Desarrollo y Producción, dentro del Área Contratada.”_x000a__x000a_Teniendo en cuenta todo lo anterior, si bien la ANH en ejercicio de sus funciones participa y genera espacios de interlocución con los distintos actores institucionales, con miras a facilitar y optimizar el desarrollo de las operaciones por parte del contratista, es finalmente este quien tiene la responsabilidad de propiciarlos, con el fin de advertir los factores de riesgo que puedan presentarse en el desarrollo de las operaciones y en caso de ser necesario, comunicar a las autoridades encargadas de garantizar la seguridad de las mismas para que se adelanten las gestiones pertinentes._x000a__x000a_Por tal razón, si a su juicio existe una situación que debe ser puesta en conocimiento de la Dirección Nacional de Inteligencia, como entidad encargada de tal función en el ámbito civil, dicho aspecto debe ser consultado a la compañía HOCOL S.A., conforme a lo explicado anteriormente._x000a__x000a_Así las cosas, daremos traslado de su solicitud a HOCOL S.A. para lo pertinente._x000a__x000a__x000a_“3) Solicitamos que EVALUEN Y REVISE la ANH si es COHERENTE la “estrategia social con la comunidad INDIGENA AWALIBA”, de HOCOL -donde este la policía, DIJIN, SIJIN, EJERCITO NACIONAL- la FISCALIA; y la procuraduría hidrocarburos, (además del ministerio del interior, asuntos indígenas y consulta previa, DIAN”   _x000a__x000a__x000a_Respuesta ANH: A fin de responder al anterior requerimiento, debe tenerse en cuenta que, en el marco del objeto contractual, las empresas contratistas contraen obligaciones de orden económico, técnico, ambiental y social, directa o indirectamente ligadas al desarrollo de la operación._x000a__x000a_No obstante, para el desarrollo de actividades y la ejecución de la operación, la empresa contratista cuenta con autonomía, tal como lo estipula la cláusula 11.1 1 del contrato, de tal suerte que la definición de las estrategias de intervención social que se definan con las comunidades ubicadas en el área de interés, le corresponde de manera exclusiva a esta._x000a__x000a_Ahora bien, es de resaltar que en materia social el contrato exige la realización de programas en beneficio de las comunidades que hacen parte del Área de Influencia Directa del proyecto, a los cuales se refirió el literal d) la cláusula 10.2 2, y solo frente a estos tiene injerencia la ANH para su aprobación, más no para su formulación y diseño. _x000a__x000a_En virtud de lo anterior, la formulación de estrategias sociales por fuera del cumplimiento de la obligación establecida en materia de PBC a cargo de las empresas operadoras, es de su exclusivo talante y, en consecuencia, a esta deben dirigirse la solicitud, en relación con aquella.  _x000a__x000a_En los términos precedentes damos respuesta a su solicitud del asunto._x000a__x000a_Cordialmente,_x000a__x000a__x000a_Atencion al Ciudadano y Comunicaciones  _x000a_"/>
    <d v="2016-04-05T00:00:00"/>
    <s v="LAURA PAOLA GONZALEZ IRIARTE. EXPERTO"/>
    <s v="GERENCIA DE SEGURIDAD, COMUNIDADES Y MEDIO AMBIENTE"/>
    <s v="Electrónico"/>
    <n v="24.556576585651783"/>
    <s v="CUNDINAMARCA"/>
    <s v="Informes sobres Consultas previas"/>
    <s v="NO"/>
  </r>
  <r>
    <n v="267"/>
    <n v="18465"/>
    <x v="0"/>
    <s v="MARZO"/>
    <x v="1"/>
    <x v="266"/>
    <d v="2016-03-11T11:37:54"/>
    <s v="VICEPRESIDENCIA ADMINISTRATIVA Y FINANCIERA"/>
    <s v="ACC"/>
    <x v="2"/>
    <x v="136"/>
    <s v="SINTRAPETROPUTUMAYO:  Telefono: Dirección: VILLAGARZON Email: "/>
    <s v="SI"/>
    <s v="SINTRAPETROPUTUMAYO:  Telefono: Dirección: VILLAGARZON Email: "/>
    <s v="solictan informacion de cumplimiento de acuerdos "/>
    <d v="2016-03-30T11:37:54"/>
    <n v="19"/>
    <s v="ACC"/>
    <s v="DORIS GOMEZ SILVA. EXPERTO"/>
    <s v="Señor:_x000a_YESID CALVACHE SAAVEDRA_x000a_SINTRAPETROPUTUMAYO_x000a_Correo electrónico: yesid780409@hotmail.com_x000a__x000a__x000a_Asunto: Solicitud radicado ANH R-641-2016-007634 ID: 18465 del 11 de marzo de 2016_x000a__x000a__x000a_Respetado señor Calvache,_x000a__x000a__x000a_Nos permitimos acusar recibo del correo electrónico del asunto, mediante el cual pone en conocimiento de la Agencia Nacional de hidrocarburos (“ANH” o “Entidad”) la solicitud que de su parte se formulara a FULL SERVICES y GRAN TIERRA ENERGY, con escrito de fecha 11 de marzo de 2016, encaminada a lo siguiente:_x000a__x000a_- “Convocatoria para la tercera cuadrilla con FULL SERVICE (sic) hasta la fecha el personal que labora cuenta con 05 días laborados y el cambio se hace a los 07 días laborados.”_x000a__x000a_- “Convocatoria para el aceitero q (sic) releva al que se encuentra laborando que su relevos se realiza al cumplir 14 días según compromiso establecido en acta de fecha 12 junio de 2015. Solicitamos cumplimiento de perfil ya estandarizado en compromisos anteriores con acta de fecha enero 24 de 2014._x000a__x000a_- “Se solicita más compromiso por parte GRAN TIERRA ENERGY en el cumplimiento de compromisos Y acuerdos firmados para q (sic) sus contratistas no generen malestar social en la comunidad.”_x000a__x000a__x000a_Así mismo, le informamos que dicha solicitud será tenida en cuenta en el seguimiento que esta Entidad realiza al cumplimiento de las obligaciones socio ambientales derivadas de los contratos de hidrocarburos, específicamente de los contratos E&amp;P del 27 de junio de 2005, Bloque CHAZA; E&amp;P No.52 del 17 de junio de 2009, Bloque Putumayo Piedemonte Norte -PPN-, y E&amp;P No.46 del 16 de marzo de 2011, Bloque Putumayo 10 -PUT 10-; como quiera que son los contratos suscritos con la empresa Gran Tierra Energy Colombia LTD (en adelante GRAN TIERRA), en virtud de los cuales dicha empresa está facultada para la ejecución de actividades en el municipio de Villa Garzón, Putumayo._x000a_Sin embargo, es importante recordar que la Compañía Operadora GRAN TIERRA goza de autonomía para la conducción de las operaciones que se adelanten en el área que les fue asignada a través de los contratos previamente indicados, lo cual implica que le corresponde planear, preparar, realizar y controlar todas las actividades a través de sus propios medios y con autonomía técnica y directiva. Ahora bien, todas estas acciones deberá desarrollarlas de conformidad con la legislación colombiana y observando las Buenas Prácticas de la Industria del Petróleo, tal y como es citado a continuación: _x000a__x000a_“(…) AUTONOMÍA: EL CONTRATISTA tendrá el control de todas las operaciones y actividades que considere necesarias para una técnica, eficiente y económica Exploración del Área Contratada y para la Evaluación y Explotación de los Hidrocarburos que se encuentren dentro de esta. EL CONTRATISTA planeará, preparará, realizará y controlará todas las actividades con sus propios medios y con la autonomía técnica y directiva, de conformidad con la legislación colombiana y observando la Buenas Practicas de la Industria del petróleo, EL CONTRATISTA desarrollará las actividades directamente o a través de subcontratistas. (…)”_x000a__x000a__x000a_Significa lo anterior que, el Contratista goza de una facultad discrecional para el desarrollo de las operaciones hidrocarburífera, en cuanto a la planeación, preparación, y control de las mismas, bien sea realizándolas de manera directa o a través de subcontratistas. Debe precisarse en todo caso que, la relación contractual que surge de los contratos hidrocarburíferos es directamente vinculante entre el Contratista (Operador) y la ANH. _x000a__x000a_Adicionalmente, se encuentra facultada para efectuar la contratación de personal, bienes y servicios en igualdad de condiciones de calidad, competitividad y precio, de conformidad con la normatividad vigente y teniendo en cuenta los oferentes nacionales._x000a__x000a_No obstante lo anterior, esta discrecionalidad se encuentra limitada, en la medida en que las operaciones deben llevarse a cabo de manera diligente, responsable, eficiente y adecuada técnica y económicamente con la cual se busca la salvaguarda del cumplimiento de las obligaciones adquiridas en beneficio del Estado. Al respecto, el Contrato hidrocarburífero, ha establecido el marco de responsabilidad en los siguientes términos: _x000a__x000a_“(…) Responsabilidad: EL CONTRATISTA llevará a cabo las operaciones en materia de este contrato de manera diligente, responsable, eficiente y adecuada técnica y económicamente. Se asegurarán de que todos sus subcontratistas cumplan los términos establecidos en este contrato y en las leyes colombianas. EL CONTRATISTA será el único responsable por los daños y pérdidas que cause con ocasión de las actividades y operaciones derivadas de este contrato, incluso aquellos causados por sus subcontratistas, quedando entendido que en ningún momento será responsable por errores de criterio, o por pérdidas o daños que no fueron resultado de culpa grave o dolo. Cuando EL CONTRATISTA subcontrate, las obras y servicios subcontratados serán ejecutados a su nombre, en razón de lo cual EL CONTRATISTA mantendrá su responsabilidad directa por las cuales no podrá exonerarse en razón de las subcontrataciones. La ANH no asumirá responsabilidad alguna por este concepto, ni aun a título de solidaridad. (…)”_x000a__x000a_Así las cosas, pese a que la compañía operadora goza de autonomía administrativa y técnica para dar cumplimiento a los compromisos pactados mediante en los contratos suscritos con esta Entidad, esta encuentra limites en la legislación colombiana que resulte aplicable y en las Buenas Practicas de la Industria del Petróleo. _x000a__x000a_En igual sentido, esta Entidad estará atenta a la respuesta que sobré el particular GRAN TIERRA proporcioné al respecto, a fin de realizar el seguimiento contractual que resulta competencia de la ANH, razón por la cual, es copiada de la presente respuesta la compañía operadora. _x000a__x000a__x000a_Cordialmente,_x000a__x000a_Atencion al Ciudadano y Comunicaciones  _x000a_"/>
    <d v="2016-04-06T00:00:00"/>
    <s v="LAURA PAOLA GONZALEZ IRIARTE. EXPERTO"/>
    <s v="GERENCIA DE SEGURIDAD, COMUNIDADES Y MEDIO AMBIENTE"/>
    <s v="Electrónico"/>
    <n v="25.515347141204984"/>
    <s v="CUNDINAMARCA"/>
    <s v="Acompañamiento a comunidad en desarrollo de proyecto (ambiental, social)"/>
    <s v="NO"/>
  </r>
  <r>
    <n v="268"/>
    <n v="18495"/>
    <x v="1"/>
    <s v="MARZO"/>
    <x v="0"/>
    <x v="267"/>
    <d v="2016-03-11T12:47:35"/>
    <s v="VICEPRESIDENCIA ADMINISTRATIVA Y FINANCIERA"/>
    <s v="ACC"/>
    <x v="0"/>
    <x v="1"/>
    <s v="RENE OMAR PEDRAZA: REPRESENTANTE - INVERSIONES Y OPERACIONES BLOQUE B S.AS"/>
    <s v="SI"/>
    <s v="RENE OMAR PEDRAZA: REPRESENTANTE - INVERSIONES Y OPERACIONES BLOQUE B S.AS"/>
    <s v="solicitan informacion acerca de si la anh es conocedora de la encision de Tecnicontrol a Bloque B."/>
    <d v="2016-04-06T12:47:35"/>
    <n v="26"/>
    <s v="ACC"/>
    <s v="DORIS GOMEZ SILVA. EXPERTO"/>
    <s v="aplazado al 26 de abril "/>
    <d v="2016-04-26T00:00:00"/>
    <s v="Ma DEL PILAR URIBE "/>
    <s v="VICEPRESIDENCIA PROMOCION Y ASIGNACION DE AREAS"/>
    <s v="aplazado"/>
    <n v="45.466950266207277"/>
    <s v="CUNDINAMARCA"/>
    <s v="Copias de contratos (E&amp;P, TEAS y Administrativos)"/>
    <s v="NO"/>
  </r>
  <r>
    <n v="269"/>
    <n v="18712"/>
    <x v="0"/>
    <s v="MARZO"/>
    <x v="0"/>
    <x v="268"/>
    <d v="2016-03-14T08:46:46"/>
    <s v="VICEPRESIDENCIA ADMINISTRATIVA Y FINANCIERA"/>
    <s v="ACC"/>
    <x v="2"/>
    <x v="137"/>
    <s v="DIEGO CASTILLO:  Telefono: Dirección: BOGOTA Email: DIEGOLPB@HOTMAIL.COM"/>
    <s v="SI"/>
    <s v="DIEGO CASTILLO:  Telefono: Dirección: BOGOTA Email: DIEGOLPB@HOTMAIL.COM"/>
    <s v="solicita informacion acerca de el por que no se ha publicado informacion de personal popr ser tema de trasparencia     "/>
    <d v="2016-04-06T00:00:00"/>
    <n v="21"/>
    <s v="ACC"/>
    <s v="DORIS GOMEZ SILVA. EXPERTO"/>
    <s v="De: Participacion Ciudadana ANH Colombia [mailto:participacionciudadana@anh.gov.co] _x000a_Enviado el: lunes, 14 de marzo de 2016 01:36 p.m._x000a_Para: diegolpb@hotmail.com_x000a_CC: Jose Elias Escorcia Pertuz_x000a_Asunto: Respuesta Publicación información_x000a__x000a_Estimado señor Castillo, _x000a__x000a_Buenas tardes,_x000a_En atención a su solicitud recibida en la ANH el pasado 12 de marzo, de manera atenta le informamos que efectivamente se encuentra publicado en la Web ANH en la siguiente ruta: http://www.anh.gov.co/la-anh/Paginas/Trasparencia.aspx, allí debe picar en escala salarias de la ANH, esta la escala vigente para el año 2016._x000a__x000a_Cordialmente,_x000a__x000a_Atencion al Ciudadano y Comunicaciones www.anh.gov.co_x000a_"/>
    <d v="2016-03-15T00:00:00"/>
    <s v="ELSA CRISTINA TOVAR PULECIO. EXPERTO"/>
    <s v="TALENTO HUMANO"/>
    <s v="Electrónico"/>
    <n v="0.63418680556060281"/>
    <s v="CUNDINAMARCA"/>
    <s v="Informes sobres Consultas previas"/>
    <s v="NO"/>
  </r>
  <r>
    <n v="270"/>
    <n v="18714"/>
    <x v="0"/>
    <s v="MARZO"/>
    <x v="0"/>
    <x v="269"/>
    <d v="2016-03-14T08:51:42"/>
    <s v="VICEPRESIDENCIA ADMINISTRATIVA Y FINANCIERA"/>
    <s v="ACC"/>
    <x v="2"/>
    <x v="1"/>
    <s v="YESID CALVACHE:  Telefono: Dirección: BOGOTA Email: YESID 780409@HOTMAIL.COM"/>
    <s v="SI"/>
    <s v="YESID CALVACHE:  Telefono: Dirección: BOGOTA Email: YESID 780409@HOTMAIL.COM"/>
    <s v="peticionario hace referencia a comunicacion de año 2015 de la que n obtuvo rspuesta, separacion de actividades de una compñia.  "/>
    <d v="2016-04-07T00:00:00"/>
    <n v="22"/>
    <s v="ACC"/>
    <s v="DORIS GOMEZ SILVA. EXPERTO"/>
    <s v="Señor:_x000a_YESID CALVACHE SAAVEDRA_x000a_Presidente SINTRAPETROPUTUMAYO_x000a_Correo electrónico: yesid780409@hotmail.com; sintrapetroputumayo1@gmail.com_x000a_Villagarzón, Putumayo_x000a__x000a__x000a_Asunto: Petición con radicado ANH R-641-2016-007721 del 14 de marzo de 2016, ID 18714_x000a__x000a__x000a_Respetado señor Calvache,_x000a__x000a_La Agencia Nacional de Hidrocarburos (“ANH” o la “Entidad”) recibió la petición referenciada arriba, mediante la cual expone razones de hecho y de derecho en torno a la comunicación electrónica que le fuera remitida el 9 de marzo de 2016, en respuesta a su petición radicada en esta Entidad con el código ANH R-641-2016-005333 del 23 de febrero de 2016, Id. 13206._x000a__x000a_Afirma el peticionario que el oficio en comento no da respuesta de fondo y congruente con lo solicitado y que constituye “… una clara conducta omisiva, amañada, parcializada, sesgada e inconsulta por parte de la Agencia Nacional de Hidrocarburos, quien no está ejerciendo sus función en lo que corresponde  al cumplimiento de la Política socio ambiental de la ANH”, con el cual se promueve el derecho a la protesta y se instiga a los movimientos sociales a realizar acciones políticas que crean situaciones de orden público._x000a__x000a_A efectos de pronunciarnos cabalmente sobre su solicitud, analizaremos tres aspectos que consideramos relevantes, teniendo en cuenta los argumentos en que se fundamenta su solicitud, a saber, i) la respuesta a la  petición con radicado ANH R-641-2016-005333 del 23 de febrero de 2016, Id. 13206, ii) el fundamento normativo de la actuación de la ANH, y iii) la solicitud de respuesta. _x000a__x000a__x000a_1. Respuesta a la  petición con radicado ANH R-641-2016-005333 del 23 de febrero de 2016, Id. 13206_x000a__x000a_Mediante la comunicación con radicado R-641-2016-005333 del 23 de febrero de 2016, formuló a la ANH petición encaminada a obtener la intervención de esta Entidad“…a fin de que Gran Tierra cumpla con su Responsabilidad Social y de esta manera se prevengan situaciones de orden público”, esto debido a que, según lo afirmado por el peticionario, Gran Tierra Energy  hasta la fecha no ha cumplido el compromiso de brindar oportunidad laboral a la empresa Villacasinos._x000a__x000a_Dentro de los documentos anexos a la solicitud se relacionó una misiva dirigida a la ANH sin radicación, en la que se explica en detalle que la empresa Gran Tierra realizó una licitación pública para contratar el servicio de suministro del servicio de alimentación, camarería y lavanderías para las bases con que cuenta dicha empresa en la región, en la que participó la U.T. Villacasinos sin resultar elegida, debido a que la oferta económica de dicha empresa era superior a la otras participantes. Asimismo, se expuso que la U.T. Villacasino presentó una nueva propuesta económica que fue  rechazada por Gran Tierra, debido a su extemporaneidad._x000a__x000a_A través de correo electrónico del 9 de marzo de 2016 la ANH dio respuesta al anterior requerimiento, indicando que “…la Compañía Operadora Gran Tierra Energy Colombia LTD goza de autonomía y se encuentra facultada para efectuar la contratación de personal, bienes y servicios en igualdad de condiciones de calidad, competitividad y precio, de conformidad con la normatividad vigente y teniendo en cuenta los oferentes nacionales” -y- “[e]n este orden de ideas, la afirmación según la cual la compañía realizó una licitación en la que tuvo participación la Unión Temporal Villacasinos – Sercapetrol sin que resultara escogida por razón del precio de los servicios, no refleja una actuación de Gran Tierra Energy Colombia LTD que vaya en contravía de lo pactado contractualmente con esta Entidad.” Teniendo en cuenta lo anterior, la ANH determinó que no era viable intervenir en la situación descrita._x000a__x000a_Como puede apreciarse de lo expuesto, la respuesta suministrada por la ANH a la petición que formulara SINTRAPETROPUTUMAYO, está referida directamente a lo solicitado, esto es, la intervención de la Entidad, en relación con la situación acontecida en la licitación pública que adelantara Gran Tierra Energy._x000a__x000a_Por lo anterior, inferimos que el inconformismo del peticionario frente a la respuesta suministrada, radica principalmente en que la Entidad no accedió a la intervención solicitada._x000a__x000a_En este sentido, consideramos pertinente traer a colación la definición del núcleo esencial del derecho de petición que ha elaborado la Corte Constitucional, a efectos de poder distinguir entre el derecho mismo y los derechos que subyacen a una petición en particular, vale decir, el objeto de la petición. Al respecto, en Sentencia T-249 de 2001, señaló: _x000a__x000a_“(i) El derecho de petición es fundamental y determinante para la efectividad de los mecanismos de la democracia participativa, garantizando a su vez otros derechos constitucionales, como los derechos a la información, a la participación política y a la libertad de expresión; (ii) el núcleo esencial del derecho de petición reside en la resolución pronta y oportuna de la cuestión; (iii) la petición debe ser resuelta de fondo, de manera clara, oportuna, precisa y congruente con lo solicitado; (iv) la respuesta debe producirse dentro de un plazo razonable, el cual debe ser lo más corto posible(…); (v) la respuesta no implica aceptación de lo solicitado ni tampoco se concreta siempre en una respuesta escrita; (vi) este derecho, por regla general, se aplica a entidades estatales, y en algunos casos a los particulares(…); (vii) el silencio administrativo negativo, entendido como un mecanismo para agotar la vía gubernativa y acceder a la vía judicial, no satisface el derecho fundamental de petición (…) pues su objeto es distinto. Por el contrario, el silencio administrativo es la prueba incontrovertible de que se ha violado el derecho de petición; (viii) el derecho de petición también es aplicable en la vía gubernativa (…); (ix) la falta de competencia de la entidad ante quien se plantea, no la exonera del deber de responder; (…) y (x) ante la presentación de una petición, la entidad pública debe notificar su respuesta al interesado”. (Resaltado nuestro) _x000a__x000a_En este orden de ideas, no se debe confundir el derecho de petición, con el objeto de la misma, pues el primero tiene como esencia la posibilidad de presentar peticiones y obtener la resolución oportuna, en tanto que, el objeto de la petición puede ser diverso y está relacionado con lo que se pretende ante la administración._x000a__x000a_Teniendo en cuenta lo anterior, nos permitimos afirmar que la ANH ha cumplido con su deber de dar respuesta a las peticiones que le ha sido formulada y no ha incurrido en la prohibición de que trata el numeral 8 del artículo 35[1] de la Ley 734 de 2002._x000a__x000a_2. Fundamento normativo de la actuación de la ANH_x000a__x000a_La Constitución Política de Colombia define en el artículo 210 que “[l]as entidades del orden nacional descentralizadas por servicios solo pueden ser creadas por ley o por autorización de ésta, con fundamento en los principios que orientan la actividad administrativa.”_x000a__x000a_Fue así como, en ejercicio de las facultades extraordinarias conferidas en el artículo 16 de la Ley 790 de 2002, mediante el Decreto 1760 de 2003 se creó la Agencia Nacional de Hidrocarburos, como como Unidad Administrativa Especial del orden nacional, encargada de la administración integral de las reservas de hidrocarburos de propiedad de la Nación y la administración de los activos no estratégicos representados en acciones y participaciones en sociedades, que fueran escindidas de la Empresa Colombiana de Petróleos -ECOPETROL-, mediante el mismo decreto._x000a__x000a_En el año 2011, con la expedición del Decreto 4137, se transformó la naturaleza de la entidad en la de Agencia Estatal del sector descentralizado de la Rama Ejecutiva del orden nacional, y como consecuencia de dicho cambio, se establecieron como objetivos la administración de las reservas y recursos hidrocarburíferos de la Nación; la promoción del aprovechamiento óptimo y sostenible de dichos recursos y contribuir a la seguridad energética nacional._x000a__x000a_Como puede apreciarse la transformación de la naturaleza jurídica de la entidad aparejó cambios, no solo en la definición de sus objetivos generales, sino también en la de sus funciones específicas, con miras a facilitar la consecución de tales objetivos. Así, en el artículo 4° del Decreto 4137 de 2011, subrogado por el artículo 3° del decreto 714 de 2012, se establecieron las funciones de la ANH. _x000a__x000a_En orden transversal a las funciones establecidas por ley, la ANH ha definido políticas que orientan su actuación a una realización de dichas funciones de manera integral, teniendo en cuenta la incidencia de la industria petrolera en distintos ámbitos (social, ambiental, económico) _x000a__x000a_Con ese derrotero surge la Política Socio Ambiental de la Entidad, en la que se definen objetivos, estrategias y acciones concretas, con la finalidad de orientar bajo el criterio de sostenibilidad ambiental y social el aprovechamiento económico de los recursos hidrocarburíferos del país, de tal suerte que dicha política permea toda la actuación de la entidad, sin que pueda entenderse como una obligación aislada de las funciones atribuidas por ley._x000a__x000a_Por otra parte, en la petición que nos ocupa se presentan como argumentos diversos pronunciamientos de la Corte Constitucional en desarrollo de los principios de legalidad, debido proceso, seguridad jurídica, confianza legítima y buena fe, y pese a que no se realiza un análisis concreto de los aludidos principios, ni se señala que actuaciones de la ANH los desconocen, teniendo en cuenta el esquema argumentativo de la solicitud, estimamos que apuntan igualmente al desconocimiento de la Política Socio Ambiental de la ANH, que como se dijo anteriormente, no puede entenderse aislada de las funciones que por ley se le atribuyeron a la entidad._x000a__x000a_Hecha la anterior precisión, resulta pertinente traer a colación, que la respuesta dada a su solicitud, fue fundamentada en la atribución legal que tiene la ANH de diseñar, promover, negociar, celebrar y administrar los contratos y convenios de exploración y explotación de hidrocarburos de propiedad de la Nación, y en el marco obligacional derivado de los contratos E&amp;P del 27 de junio de 2005, Bloque CHAZA; E&amp;P No.52 del 17 de junio de 2009, Bloque Putumayo Piedemonte Norte -PPN-, y E&amp;P No.46 del 16 de marzo de 2011, Bloque Putumayo 10 -PUT 10-, teniendo en cuenta que la solicitud inicial versa sobre la operadora GRAN TIERRA ENERGY COLOMBIA LTD y a las actividades que dicha empresa realiza en el municipio de Villagarzón (Putumayo)._x000a__x000a_Teniendo en cuenta lo expuesto, frente a su solicitud de que la ANH “…de contestación clara, precisa, congruente, oportuna y de fondo a los solicitado en las carta del 18 de febrero de 2016”, nos permitimos manifestar que dicha respuesta está contenida en la comunicación que se le remitiera mediante correo electrónico del 9 de marzo de 2016. _x000a__x000a_No obstante, en aras de ser concluyentes frente al tema, reiteramos “…que la Compañía Operadora Gran Tierra Energy Colombia LTD goza de autonomía y se encuentra facultada para efectuar la contratación de personal, bienes y servicios en igualdad de condiciones de calidad, competitividad y precio, de conformidad con la normatividad vigente y teniendo en cuenta los oferentes nacionales.”_x000a__x000a_Quiere decir esto, que la subcontratación es facultativa de la compañía operadora, y solo cuando ha optado por esta, surge para ella el deber de dar preferencia a los oferentes locales. Sin embargo, dicha preferencia no se contempla con carácter absoluto, sino que debe armonizarse con la autonomía empresarial, las leyes de mercado y la libre competencia. _x000a__x000a_Por tal razón, que las empresas locales que apuesten  libremente a la oferta bienes y servicios, competirán en igualdad de condiciones con los demás oferentes frente a la compañía operadora que requiere la subcontratación, y de resultar la oferta local considerable para la compañía de acuerdo con los criterios que se hayan establecido, esta procurará favorecer a la empresa local._x000a__x000a_En este orden de ideas, se reitera también que “…la afirmación según la cual la compañía realizó una licitación en la que tuvo participación la Unión Temporal Villacasinos – Sercapetrol sin que resultara escogida por razón del precio de los servicios, no refleja una actuación de Gran Tierra Energy Colombia LTD que vaya en contravía de lo pactado contractualmente con esta Entidad.”_x000a__x000a_De conformidad con todo lo anterior, damos respuesta a la solicitud de la referencia._x000a__x000a_Cordialmente,_x000a__x000a__x000a_Atencion al Ciudadano y Comunicaciones  _x000a_"/>
    <d v="2016-04-13T00:00:00"/>
    <s v="LAURA PAOLA GONZALEZ IRIARTE. EXPERTO"/>
    <s v="GERENCIA DE SEGURIDAD, COMUNIDADES Y MEDIO AMBIENTE"/>
    <s v="Electrónico"/>
    <n v="29.630769062503532"/>
    <s v="CUNDINAMARCA"/>
    <s v="Información de Operadores en Colombia"/>
    <s v="NO"/>
  </r>
  <r>
    <n v="271"/>
    <n v="18753"/>
    <x v="0"/>
    <s v="MARZO"/>
    <x v="0"/>
    <x v="270"/>
    <d v="2016-03-14T09:59:35"/>
    <s v="VICEPRESIDENCIA ADMINISTRATIVA Y FINANCIERA"/>
    <s v="ACC"/>
    <x v="0"/>
    <x v="1"/>
    <s v="CARLOS ARTURO TORRES:  Telefono: 2581533Dirección: CRA 21  N° 13461 OF-205 Email: "/>
    <s v="SI"/>
    <s v="CARLOS ARTURO TORRES:  Telefono: 2581533Dirección: CRA 21  N° 13461 OF-205 Email: "/>
    <s v="solicitan intervencion de la ANH con el operador OGX petroleo e Gas por incumplimiento en pagos laborares a Piedad Velasco y Gildardo Gil"/>
    <d v="2016-04-07T09:59:35"/>
    <n v="24"/>
    <s v="ACC"/>
    <s v="DORIS GOMEZ SILVA. EXPERTO"/>
    <s v="Doctor:_x000a_CARLOS ARTURO TORRES_x000a_Bogotá D.C._x000a__x000a_Asunto: Petición Radicado ANH No. R-641-2016-007733 Id: 18753_x000a__x000a_Respetado doctor,_x000a__x000a_La Agencia Nacional de Hidrocarburos (ANH o la Entidad) recibió la comunicación de asunto, referenciada como derecho de petición de protección de los derechos laborales del Gildardo de Jesús Gil Cardona y Piedad Velasco Ariza e incumplimiento de los TEAS CR-2, CR-3 y CR-4._x000a__x000a_En consecuencia, procederemos a pronunciarnos sobre cada uno de los puntos de su solicitud, de la siguiente manera:_x000a__x000a__x000a_Primero punto._x000a__x000a_“Que se notifique a las compañías de seguros que expidieron las pólizas de cumplimiento de garantía laborales de los TEAS CR-2, CR-3, y CR-4 de las conductas antijurídicas que el operador OGX Petróleo e Gas S.A. incurrió por el no pago de la totalidad de los compromisos laborales con relación a estos dos exempleados referentes a salarios del mes de febrero de 2016, vacaciones acumuladas no disfrutadas, indemnizaciones legales y bonificaciones contractuales acordadas de conformidad en cuantía superiores a los mil millones de pesos.”_x000a__x000a_Respuesta ANH: Al respecto, sea lo primero precisar que su solicitud versa sobre los siguientes contratos:_x000a_            _x000a_- Contrato de Evaluación Técnica Especial (TEA) No. 43 del 16 de marzo de 2011, Bloque CR-02_x000a_- Contrato de Evaluación Técnica Especial (TEA) No. 44 del 16 de marzo de 2011, Bloque CR-03_x000a_- Contrato de Evaluación Técnica Especial (TEA) No. 45 del 16 de marzo de 2011, Bloque CR-04_x000a__x000a_En la cláusula 35 de cada uno de los contratos mencionados, se estipuló lo siguiente:_x000a__x000a_“35. PÓLIZA DE CUMPLIMIENTO DE OBLIGACIONES LABORALES: Dentro de os quince (15) días siguientes a la fecha efectiva del contrato, EL EVALUADOR constituirá una póliza de seguros que garantices el pago de salarios, prestaciones e indemnizaciones, y demás acreencias laborales por eventuales condenas judiciales derivadas de reclamaciones de los trabajadores que haya contratado EL EVALUADOR, en su condición de único y verdadero empleador de los mismos, para la ejecución de las actividades directamente derivadas de este contrato.”_x000a__x000a_Conforme a la cláusula transcrita y a la luz de lo dispuesto en el artículo 1054 del Código de Comercio, tenemos que el riesgo que se pretende asegurar con la póliza es la eventual emisión de una sentencia judicial condenatoria en contra de la ANH, por compromisos laborales del contratista para la ejecución de actividades derivadas de estos  contrato, teniendo en cuenta lo dispuesto en las cláusulas 34.1, que establecen que el Contratista será el único responsable de las relaciones laborales que constituya para la ejecución de las actividades.  _x000a__x000a_En este orden de ideas, el siniestro que dará lugar a la ejecución de la garantía es la existencia de un pronunciamiento judicial en firme (Art. 1072 C.Co), de lo cual la ANH no tiene conocimiento en este caso._x000a__x000a_Ahora bien, retomando su petición advertimos que persigue que la ANH notifique a las compañías aseguradoras que expidieron las pólizas de cumplimiento de obligaciones laborales para los contratos TEA 43, 44 y 45 del 16 de marzo de 20011, del incumplimiento de tales obligaciones por el contratista, notificación que consideramos innecesaria en la medida en que no tiene la virtualidad activar la garantía constituida, en razón de que el mismo no ha sido reconocido en sentencia condenatoria._x000a__x000a_Segundo punto._x000a__x000a_“Que la ANH como autoridad de los contratos requiera a OGX Petróleo y Gas S.A. para que dé cumplimiento a la totalidad de sus compromisos y obligaciones laborales toda vez que con la conducta antes señalada incumplió los términos contractuales de los Teas de la referencia y su actuación conforme a los parámetros de operador con buenas y prudentes prácticas de la Industria.”_x000a__x000a_Respuesta ANH: La ANH fue instituida mediante el Decreto 4137 de 2011, como Unidad Administrativa Especial del orden nacional, encargada de la administración integral de las reservas y recursos hidrocarburíferos de la nación, la promoción de su aprovechamiento óptimo y sostenible, así como contribuir a la seguridad energética nacional. _x000a__x000a_Para la consecución de estos objetivos, entre otras funciones, la ANH tiene a cargo las de diseño, promoción, negociación, celebración, evaluación y seguimiento de los Contratos de Evaluación Técnica, así como de los Contratos y Convenios de Exploración y Producción de Hidrocarburos, conforme a lo establecido en el artículo 4° del mencionado decreto._x000a__x000a_En virtud de lo anterior, la ANH ha previsto que las Compañías Operadoras dispongan de autonomía técnica y directiva para desarrollar las actividades del objeto contractual y en consecuencia, cuentan con discrecionalidad para la contratación de sus personal._x000a_De ahí que también se haya previsto contractualmente, que la compañía OGX Petróleo e GAS asumiera la responsabilidad laboral derivada de la contratación que realizara de esta índole, para el desarrollo de sus actividades, tal como lo expresa la cláusula 34.1 de cada uno de los contratos mencionados anteriormente, en los siguientes términos._x000a__x000a_“34.1 Responsabilidad laboral: Para todos los efectos legales, y particularmente para la aplicación del artículo 34 del Código Sustantivo del Trabajo, EL EVALUADOR se constituye como único beneficiario del trabajo y dueño de todas las obras ejecutadas en desarrollo del presente contrato y, en consecuencia, las partes entienden que el presente contrato no obliga a LA ANH a ser solidaria con las responsabilidades laborales de EL EVALUADOR, el cual actúa como púnico empleador de los trabajadores que contrate para el desarrollo de las actividades propias de este contrato, y en consecuencia, será responsable de las obligaciones laborales que surjan de las respectivas relaciones o contratos de trabajo, propias o se sus subcontratistas, tales como el pago de salarios y prestaciones sociales, aportes parafiscales, afiliación y pago de cotizaciones o aportes por concepto de pensiones, salud y riesgos profesionales al Sistema de Seguridad Social Integral, conforme a la Ley.”_x000a__x000a_Con base en lo expuesto, se tiene que el manejo de las relaciones laborales que haya establecido la Compañía Operadora para el cumplimiento de sus obligaciones, se da en el ámbito de su autonomía y frente a ellas la ANH no tiene injerencia distinta a la que permite el deber de seguimiento al cumplimiento de las obligaciones contractuales._x000a__x000a_Así las cosas, las reclamaciones de índole laboral deben ser dirigidas principalmente a la compañía y las autoridades competentes para conocer y resolver sobre las mismas._x000a__x000a_No obstante, en el marco del seguimiento que la ANH realiza al cumplimiento de obligaciones en materia social que se derivan de los contratos de hidrocarburos suscritos, dará traslado a OGX Petróleo e GAS de las situaciones expuestas en su solicitud a fin de que aclare lo correspondiente._x000a__x000a_Tercer punto._x000a__x000a_“Que la ANH, en caso de que OGX no cumpla con sus obligaciones laborales, de manera inmediata proceda a iniciar el procedimiento de terminación unilateral del contrato.”_x000a__x000a_Respuesta ANH: Al respecto, nos permitimos informar que de conformidad con lo dispuesto en la cláusula 45 de los contratos objeto de la presente solicitud, es potestativo de la ANH dar terminación unilateral al contrato por las siguientes causas: a) inicio de proceso liquidatorio del Evaluador, si es persona jurídica; b) embargo judicial del Evaluador que afecte gravemente el cumplimiento del contrato, y c) en caso de que el Evaluador esté conformado por varias personas jurídicas y/o naturales, se aplican las causales anteriores cuando afecten gravemente el cumplimiento del contrato._x000a__x000a_Por otra parte, si lo que se pretende es la terminación del contrato por incumplimiento de las obligaciones derivadas del mismo, se le informa que, en observancia de los postulados constitucionales que rigen la función pública y las garantías de los particulares, en especial la del debido proceso (Art. 29 C.P.), previamente a la iniciación de cualquier procedimiento sancionatorio en el marco contractual, la ANH brinda a los posibles implicados la posibilidad de exponer las razones de su actuación._x000a__x000a_Por tal razón, reiteramos que en el marco del seguimiento que la ANH realiza al cumplimiento de obligaciones que se derivan de los contratos de hidrocarburos, se dará traslado a OGX Petróleo e GAS de las situaciones expuestas en su solicitud a fin de que aclare lo correspondiente._x000a__x000a_En todo caso, si la Entidad llegare a advertir la existencia de un cumplimiento de las obligaciones contractuales de la compañía y si a ello hubiere lugar, adelantará el trámite correspondiente conforme a lo dispuesto en el clausulado de los contratos (Art. 46). _x000a__x000a_Cuarto punto._x000a__x000a_“Que se investigue a OGX toda vez que dicha conducta intencional de no cumplimiento de las obligaciones laborales sumadas al incumplimiento de sus obligaciones tributarias y los avisos de la superintendencia de sociedades sobre estar incursos en causal de disolución coloca en riesgo la operación del contrato. Sin mencionar la mala fe en el obrar de dicha empresa.”_x000a__x000a_Respuesta ANH: Al presente requerimiento resultan aplicables las consideraciones del punto anterior, como quiera está relacionado igualmente, con que la ANH determine el incumplimiento de las obligaciones contractuales de la compañía operadora. _x000a__x000a_Por referirse a pretensiones de similar naturaleza las petición quinta y sexta serán resueltas en la misma oportunidad_x000a__x000a_Quinto punto. _x000a__x000a_“Que ante cualquier solicitud de conversión de los 2 Teas en contrato de E&amp;P se suspenda dicho trámite hasta tanto OGX de cumplimiento a las obligaciones laborales de sus extrabajadores”_x000a__x000a_Sexto punto._x000a__x000a_“Que en aras de otorgar las debidas protecciones a los ciudadanos colombianos que represento, la ANH como autoridad del contrato, ante cualquier solicitud de retiro de OGX de los TEAS o de conversiones sea rechazada o se suspenda hasta tanto se de cumplimiento al pago de la totalidad de las acreencias laborales.” _x000a__x000a_Respuesta ANH:_x000a__x000a_Tal como fue indicado a la respuesta a la petición número 2 del presente escrito, la ANH mal haría en tomar determinaciones de orden contractual, como las solicitadas en su petición, sin la existencia de un pronunciamiento de la autoridad competente en materia laboral. _x000a__x000a_No obstante, como se indicó previamente la ANH en ejercicio de las funciones de seguimiento a las obligaciones contractuales realizará el traslado de su petición a OGX a fin de aclarar lo correspondiente.  _x000a__x000a_En los anteriores términos damos respuesta a su solicitud._x000a__x000a_Cordialmente, _x000a__x000a__x000a_Atencion al Ciudadano y Comunicaciones  _x000a_"/>
    <d v="2016-04-08T00:00:00"/>
    <s v="LAURA PAOLA GONZALEZ IRIARTE. EXPERTO"/>
    <s v="GERENCIA DE SEGURIDAD, COMUNIDADES Y MEDIO AMBIENTE"/>
    <s v="Electrónico"/>
    <n v="24.583617627315107"/>
    <s v="CUNDINAMARCA"/>
    <s v="Intervención por no pago a subcontratistas por parte de Operadoras "/>
    <s v="NO"/>
  </r>
  <r>
    <n v="272"/>
    <n v="18762"/>
    <x v="0"/>
    <s v="MARZO"/>
    <x v="1"/>
    <x v="271"/>
    <d v="2016-03-14T10:09:30"/>
    <s v="VICEPRESIDENCIA ADMINISTRATIVA Y FINANCIERA"/>
    <s v="ACC"/>
    <x v="0"/>
    <x v="1"/>
    <s v="MARIA FERNANDA DAZA: . Telefono: Dirección: CLL 3 NO 2-42 MOLITONES CUCUTA Email: "/>
    <s v="SI"/>
    <s v="MARIA FERNANDA DAZA: . Telefono: Dirección: CLL 3 NO 2-42 MOLITONES CUCUTA Email: "/>
    <s v="solicitan informacion referente a fracking"/>
    <d v="2016-04-06T10:09:30"/>
    <n v="23"/>
    <s v="ACC"/>
    <s v="DORIS GOMEZ SILVA. EXPERTO"/>
    <s v="Señora:_x000a_MARÍA FERNANDA DAZA MONDRAGÓN_x000a_Correo electrónico: mafedm34@gmail.com _x000a_Calle 3 No. 2 – 42, Motilones_x000a_Cúcuta, Norte de Santander_x000a__x000a__x000a_Asunto: Solicitud de aclaración de su petición Radicado ANH No. R-641-2016-007737 ID: 18762 del 14 de marzo de 2016._x000a__x000a__x000a_Respetada señora Daza,_x000a__x000a_La Agencia Nacional de Hidrocarburos (“ANH” o la “Entidad”) recibió su comunicación electrónica del 14 de marzo de 2016, mediante la cual solicita documentos e información sobre explotación y producción de hidrocarburos en yacimientos no convencionales._x000a__x000a_En virtud de lo anterior, nos referiremos a cada uno de los puntos de su solicitud, formulados en los siguientes términos:_x000a__x000a_“1.1. Se dé a conocer de manera clara y expresamente a través de qué normatividad se aprobó en Colombia la exploración, explotación y producción de hidrocarburos en yacimientos no convencionales (fracturación hidráulica) -fracking-._x000a__x000a_Al respecto, lo primero es señalar que la tecnología de estimulación hidráulica comúnmente conocida como “fracturamiento hidráulico” o “fracking”, se encuentra diseñada para realizar actividades de exploración y producción de hidrocarburos en Yacimientos No Convencionales (en adelante “YNC”), en ese sentido, estas se encuentran cobijadas por lo reglamentado en el Decreto 2820 de 2010, el cual establece en su artículo 8[1](a partir del 1 de enero de 2015  el artículo 8 del decreto 2041 de 2014), que las actividades de exploración y explotación de hidrocarburos se encuentran sujetas a la obtención de Licencia Ambiental como requisito sine qua non para el inicio y ejecución de las mismas._x000a__x000a_Ahora bien, la Ley 1450 de 2011, mediante la cual se expidió el Plan Nacional de Desarrollo 2010 – 2014, señaló como uno de los ejes estratégicos de dicho Plan, el crecimiento económico sostenido basado en mayor competitividad, productividad e innovación. _x000a__x000a_En cuanto a la actividad de explotación hidrocarburífera, como un aspecto fundamental para el avance y la consolidación de un sector más competitivo, se contempló, entre otras, la necesidad de ampliar el conocimiento sobre las órbitas no exploradas y la identificación y materialización del potencial en yacimientos no convencionales._x000a__x000a_Con ese derrotero, el Gobierno Nacional adelantó el Proyecto de gestión del conocimiento, con miras a adquirir el mejor conocimiento disponible tanto desde el punto de vista académico como gubernamental, especialmente de los países con experiencia en la exploración y producción de YNC. _x000a__x000a_La adquisición del conocimiento se realizó a través de tres instrumentos de aprendizaje: _x000a__x000a_a)         Talleres_x000a_b)         Visitas a las operaciones en campo_x000a_c)         Reuniones con reguladores y entidades gubernamentales_x000a__x000a_Con base en estos instrumentos de aprendizaje se procedió a implementar el conocimiento adquirido, a través de la formulación de la regulación, con el apoyo de un consultor internacional, quien en conjunto con su equipo técnico, brindó insumos que sirvieron de base para la construcción de la normatividad que a continuación se relaciona: _x000a__x000a_• Decreto 3004 del 26 de diciembre de 2013 “Por el cual se establecen los criterios y procedimientos para la exploración y explotación de hidrocarburos en yacimientos no convencionales”._x000a__x000a_• Resolución No. 0421 del 20 de marzo de 2014, “Por la cual se adoptan los términos de referencia para la elaboración del Estudio de Impacto Ambiental para los proyectos de perforación exploratoria de hidrocarburos y se toman otras determinaciones.” El MADS, adoptó los términos de referencia para la elaboración del Estudio de Impacto Ambiental para los proyectos perforación exploratoria de hidrocarburos, incluyendo una sección especial con requerimientos complementarios para el Estudio de Impacto Ambiental y Plan de Manejo Ambiental para la actividad de exploración de hidrocarburos en yacimientos no convencionales._x000a__x000a_• Acuerdo número 03 del 26 de Marzo de 2014, expedido por la ANH: “Por el cual se adiciona el Acuerdo 4 de 2012, con el objeto de incorporar al Reglamento de Contratación para Exploración y Explotación de Hidrocarburos parámetros y normas aplicables al desarrollo de Yacimientos No Convencionales, y se dictan disposiciones complementarias.” _x000a__x000a_• Resolución No. 90341 del 27 de marzo de 2014, expedida por el Ministerio de Minas y Energía: “Por el cual se establecen requerimientos técnicos y procedimientos para la exploración y explotación de hidrocarburos en yacimientos no convencionales”_x000a__x000a_Así las cosas, existe en Colombia una normatividad especial a la cual debe sujetarse la utilización de la  tecnología  de fracturación hidráulica en la exploración y explotación de YNC. _x000a__x000a__x000a_“1.2. Se envíen las respectivas copias en medio magnético de las normas y/o resoluciones que reglamentan la exploración, explotación y producción de hidrocarburos en yacimientos no convencionales (fracturación hidráulica) -fracking-.”_x000a__x000a_A la presente comunicación se anexa la normatividad relacionada anteriormente. No obstante, se advierte que la misma puede ser consultada y descargada a través de las páginas webs de las entidades oficiales._x000a__x000a__x000a_Decreto 3004 de 2013._x000a_https://www.minminas.gov.co/documents/10180//23517//36239-Decreto-3004-26Dic2013.pdf_x000a__x000a__x000a_Resolución 0421 de 2014._x000a_https://www.minambiente.gov.co/index.php/normativa/resoluciones_x000a__x000a__x000a_Acuerdo No.03 de 2014_x000a_http://www.anh.gov.co/la-anh/Normatividad/Acuerdo%2003%20de%202014.pdf_x000a__x000a__x000a_Resolución No. 90341 de 2014_x000a_https://www.minminas.gov.co/documents/10180//23517//22632-11325.pdf_x000a__x000a__x000a_“1.3. Se señalen cuántas y cuáles son las concesiones que se han adjudicado o se encuentran trámite de adjudicación  para la exploración, explotación y producción de hidrocarburos en yacimientos no convencionales (fracturación hidráulica –fracking, especificando el nombre del contratista y la zona determinada para la explotación y/o exploración. Solicito se envíe copia en medio magnético y/o físico de los contratos de concesión que a la fecha se hayan suscrito al respecto.”_x000a__x000a_Relacionamos cuadro con la información solicitada: _x000a__x000a_CONTRATOS CON PROSPECTIVIDAD PARA YACIMIENTOS NO  CONVENCIONALES _x000a_Tipo Contrato Contrato Etapa Fecha Firma Tipo Yacimiento Cuenca Contratista Operador_x000a_E&amp;P VMM 9 Exploración 18/09/2014 No Convencional VALLE MEDIO DEL MAGDALENA PAREX RESOURCES COLOMBIA LTD PAREX RESOURCES COLOMBIA LTD_x000a_E&amp;P CAT 3 Exploración 12/12/2012 No Convencional CATATUMBO ECOPETROL S.A. ECOPETROL S.A._x000a_E&amp;P COR-62 Exploración 27/11/2012 No Convencional CORDILLERA ORIENTAL EXXON MOBIL EXPLORATION COLOMBIA LIMITED (50 %) , ECOPETROL S.A. (50 %)  ECOPETROL S.A._x000a_E&amp;P VMM-05 Exploración 12/12/2012 No Convencional VALLE MEDIO DEL MAGDALENA ECOPETROL S.A. ECOPETROL S.A._x000a_E&amp;P VMM-16 Exploración 12/12/2012 No Convencional VALLE MEDIO DEL MAGDALENA ECOPETROL S.A. ECOPETROL S.A._x000a_E&amp;P VMM-29 Exploración 12/12/2012 No Convencional VALLE MEDIO DEL MAGDALENA ECOPETROL S.A. ECOPETROL S.A._x000a_E&amp;P ADICIONAL VVM-3 Exploración 02/12/2015 No Convencional VALLE MEDIO DEL MAGDALENA UNION TEMPORAL CONTRATO ADICIONAL VMM-3 (100 %) , CONOCOPHILLIPS COLOMBIA VENTURES LIMITED (80 %) , CNE OIL &amp; GAS S.A (20 %)  CONOCOPHILLIPS COLOMBIA VENTURES LIMITED_x000a__x000a_“1.4. Se señalen cuántas y cuáles son las licencias ambientales que se han concedido o se encuentran en trámite, para la exploración, explotación y producción de hidrocarburos en yacimientos no convencionales (fracturación hidráulica -fracking, especificando el nombre del contratista y la zona determinada para la explotación y/o exploración. Solicito se envíe copia en medio magnético y/o físico de las licencias concedidas a la fecha de la respuesta del derecho de petición.”_x000a__x000a_Sobre este punto, no permitimos informar que la Agencia Nacional de Hidrocarburos fue instituida mediante el Decreto 4137 de 2011, como Unidad Administrativa Especial del orden nacional, a la que corresponde la administración integral de las reservas y recursos hidrocarburíferos de la nación, la promoción de su aprovechamiento óptimo y sostenible, así como contribuir a la seguridad energética nacional. _x000a__x000a_Por otra parte, se precisa que la competencia para decidir sobre el otorgamiento de los permisos, licencias y/o autorizaciones de tipo ambiental en relación con las actividades de explotación de hidrocarburos, así como el seguimiento de las obligaciones que de aquellas se desprenden,  corresponde de manera privativa a las autoridades ambientales competentes de conformidad con lo indicado en la Ley 99 de 2993 y en virtud de lo dispuesto en el numeral 1° del artículo 3°[2] del Decreto 3573 de 2011, el  Decreto 2820 de 2010 y el artículo 8°[3] del Decreto 2041 de 2014._x000a__x000a_Así las cosas, como quiera que su petición versa sobre procesos de licenciamiento ambiental, es la Autoridad Nacional de Licencias Ambientales -ANLA, la entidad llamada a resolverla._x000a__x000a_Por lo anterior, en cumplimiento de lo dispuesto en el artículo 21 de la Ley 1437 de 2011, se remitió su petición a la ANLA, para que en el marco de sus competencias resuelva lo pertinente. _x000a_En los anteriores términos damos atención a su solicitud._x000a__x000a_Cordialmente,_x000a_                        _x000a__x000a_Atencion al Ciudadano y Comunicaciones  _x000a_"/>
    <d v="2016-04-06T00:00:00"/>
    <s v="LAURA PAOLA GONZALEZ IRIARTE. EXPERTO"/>
    <s v="GERENCIA DE SEGURIDAD, COMUNIDADES Y MEDIO AMBIENTE"/>
    <s v="Electrónico"/>
    <n v="22.576740821757994"/>
    <s v="CUNDINAMARCA"/>
    <s v="Fracking "/>
    <s v="NO"/>
  </r>
  <r>
    <n v="273"/>
    <n v="18766"/>
    <x v="0"/>
    <s v="MARZO"/>
    <x v="1"/>
    <x v="272"/>
    <d v="2016-03-14T10:13:26"/>
    <s v="VICEPRESIDENCIA ADMINISTRATIVA Y FINANCIERA"/>
    <s v="ACC"/>
    <x v="0"/>
    <x v="1"/>
    <s v="EVELIO CARRILLO GALINDO: PRESIDENTE JUNTA ACCION COMUNAL VEREDA SAMAL Telefono: Dirección: VEREDA SAMAL Email: "/>
    <s v="SI"/>
    <s v="EVELIO CARRILLO GALINDO: PRESIDENTE JUNTA ACCION COMUNAL VEREDA SAMAL Telefono: Dirección: VEREDA SAMAL Email: "/>
    <s v="solicitan informacion acerca de si se va a continuar con estudios de sismica "/>
    <d v="2016-03-15T10:13:26"/>
    <n v="1"/>
    <s v="ACC"/>
    <s v="DORIS GOMEZ SILVA. EXPERTO"/>
    <s v="radicado de respuesta No.19402 "/>
    <d v="2016-03-15T14:48:09"/>
    <s v="LUIS CARLOS VASQUEZ LARA. GESTOR"/>
    <s v="GERENCIA DE GESTION DEL CONOCIMIENTO"/>
    <s v="id 19402"/>
    <n v="1.1907734490741859"/>
    <s v="CUNDINAMARCA"/>
    <s v="Estudios geofísicos y de sísmica"/>
    <s v="NO"/>
  </r>
  <r>
    <n v="274"/>
    <n v="19080"/>
    <x v="0"/>
    <s v="MARZO"/>
    <x v="0"/>
    <x v="273"/>
    <d v="2016-03-14T16:37:20"/>
    <s v="VICEPRESIDENCIA ADMINISTRATIVA Y FINANCIERA"/>
    <s v="ACC"/>
    <x v="0"/>
    <x v="138"/>
    <s v="MARIA PAOLA   VILLAMIZAR:  Telefono: Dirección: CALLE 103 N° 11B-13 APTO 403 Email: "/>
    <s v="SI"/>
    <s v="MARIA PAOLA   VILLAMIZAR:  Telefono: Dirección: CALLE 103 N° 11B-13 APTO 403 Email: "/>
    <s v="informa el objetivo de la peticion inicial 15529 "/>
    <d v="2016-04-07T16:37:20"/>
    <n v="24"/>
    <s v="ACC"/>
    <s v="DORIS GOMEZ SILVA. EXPERTO"/>
    <s v="radicado de respuesta No.25089"/>
    <d v="2016-04-12T00:00:00"/>
    <s v="LILIANA EVELYN  PEREZ. CONTRATISTA"/>
    <s v="GESTION DE REGALIAS Y DERECHOS ECONOMICOS"/>
    <s v="ID:25089"/>
    <n v="28.307405937499425"/>
    <s v="CUNDINAMARCA"/>
    <s v="Información con fines Académicos (tesis de pregrado y postgrado)"/>
    <s v="NO"/>
  </r>
  <r>
    <n v="275"/>
    <n v="19187"/>
    <x v="0"/>
    <s v="MARZO"/>
    <x v="1"/>
    <x v="274"/>
    <d v="2016-03-15T08:57:12"/>
    <s v="VICEPRESIDENCIA ADMINISTRATIVA Y FINANCIERA"/>
    <s v="ACC"/>
    <x v="2"/>
    <x v="22"/>
    <s v="SAMUEL VALBUENA:  - DYPROTEC"/>
    <s v="SI"/>
    <s v="SAMUEL VALBUENA:  - DYPROTEC"/>
    <s v="solicitan información acerda de cuantos campos actualmente estan activos en produccion de gas y petroleo "/>
    <d v="2016-04-01T08:57:12"/>
    <n v="17"/>
    <s v="ACC"/>
    <s v="DORIS GOMEZ SILVA. EXPERTO"/>
    <s v=" Estimado señor Valbuena, buen día:_x000a_En la página Web de la ANH puede descargar el listado de los campos productores de hidrocarburos con su respectivo operador (archivos en Excel)._x000a__x000a_http://www.anh.gov.co/Operaciones-Regalias-y-Participaciones/Sistema-Integrado-de-Operaciones/Paginas/Estadisticas-de-Produccion.aspx_x000a__x000a_Cordialmente, _x000a__x000a_Atencion al Ciudadano y Comunicaciones  _x000a_"/>
    <d v="2016-03-29T11:17:13"/>
    <s v="DORIS GOMEZ SILVA. EXPERTO"/>
    <s v="ATENCION CIUDADANA Y COMUNICACIONES"/>
    <s v="Electrónico"/>
    <n v="14.097236921297736"/>
    <s v="CUNDINAMARCA"/>
    <s v="Proyecciones del país en pozos y sísmica"/>
    <s v="NO"/>
  </r>
  <r>
    <n v="276"/>
    <n v="19193"/>
    <x v="0"/>
    <s v="MARZO"/>
    <x v="0"/>
    <x v="275"/>
    <d v="2016-03-15T09:06:37"/>
    <s v="VICEPRESIDENCIA ADMINISTRATIVA Y FINANCIERA"/>
    <s v="ACC"/>
    <x v="3"/>
    <x v="139"/>
    <s v="CONSORCIO SEGUIMIENTO E&amp;P ANH 2014:  Telefono: 3150099Dirección: CALLE 56 N° 37A-41 Email: administracion@seguimientoeyp.com"/>
    <s v="SI"/>
    <s v="CONSORCIO SEGUIMIENTO E&amp;P ANH 2014:  Telefono: 3150099Dirección: CALLE 56 N° 37A-41 Email: administracion@seguimientoeyp.com"/>
    <s v="solicitan intervención de la ANH en proceso de cesacion de pagos por parte del operador Santa Maria Petroleum "/>
    <d v="2016-03-16T09:06:37"/>
    <n v="1"/>
    <s v="ACC"/>
    <s v="DORIS GOMEZ SILVA. EXPERTO"/>
    <s v="Señores:_x000a_PERSONERIA DE MANI CASANARE_x000a_E - Mail:    personeria@mani-casanare.gov.co_x000a__x000a_Asunto: Repuesta a Derecho de Petición Radicado ANH No. R-641-2016-007900 ID:19193_x000a__x000a_Respetados señores,_x000a__x000a_Hacemos referencia a la comunicación del asunto, mediante la cual la Personería de Maní Casanare corrió traslado a la Agencia Nacional de Hidrocarburos (en adelante “ANH” o la “Entidad”), de la petición incoada por la señora Lady Constanza Sandoval, mediante la cual puso en conocimiento de esta Entidad lo siguiente: _x000a__x000a_“(…) Por medio de la presente, me permito poner en su conocimiento, que la Empresa Santa Maria Petroleum, que operaron en el pozo Flami 2, tomatón los servicios de Restaurante según órdenes de Compra Nos. O.S. SMP-L27-511 y O.S. SMP-L-27-482, a lo cual emitimos las correspondientes facturas: 0996, la 1011-12-13, las cuales no nos han cancelado, prese al compromiso que ellos adquirieron con el Restaurante Donde Pelú. _x000a__x000a_(…)”_x000a__x000a_En ese orden de ideas solicitó lo siguiente: _x000a__x000a_“(…)de la manera mas cordial solcitamos su intervecion para que la Empresa cumpla con la cancelacion de dichas facturas (adjuntas), exigiendoles los respectivos paz y salvos, ya que nos sentimos perjudiciados en el cumplimiento de nuestras obligaciones locales (…)”_x000a__x000a_Sobre el particular, debemos indicar que advertimos que de conformidad con lo manifestado en su petición y la información que reposa en esta Entidad, la misma versa sobre el Contrato de Exploración y Producción de Hidrocarburos No. 19 del 18 de febrero de 2009 Bloque LLA-27 suscrito entre la ANH y NCT ENERGY GROUP C.A. COLOMBIA, hoy SANTA MARIA PETROLEUM INC. (en lo sucesivo SANTA MARÍA)_x000a__x000a_Ahora bien, teniendo en cuenta todos los aspectos esbozados en la solicitud, consideramos pertinente indicar a la luz de lo establecido en las cláusulas que rigen la relación contractual existente entre la ANH y SANTA MARÍA, lo siguiente:_x000a_SANTA MARÍA goza de autonomía para la conducción de las operaciones que se adelanten en el área que les fue asignada a través del Contrato E&amp;P No. 19 de 2009, Bloque LLA-27, lo cual implica que le corresponde planear, preparar, realizar y controlar todas las actividades a través de sus propios medios y con autonomía técnica y directiva. Ahora bien, todas estas acciones deberá desarrollarlas de conformidad con la legislación colombiana y observando las Buenas Prácticas de la Industria del Petróleo, tal y como es citado a continuación: _x000a_“(…)23. AUTONOMÍA: EL CONTRATISTA tendrá el control de todas las operaciones y actividades que considere necesarias para una técnica, eficiente y económica Exploración del Área Contratada y para la Evaluación y Producción de los Hidrocarburos que se encuentren dentro de ésta. EL CONTRATISTA planeará, preparará, realizará y controlará todas las actividades con sus propios medios y con autonomía técnica y directiva, de conformidad con la legislación colombiana y observando las Buenas Prácticas de la Industria del Petróleo. EL CONTRATISTA desarrollará las actividades directamente o a través de subcontratistas. (…)”_x000a__x000a_Significa lo anterior que, el Contratista goza de una facultad discrecional para el desarrollo de las operaciones hidrocarburíferas, en cuanto a la planeación, preparación, y control de las mismas, bien sea realizándolas de manera directa o a través de subcontratistas. Debe precisarse en todo caso que, la relación contractual que surge de los contratos hidrocarburíferos es directamente vinculante entre el Contratista (Operador) y la ANH. _x000a_No obstante, esta discrecionalidad se encuentra limitada, en la medida en que las operaciones deben llevarse a cabo de manera diligente, responsable, eficiente y adecuada técnica y económicamente con la cual se busca la salvaguarda del cumplimiento de las obligaciones adquiridas en beneficio del Estado. La Cláusula 51.2. del Contrato E&amp;P - Bloque LLA-27, ha establecido el marco de responsabilidad en los siguientes términos: _x000a_ “(…) 51.2. Responsabilidad derivada de las operaciones: EL CONTRATISTA_x000a_llevará a cabo las operaciones materia de este contrato de manera diligente, responsable, eficiente y adecuada técnica y económicamente. Se asegurará de que todos sus subcontratistas cumplan los términos establecidos en este contrato, en las leyes colombianas, y siguiendo las Buenas Prácticas de la Industria del Petróleo._x000a_EL CONTRATISTA será el único responsable por los daños y pérdidas que cause con ocasión de las actividades y operaciones derivadas de este contrato, incluso aquellos causados por sus subcontratistas, quedando entendido que frente a LA ANH en ningún momento será responsable por errores de criterio, o por pérdidas o daños que no fueren resultado de culpa grave o dolo._x000a_Cuando EL CONTRATISTA subcontrate, las obras y servicios subcontratados serán ejecutados a su nombre, en razón de lo cual EL CONTRATISTA mantendrá su responsabilidad directa por todas las obligaciones establecidas en el subcontrato y derivadas del mismo, de las cuales no podrá exonerarse en razón de las subcontrataciones. (…)”_x000a__x000a_Así las cosas, pese a que la compañía operadora goza de autonomía administrativa y técnica para dar cumplimiento a los compromisos pactados mediante el Contrato E&amp;P No. 19 de 2009- Bloque LLA-27, esta encuentra limites en la legislación colombiana que resulte aplicable y en las Buenas Practicas de la Industria del Petróleo. _x000a_Por último y teniendo en cuenta que la comunicación versa sobre aspectos económicos derivados de un vínculo contractual entre el peticionario y SANTA MARÍA, en virtud de lo dispuesto en la Ley 1755 de 2015, mediante el correo electrónico enviado el 8 de abril de 2016, la ANH de acuerdo con sus competencias legales dio traslado de su solicitud a SANTA MARÍA, para que en el marco de sus competencias, se pronuncie respecto al objeto de su petición, solicitando además, que nos envíe copia de la respuesta para hacer el respectivo seguimiento._x000a_No está por demás aclarar que, en los anexos de la petición indicada en el asunto, la personería remitió un archivo que hace referencia a la reclamación de derechos adquiridos respecto del contrato LLA-. Al respecto solicitamos aclarar el contenido y alcance del mismo. _x000a__x000a_Cordialmente,_x000a_ _x000a__x000a_Atencion al Ciudadano y Comunicaciones  _x000a_"/>
    <d v="2016-04-08T00:00:00"/>
    <s v="LAURA PAOLA GONZALEZ IRIARTE. EXPERTO"/>
    <s v="GERENCIA DE SEGURIDAD, COMUNIDADES Y MEDIO AMBIENTE"/>
    <s v="Electrónico"/>
    <n v="23.620402430555259"/>
    <s v="CUNDINAMARCA"/>
    <s v="intervencion por no pago a contratistas por parte de operador "/>
    <s v="NO"/>
  </r>
  <r>
    <n v="277"/>
    <n v="19457"/>
    <x v="0"/>
    <s v="MARZO"/>
    <x v="1"/>
    <x v="276"/>
    <d v="2016-03-15T15:49:58"/>
    <s v="VICEPRESIDENCIA ADMINISTRATIVA Y FINANCIERA"/>
    <s v="ACC"/>
    <x v="2"/>
    <x v="12"/>
    <s v="MARIA SELENE  MARIN:  Telefono: Dirección: BOGOTA Email: "/>
    <s v="SI"/>
    <s v="MARIA SELENE  MARIN:  Telefono: Dirección: BOGOTA Email: "/>
    <s v="solicitan informacion referente a deberes y derechos de los propietarios para iniciar el porceso de sismica "/>
    <d v="2016-04-01T15:49:58"/>
    <n v="14"/>
    <s v="ACC"/>
    <s v="DORIS GOMEZ SILVA. EXPERTO"/>
    <s v="Señora:_x000a_MARÍA SELENE MARÍN PLAZAS_x000a_Correo electrónico: mariselene75@yahoo.es_x000a__x000a_Asunto: Petición radicado R-641-2016-008000 del 15 de marzo de 2016, Id 19457._x000a__x000a_Cordial saludo,_x000a__x000a_Nos referimos a la petición del asunto, mediante la cual solicita a la Agencia Nacional de Hidrocarburos (“ANH” o la “Entidad”) “verificación -de escrito que le remitiera- la empresa PETROSEISMIC SERVICES en alianza EMERALD ENERGY PLC SUCURSAL COLOMBIA, en la cual solicitan la ocupación de un predio propieda (sic) de mi abuela materna ANGELICA OSORIO DE PLAZAS identificada con cc 26.613.237 de Florencia, en el cual esta empresa pretende realizar unos programas de exploración sísmica; al mismo ellos pretenden indemnizar por las afectaciones que conlleven dichos trabajos, por consiguiente deseo que me puedan suministrar toda la información que se requiere para poder dar trámite legal a estas empresas en mención y así poder conocer cuales (sic) son nuestros deberes y derechos como dueños del predio y cual (sic) es el alcance que pueden tener dichas empresas con respecto a estos trabajos”_x000a__x000a_Para efectos de resolver su requerimiento, se precisa que de conformidad con lo dispuesto en el artículo 332 de la Constitución Política “El Estado es propietario del subsuelo y los recurso naturales no renovables, sin perjuicio de los derechos  adquiridos y perfeccionados conforme a las leyes preexistentes”_x000a__x000a_Tal previsión ya había sido contemplada desde la Constitución de 1886 y fue reglamentada por la Ley 20 de 1969, cuyo artículo 1° dispuso: “Todas las minas pertenecen a la Nación, sin perjuicio de los derechos constituidos a favor de terceros. Esta excepción, a partir de la vigencia de la presente Ley, sólo comprenderá las situaciones jurídicas, subjetivas y concretas debidamente perfeccionadas y vinculadas a yacimientos descubiertos”, el artículo 13 de la ley en comento, señaló que dicha disposición se aplicaría también a los yacimientos de hidrocarburos._x000a__x000a_Mediante la Ley 97 de 1993, el legislador “interpreta con autoridad” la Ley 20 de 1969 y establece que para efectos del reconocimiento excepcional de la propiedad privada sobre hidrocarburos, “se entiende por derechos constituidos a favor de terceros las situaciones jurídicas subjetivas y concretas, adquiridas y perfeccionadas por un título específico de adjudicación de hidrocarburos como mina o por una sentencia definitiva y en ejercicio de los cuales se hayan descubierto uno o varios yacimientos de hidrocarburos, a más tardar el 22 de diciembre de 1969.” [1]_x000a__x000a_Al examinar la exequibilidad de la Ley  97 de 1993, la Corte Constitucional en sentencia  C-424/94, señaló: _x000a__x000a_“El artículo primero de la ley 20 que se aplica también a hidrocarburos por mandato expreso del artículo 13, ibídem, contiene los siguientes elementos:_x000a_ _x000a_- Como principio general, todas las minas y yacimientos de hidrocarburos pertenecen a la Nación._x000a_- Como excepción, no pertenecen a la Nación los derechos constituidos  a favor de terceros, cuando respecto de ellos se den dos elementos:_x000a_a. Jurídico, en la situación que reúna   los siguientes requisitos: 1. Subjetivo, es decir, clara identificación del titular del derecho;  2.  Concreto, preciso en cuanto a la naturaleza objeto y alcance del derecho; 3. Perfeccionado, es decir, totalmente definida por haberse agotado el procedimiento y cumplido las formalidades sustanciales y adjetivas para la existencia misma de la situación jurídica._x000a_b. Fáctico,  pues se trata de un yacimiento &quot;descubierto&quot; al cual esté vinculado, de manera directa el elemento jurídico. Constituyéndose en un concepto de materialidad del objeto, como lo indispensable  para la constitución del derecho, y en consecuencia la tipificación de la excepción prevista en la ley._x000a_Por su parte, los artículos acusados, sin variar el contenido normativo de la ley anterior, establecen el reconocimiento excepcional del derecho de propiedad privada sobre hidrocarburos, definiendo &quot;los derechos constituidos a favor de terceros&quot;, como las situaciones jurídicas subjetivas y concretas, adquiridas y perfeccionadas por un título de adjudicación de hidrocarburos como mina, o por una sentencia definitiva, y en ejercicio de los cuales se haya descubierto  uno o varios yacimientos de hidrocarburos, a más tardar el 22 de diciembre de 1969, fecha de expedición de la ley interpretada. _x000a_ _x000a_Disposición perfectamente lógica que define el objeto del derecho, por lo determinado y concreto, haciendo escapar de posibilidades ignoradas, o inexistentes antes del 22 de diciembre de 1969, inciertas situaciones jurídicas que no sólo limitaban irracionalmente el patrimonio nacional, sino que, además, por las riquezas del subsuelo, desconocían la función social, so-pretexto del amparo de derechos particulares,  dejando a un lado toda la concepción sobre la propiedad y su función social consagrada en la Reforma de 1936 y reiterada en la  Carta de 1991.”_x000a__x000a_Ahora bien, mediante el Decreto 4137 de 2011, se instituyó a la Agencia Nacional de Hidrocarburos -en adelante la Agencia- como Unidad Administrativa Especial del orden nacional, a la que corresponde la administración integral de las reservas y recursos hidrocarburíferos de la nación, la promoción de su aprovechamiento óptimo y sostenible, así como contribuir a la seguridad energética nacional._x000a__x000a_Para la consecución de estos objetivos, entre otras funciones, la Agencia tiene a su cargo las de diseño, promoción, negociación, celebración, evaluación y seguimiento de los Contratos de Evaluación Técnica (TEA), así como de los Contratos y Convenios de Exploración y Producción de hidrocarburos (E&amp;P)._x000a__x000a_En virtud de lo anterior, la ANH ha definido como esquema de contratación la realización de procesos competitivos en los que se ofertan bloques para exploración y explotación, y se reciben ofertas de inversionistas nacionales y extranjeros, dentro de las cuales se seleccionan los contratistas._x000a__x000a_Así las cosas, la exploración y explotación de hidrocarburos por particulares, se da en el marco de los contratos suscritos por la ANH, con sujeción a los términos y condiciones establecidos en estos._x000a__x000a_Es del caso advertir, que en modo alguno se desconocen los derechos de los particulares sobre el suelo, sino que los mismos se encuentran limitados por ley en razón de la función social que debe cumplir la propiedad[2] y dada utilidad pública de la actividad hidrocarburífera._x000a__x000a_Teniendo en cuenta lo anterior, las personas cuyos predios estén comprendidos dentro de áreas asignadas para la exploración y explotación de hidrocarburos tendrán el deber de soportar el ejercicio de servidumbres en favor de las compañías operadoras y como contraprestación, tendrán derecho a una indemnización._x000a__x000a_Con la Ley 1274 de 2009 el legislador estableció el marco regulatorio del procedimiento de avalúo para las servidumbres petroleras, contemplando una etapa de negociación directa entre la persona con interés en esta y el propietario, poseedor u ocupante del terreno o el dueño de la mejora, según corresponda, con el objeto de fijar el monto de la indemnización. Para su implementación, la parte interesada deberá dar aviso al titular del predio con toda la información concerniente a la ocupación (duración, extensión, necesidad), y los documentos que lo acrediten como explorador, explotador o transportador de hidrocarburos._x000a__x000a_En el evento de que no se llegue a un acuerdo sobre el monto de la indemnización, la parte interesada deberá proceder con la solicitud de avalúo de perjuicios ante el Juez Civil Municipal, para que el mismo sea realizado por un perito de la lista de auxiliares de la justicia. En tal caso, para la contradicción del dictamen, se aplicarán las reglas de la legislación procedimental civil._x000a__x000a_Es este el escenario en el que los afectados con la imposición de la servidumbre podrán realizar la gestión de sus intereses._x000a__x000a_Por último, estimamos pertinente aclarar que no corresponde a esta Entidad ejercer la supervisión sobre el trámite que adelantan las compañías operadoras en virtud de la Ley 1274 de 2009, ni el asesoramiento de las personas que este intervenga._x000a__x000a_En los anteriores términos damos por resuelta su solicitud._x000a__x000a_Cordialmente,  _x000a__x000a__x000a_Atencion al Ciudadano y Comunicaciones  _x000a_"/>
    <d v="2016-04-08T00:00:00"/>
    <s v="LAURA PAOLA GONZALEZ IRIARTE. EXPERTO"/>
    <s v="GERENCIA DE SEGURIDAD, COMUNIDADES Y MEDIO AMBIENTE"/>
    <s v="Electrónico"/>
    <n v="23.340298113427707"/>
    <s v="CAQUETA"/>
    <s v="Asesoría para negociar predio con evidencia de existencia de petróleo"/>
    <s v="NO"/>
  </r>
  <r>
    <n v="278"/>
    <n v="19589"/>
    <x v="0"/>
    <s v="MARZO"/>
    <x v="1"/>
    <x v="277"/>
    <d v="2016-03-16T07:27:36"/>
    <s v="VICEPRESIDENCIA ADMINISTRATIVA Y FINANCIERA"/>
    <s v="ACC"/>
    <x v="1"/>
    <x v="140"/>
    <s v="SENADO DE LA REPUBLICA DE COLOMBIA:  Telefono: 3824237Dirección: CRA 7 N° 8-68 OFICINA 235 Email: "/>
    <s v="SI"/>
    <s v="SENADO DE LA REPUBLICA DE COLOMBIA:  Telefono: 3824237Dirección: CRA 7 N° 8-68 OFICINA 235 Email: "/>
    <s v="solicitan informacion referente a si existe vinculo laboral o contractual de BENJAMIN CUERVO ANGARITA con la ANH , CROWN CAMP SERVICE LTA Y ECOTRES S.A.S con la ANH y BENJAMIN CUERVO."/>
    <d v="2016-03-17T07:27:36"/>
    <n v="1"/>
    <s v="ACC"/>
    <s v="DORIS GOMEZ SILVA. EXPERTO"/>
    <s v="radicado de respuesta No.20775"/>
    <d v="2016-03-18T19:55:09"/>
    <s v="SANDRA MILENA RODRIGUEZ RAMIREZ. EXPERTO"/>
    <s v="TALENTO HUMANO"/>
    <s v="id 20775"/>
    <n v="2.5191322916725767"/>
    <s v="CUNDINAMARCA"/>
    <s v="Congreso de la República y Senado "/>
    <s v="NO"/>
  </r>
  <r>
    <n v="279"/>
    <n v="19787"/>
    <x v="0"/>
    <s v="MARZO"/>
    <x v="0"/>
    <x v="278"/>
    <d v="2016-03-16T12:00:00"/>
    <s v="VICEPRESIDENCIA ADMINISTRATIVA Y FINANCIERA"/>
    <s v="ACC"/>
    <x v="0"/>
    <x v="1"/>
    <s v="CRISTIAN CAMILO BECERRA SILVA:  Telefono: Dirección: AV 19 N° 4-88 Email: "/>
    <s v="SI"/>
    <s v="CRISTIAN CAMILO BECERRA SILVA:  Telefono: Dirección: AV 19 N° 4-88 Email: "/>
    <s v="solicitan informacion de : potencial hidrocarburifero en el putumayo, contratos vigentes en el putumayo , aresas destinadas para exploracion en el putumayo, contratos de exploracion y explotacion vigentes en le putumayo y monto de regalias y compensaciones monetarias putumayo 2015"/>
    <d v="2016-04-01T12:00:00"/>
    <n v="15"/>
    <s v="ACC"/>
    <s v="DORIS GOMEZ SILVA. EXPERTO"/>
    <s v="Señor:_x000a_CRISTIAN CAMILO BARRERA SILVA_x000a_Avenida 19 No. 4-88 Oficina 1302_x000a_cbarrera@asociacionminga.org  y  ccbarreras@unal.edu.co_x000a_Ciudad_x000a__x000a_Asunto:          Comunicación con radicado No. R-641-2016-008127 ID 19787_x000a_del 16 de marzo de 2016_x000a__x000a_Hacemos referencia a la comunicación del asunto, mediante la cual se solicitó a la Agencia Nacional de Hidrocarburos (en adelante la ANH), lo siguiente:_x000a__x000a_1. “Datos actualizados a Diciembre de 2015, o en su defecto de Febrero de 2016, del potencial hidrocarburifero del departamento de Putumayo(…)”_x000a__x000a_Respuesta: _x000a_La información solicitada se puede consultar en el link relacionado a continuación:_x000a_http://www.anh.gov.co/Operaciones-Regalias-y-Participaciones/Sistema-Integrado-de-Operaciones/Paginas/Estadisticas-de-Produccion.aspx_x000a__x000a_2 “La información relacionada con los contratos, convenios y asociaciones vigentes a la fecha en explotación de hidrocarburos de propiedad de la Nación en el departamento de Putumayo. Dicha información, priorizando cinco asuntos: nombre pozo, área pozo, empresas involucradas, tipo de contrato, y vigencia o temporalidad del contrato.”_x000a__x000a_Respuesta: _x000a_Sobre el particular, a continuación relacionamos en las tablas No 1 y No. 2 los Contratos del Departamento de Putumayo en el Periodo de Exploración y Producción respectivamente:_x000a__x000a_2.1. TABLA No. 1: Contratos en el Periodo de Exploración en el Departamento del Putumayo_x000a_Contrato Tipo Contrato Etapa Cuenca Operador Duración Periodo Exploratorio Pozos Exploratorios _x000a_CHAZA E&amp;P Exploración y Producción CAGUÁN PUTUMAYO GRAN TIERRA ENERGY COLOMBIA LTD 10 años_x000a_Finalizó PACAYACO-1 ST1; COSTAYACO-1; COSTAYACO-2;  MOQUETA-1; DANTAYACO-1; ESLABÓN PROFUNDO SUR-1 ST._x000a_COATI E&amp;E Exploración y Evaluación CAGUÁN PUTUMAYO PLATINO ENERGY BARBADOS CORP 5 años y 11 meses COATÍ -1_x000a_LAS AGUILAS E&amp;P Exploración CAGUÁN PUTUMAYO PETROMINERALES COLOMBIA LTD SUCURSAL COLOMBIA 6 años CONGA-1, GURANIA-1_x000a_MARANTA E&amp;P Exploración y Producción CAGUÁN PUTUMAYO EMERALD ENERGY PLC SUCURSAL COLOMBIA 7 años_x000a_Finalizó AGAPANTO-1, MIRTO-1_x000a_MIRTO ST-1_x000a_MECAYA E&amp;P Exploración y Evaluación CAGUÁN PUTUMAYO PACIFIC STRATUS ENERGY COLOMBIA CORP 4 años N/A_x000a_PLATANILLO E&amp;P Producción CAGUÁN PUTUMAYO AMERISUR EXPLORACION COLOMBIA LTD 6 años _x000a_Finalizó PLATANILLO -1, ALEA-1T, PLATANILLO -2ST_x000a_ALEA-1848-A E&amp;P Exploración CAGUÁN PUTUMAYO VETRA EXPLORACION Y PRODUCCION COLOMBIA S.A.S. 6 años CHARAPA-1_x000a_ALEA-1947-C E&amp;P Exploración CAGUÁN PUTUMAYO VETRA EXPLORACION Y PRODUCCION COLOMBIA S.A.S. 6 años N/A_x000a_PUT 1 E&amp;P Exploración CAGUÁN PUTUMAYO GRAN TIERRA ENERGY COLOMBIA LTD 6 años N/A_x000a_PUT 2 E&amp;P Exploración CAGUÁN PUTUMAYO PETROAMERICA COLOMBIA CORP 7 años y 2 meses CANELO SUR-2 ST3_x000a_PUT 4 E&amp;P Exploración CAGUÁN PUTUMAYO PETROLEOS DEL NORTE S.A 6 años N/A_x000a_PUTUMAYO PIEDEMONTE NORTE E&amp;P Exploración CAGUÁN PUTUMAYO GRAN TIERRA ENERGY COLOMBIA LTD 6 años N/A_x000a_PUTUMAYO PIEDEMONTE SUR E&amp;P Exploración CAGUÁN PUTUMAYO GRAN TIERRA ENERGY COLOMBIA LTD 6 años TARUKA -1_x000a_TACACHO E&amp;P Exploración CAGUÁN PUTUMAYO PACIFIC STRATUS ENERGY COLOMBIA CORP 6 años N/A_x000a_TERECAY E&amp;P Exploración CAGUÁN PUTUMAYO PACIFIC STRATUS ENERGY COLOMBIA CORP 6 años N/A_x000a_CAG 5 TEA Exploración CAGUÁN PUTUMAYO META PETROLEUM CORP 6 años  N/A_x000a_CAG 6 E&amp;P Exploración CAGUÁN PUTUMAYO META PETROLEUM CORP 6 años N/A_x000a_PUT 10 E&amp;P Exploración CAGUÁN PUTUMAYO GRAN TIERRA ENERGY COLOMBIA LTD 6 años N/A_x000a_PUT 6 E&amp;P Exploración CAGUÁN PUTUMAYO PETROCARIBBEAN RESOURCES LTD 6 años y 9 meses N/A_x000a_PUT 7 E&amp;P Exploración CAGUÁN PUTUMAYO PETROCARIBBEAN RESOURCES LTD 6 años y 9 meses  PUTUMAYO -1, AZUL GRANDE -1_x000a_PUT 8 E&amp;P Exploración CAGUÁN PUTUMAYO VETRA EXPLORACION Y PRODUCCION COLOMBIA S.A.S. 6 años N/A_x000a_PUT 9 E&amp;P Exploración CAGUÁN PUTUMAYO META PETROLEUM CORP 6 años N/A_x000a_SAMICHAY A E&amp;P Exploración CAGUÁN PUTUMAYO ECOPETROL S.A. 6 años N/A_x000a_PUT 12 E&amp;P Exploración CAGUÁN PUTUMAYO AMERISUR EXPLORACION COLOMBIA LTD 6 años N/A_x000a_PUT 13 E&amp;P Fase 0 CAGUÁN PUTUMAYO ECOPETROL S.A. 6 años N/A_x000a_PUT 24 E&amp;P Exploración CAGUÁN PUTUMAYO PETROLEOS SUD AMERICANOS S.A. 6 años N/A_x000a_PUT 25 E&amp;P Fase 0 LLANOS ORIENTALES PETROLEOS DEL NORTE S.A 6 años  N/A_x000a_PUT 14 E&amp;P Exploración CAGUÁN PUTUMAYO GULFSANDS PETROLEUM PLC 7 años N/A_x000a_PUT 31 E&amp;P Exploración CAGUÁN PUTUMAYO GRAN TIERRA ENERGY COLOMBIA LTD 6 años N/A_x000a__x000a__x000a_2.2  TABLA No. 2. Contratos y Convenios en Producción en el Departamento del Putumayo_x000a__x000a_CONTRATO_N MOD_ESTADO OPERADORA ÁREA BLOQUE (Has) ÁREA DEL BLOQUE DENTRO DE PUTUMAYO (Has) % TRASLAPADO RESPECTO AL BLOQUE_x000a_AREA OCCIDENTAL CONVENIO DE EXPLOTACION ECOPETROL S.A. 56756,49686 19547,98026 34,44%_x000a_AREA SUR CONVENIO DE EXPLOTACION ECOPETROL S.A. 24085,80524 24059,37159 99,89%_x000a_CHAZA (COSTAYACO) AREA DE EXPLOTACION GRAN TIERRA ENERGY COLOMBIA LTD 2865,327102 2865,327102 100,00%_x000a_GUAYUYACO (SANTANA ADY) PRODUCCION EN ASOCIACION CON ECP GRAN TIERRA ENERGY COLOMBIA LTD 20648,43054 4767,384541 23,09%_x000a_MARANTA (MIRTO) AREA DE EXPLOTACION EMERALD ENERGY PLC SUCURSAL COLOMBIA 991,057458 991,057458 100,00%_x000a_NANCY-BURDINE-MAXINE CONVENIO DE EXPLOTACION ECOPETROL S.A. 10597,6568 10597,6568 100,00%_x000a_NORORIENTE CONVENIO DE EXPLOTACION ECOPETROL S.A. 24513,80941 24513,8094 100,00%_x000a_ORITO CONVENIO DE EXPLOTACION ECOPETROL S.A. 17195,2319 17195,2319 100,00%_x000a_PLATANILLO AREA DE EXPLOTACION AMERISUR EXPLORACION COLOMBIA LIMITADA 11119,43321 11119,43321 100,00%_x000a_SANTANA PRODUCCION EN ASOCIACION CON ECP GRAN TIERRA ENERGY COLOMBIA LTD 575,527581 359,248523 62,42%_x000a_SURORIENTE CONVENIO DE EXPLOTACION ECOPETROL S.A. 36526,85827 36525,64649 100,00%_x000a__x000a_En relación con la vigencia y temporalidad del Convenio: “El término de duración del Convenio iniciará en la Fecha Efectiva y terminará cuando se dé el agotamiento del recurso o hasta que EL TITULAR devuelva las áreas”. _x000a_ _x000a_Por otro lado, se informa que en relación con los Contratos  de Exploración y Producción de Hidrocarburos (E&amp;P) se refieren al respecto de la siguiente manera: _x000a_ _x000a_“Duración: El Período de Producción tendrá una duración de veinticuatro (24) Años contados a partir de la fecha en la que la ANH reciba de EL CONTRATISTA la Declaración de Comercialidad”._x000a__x000a_TABLA No. 3 Pozos ubicados en el Departamento del Putumayo (VORP)_x000a_Para mayor información diríjase a los siguientes vínculos:_x000a__x000a_• http://www.anh.gov.co/Asignacion-de-areas/Contratacion-EyP-y-TEAS/Contratacion/Minuta%20EyP%20(PDF).pdf_x000a_• http://www.anh.gov.co/Asignacion-de-areas/Paginas/Mapa-de-tierras.aspx_x000a_• https://geovisor.anh.gov.co/_x000a_ _x000a_3 “El total de kilómetros cuadrados o hectáreas correspondientes a las áreas destinadas a Diciembre de 2015, o en su defecto febrero 2016, para exploración y para la explotación de hidrocarburos en el Putumayo”_x000a__x000a_Respuesta: _x000a__x000a_Área en exploración Putumayo: 1.529.725,124 has aproximadamente_x000a_Área en producción Putumayo: 205.875,634 has aproximadamente_x000a__x000a_4 “El listado de los contratos exploración y explotación vigentes a la fecha en el Putumayo, que reposan en la base de datos y dentro de las competencias administrativas de la Agencia nacional de Hidrocarburos”_x000a__x000a_Respuesta:_x000a_Al respecto se informa que la respuesta se encuentra inmersa en los cuadros 2.1 y 2.2 de la presente comunicación._x000a__x000a_5 “Monto de Regalías y compensaciones monetarias por la explotación de hidrocarburos correspondientes para el Putumayo en el 2015”_x000a__x000a_Respuesta: _x000a_El monto de regalías liquidadas por concepto de la explotación de hidrocarburos en el departamento de Putumayo durante el año 2015 ascendió a 164.920.260.224 COP. En cuanto a la distribución de las asignaciones directas que correspondieron al departamento y sus respectivos municipios en el marco de lo establecido en la Ley 1530 de 2012, puede consultarla en el siguiente link: http://www.anh.gov.co/Operaciones-Regalias-y-Participaciones/Regalias/Estadisticas/Paginas/Regalias-despues-del-SGR.aspx bajo la pestaña “Liquidación por departamentos”._x000a__x000a_Cordialmente,_x000a__x000a__x000a_Atencion al Ciudadano y Comunicaciones  _x000a_"/>
    <d v="2016-04-01T11:49:42"/>
    <s v="DORIS GOMEZ SILVA. EXPERTO"/>
    <s v="ATENCION CIUDADANA Y COMUNICACIONES"/>
    <s v="Electrónico"/>
    <n v="15.992856550925353"/>
    <s v="CUNDINAMARCA"/>
    <s v="Copias de contratos (E&amp;P, TEAS y Administrativos)"/>
    <s v="NO"/>
  </r>
  <r>
    <n v="280"/>
    <n v="19834"/>
    <x v="0"/>
    <s v="MARZO"/>
    <x v="1"/>
    <x v="279"/>
    <d v="2016-03-16T14:35:29"/>
    <s v="VICEPRESIDENCIA ADMINISTRATIVA Y FINANCIERA"/>
    <s v="ACC"/>
    <x v="3"/>
    <x v="53"/>
    <s v="MINISTERIO DE MINAS Y ENERGIA:  Telefono: 2200300Dirección: CALLE 43 N° 57-31 Email: "/>
    <s v="SI"/>
    <s v="MINISTERIO DE MINAS Y ENERGIA:  Telefono: 2200300Dirección: CALLE 43 N° 57-31 Email: "/>
    <s v="solicitan informacion acaerca de regalias de San Vicente de chucuri, Puerto Boyaca y San Martin (Cesar)"/>
    <d v="2016-03-28T14:35:29"/>
    <n v="12"/>
    <s v="ACC"/>
    <s v="DORIS GOMEZ SILVA. EXPERTO"/>
    <s v=" E-521-2016-007842, E-521-2016-007842"/>
    <d v="2016-03-30T14:37:10"/>
    <s v="JOSE DE FRANCISCO LAGOS CABALLERO. EXPERTO"/>
    <s v="GESTION DE REGALIAS Y DERECHOS ECONOMICOS"/>
    <s v="ID:007842"/>
    <n v="14.001161226849945"/>
    <s v="CUNDINAMARCA"/>
    <s v="Reliquidación de regalías"/>
    <s v="NO"/>
  </r>
  <r>
    <n v="281"/>
    <n v="19835"/>
    <x v="0"/>
    <s v="MARZO"/>
    <x v="1"/>
    <x v="280"/>
    <d v="2016-03-16T14:38:00"/>
    <s v="VICEPRESIDENCIA ADMINISTRATIVA Y FINANCIERA"/>
    <s v="ACC"/>
    <x v="3"/>
    <x v="141"/>
    <s v="VICTOR SALOM:  Telefono: Dirección: BOGOTA Email: SALOMVICTOR@GMAIL.COM"/>
    <s v="SI"/>
    <s v="VICTOR SALOM:  Telefono: Dirección: BOGOTA Email: SALOMVICTOR@GMAIL.COM"/>
    <s v="solicitan informacion referente a pozos perforados del 2007 a 2015"/>
    <d v="2016-03-28T14:38:00"/>
    <n v="12"/>
    <s v="ACC"/>
    <s v="DORIS GOMEZ SILVA. EXPERTO"/>
    <s v="Señor_x000a_VICTOR SALOM_x000a_salomvictor@gmail.com_x000a_Celular 3157839296_x000a_Bogotá D.C._x000a__x000a_Asunto: Respuesta  Comunicación No. R-641-2016-008127 ID19835 de 16 de marzo de 2016          _x000a_  _x000a__x000a_Respetado Señor Salom._x000a__x000a_Hacemos referencia a la comunicación del asunto mediante la cual solicita a la Agencia Nacional de Hidrocarburos – ANH, lo siguiente: _x000a__x000a_Información de los pozos A-3 perforados en  los años 2004,2005 y 2006. _x000a__x000a_Al respecto nos permitimos manifestarle, que dicha información la encuentra en la  página  Web  http://www.anh.gov.co/ANH-en-Datos/Paginas/Cifras-y-Estad%C3%ADsticas.aspx_x000a__x000a_Cordialmente, _x000a__x000a__x000a_Atencion al Ciudadano y Comunicaciones  _x000a_"/>
    <d v="2016-03-29T16:39:39"/>
    <s v="DORIS GOMEZ SILVA. EXPERTO"/>
    <s v="ATENCION CIUDADANA Y COMUNICACIONES"/>
    <s v="Electrónico"/>
    <n v="13.084483287035255"/>
    <s v="CUNDINAMARCA"/>
    <s v="Estado actual de Pozos"/>
    <s v="NO"/>
  </r>
  <r>
    <n v="282"/>
    <n v="19971"/>
    <x v="0"/>
    <s v="MARZO"/>
    <x v="0"/>
    <x v="281"/>
    <d v="2016-03-16T16:25:22"/>
    <s v="VICEPRESIDENCIA ADMINISTRATIVA Y FINANCIERA"/>
    <s v="ACC"/>
    <x v="2"/>
    <x v="22"/>
    <s v="JULIANA MULLER:  Telefono: Dirección: BOGOTA Email: "/>
    <s v="SI"/>
    <s v="JULIANA MULLER:  Telefono: Dirección: BOGOTA Email: "/>
    <s v="solicitan informacion soporte a tesis de grado sobre PODER VINCULANTE DE NEGOCIACIONES "/>
    <d v="2016-04-04T16:25:22"/>
    <n v="19"/>
    <s v="ACC"/>
    <s v="DORIS GOMEZ SILVA. EXPERTO"/>
    <s v="Señora:_x000a_JULIANNA MÜLLER G_x000a_E - Mail:    juliannamuller24@gmail.com_x000a_ _x000a_ _x000a_ Asunto:         Alcance Repuesta a Derecho de Petición Radicado ANH No. R-641-2016-008199 ID:19971_x000a_                        (remitimos el documento adjunto ya que en el correo enviado anteriormente no se envió este anexo)_x000a_ _x000a_Respetada señora,_x000a_ _x000a_Hacemos referencia a la comunicación del asunto, mediante la cual solicitó a la Agencia Nacional de Hidrocarburos (en adelante “ANH” o la “Entidad”), contestar una entrevista con motivo de su proyecto de grado denominado “EL PODER VINCULANTE DE NEGOCIACIONES Y ACUERDOS CON GRUPOS DE INTERES EN EL DESARROLLO DE PROYECTOS DEL SECTOR PETROLERO COLOMBIANO”._x000a_ _x000a_Así las cosas, procederemos a dar respuesta a cada una de las inquietudes que hacen parte del cuestionario remitido. _x000a_ _x000a_(…)”1.- ¿Qué relación ha tenido Usted con las negociaciones en la que participan las compañías petroleras con las comunidades como grupos de interés en el desarrollo de proyectos petroleros? (…)”_x000a_ _x000a_Respuesta ANH:_x000a_ _x000a_La ANH ha trabajado con las autoridades sociales del país con el fin de lograr la viabilidad de operaciones del sector en todo el territorio nacional, en el marco de la protección de los derechos de las comunidades asentadas en su área de influencia y la conservación del patrimonio natural de país. _x000a_ _x000a_A partir de la experiencia adquirida por la ANH, los siguientes son algunos de los aspectos críticos que dificultan el normal desarrollo del sector hidrocarburos en las regiones donde desarrollan sus actividades y en las que la ANH ha focalizado su estrategia de intervención:_x000a_ _x000a_1. Ausencia del gobierno nacional en las regiones _x000a_2. Carencia de buenas prácticas sociales y ambientales _x000a_3. Conflictividad social _x000a_4. Falta de escenarios de diálogo social y participación de los grupos de interés _x000a_5. Políticas sociales y ambientales para el sector hidrocarburos desactualizadas,_x000a_ _x000a_Bajo este contexto, el entorno social en el que se desarrollan las actividades del sector de hidrocarburos se ha caracterizado en los últimos años por la presencia de expectativas de las comunidades y autoridades locales y regionales que exceden el alcance de la actividad hidrocarburífera, las cuales al no verse atendidas se traducen en vías de hecho que retrasan y dificultan el cumplimiento de las metas en materia de exploración y producción de hidrocarburos en el país. _x000a_ _x000a_El Decreto 714 de 2012, en su Artículo 3º, numeral 8, establece que la ANH tendrá como función la de “Apoyar al Ministerio de Minas y Energía y demás autoridades competentes en los asuntos relacionados con las comunidades, el medio ambiente y la seguridad en las áreas de influencia de los proyectos hidrocarburíferos”. De esta forma la ANH ha venido suscribiendo una serie de convenios interadministrativos con las autoridades sociales del gobierno nacional, por medio de los cuales estructuró la “Estrategia Territorial para la Gestión Equitativa y Sostenible Del Sector Extractivo para la Búsqueda de la Paz”, que busca consolidar una plataforma de acompañamiento a la industria desde el gobierno nacional, propendiendo por la prevención y mitigación de los conflictos sociales y de esta forma viabilizar la operación._x000a_ _x000a_La ANH, en conjunto con el Ministerio del Interior, Ministerio de Minas Energía y el acompañamiento técnico del Programa de las Naciones Unidas para el Desarrollo (PNUD), ha venido consolidando una ESTRATEGIA TERRITORIAL PARA LA GESTIÓN EQUITATIVA Y SOSTENIBLE DEL SECTOR HIDROCARBUROS (en lo sucesivo ETH). _x000a_ _x000a_La ETH surge como un esfuerzo conjunto, de coordinación interinstitucional y dirigido a mejorar las condiciones de gobernabilidad, transparencia y la superación de la pobreza, a través de la generación y facilitación de espacios de diálogo entre comunidades, entidades del Gobierno en todos sus niveles, así como con empresas del sector de hidrocarburos, para la construcción de propuestas conjuntas que forjen desarrollo y soluciones a las problemáticas presentes en los territorios priorizados donde hay operación hidrocarburífera._x000a_ _x000a_En efecto, como espacio articulador del diálogo democrático, interinstitucional, informativo, de divulgación y como mecanismo de prevención y de establecimiento de puentes de entendimiento encaminados a superar situaciones de conflictividad social involucra, entre otras, el desarrollo de las siguientes actividades:_x000a_ _x000a_- Prevención, transformación y atención de la conflictividad social en el sector hidrocarburos a través de estrategias de transformación y resolución de conflictos sociales, con el diálogo democrático como eje central y con un equipo territorial para la atención de las crisis._x000a_ _x000a_- Fortalecimiento de actores a partir de ciclos de formación, transferencia de herramientas y metodologías. _x000a_ _x000a_- Acciones demostrativas para la promoción del desarrollo._x000a_ _x000a_- Gestión del conocimiento a través de la identificación, sistematización y divulgación de buenas prácticas y lecciones aprendidas, y la generación de herramientas de transferencia de conocimiento. _x000a_ _x000a_Dichas actividades son desplegadas a través de los siguientes programas:_x000a_ _x000a_I. Convive: Es liderado por el Ministerio del Interior y tiene como objetivo generar mecanismos para la prevención y transformación de los conflictos sociales que se generan en las regiones con presencia de la actividad hidrocarburífera. A través de este programa se busca atender los conflictos sociales e intervenir en crisis de orden público, haciendo uso del diálogo, la participación y la inclusión social, y proporcionar protocolos de actuación a partir de los roles de cada una de las entidades competentes para intervenir en situaciones de crisis._x000a_ _x000a_II. Lidera: Es coordinado por el Ministerio de Minas y Energía, busca, a través del fortalecimiento de actores, generar entendimiento con relación al sector de hidrocarburos. Por medio de este, se capacita a las comunidades y las autoridades regionales con miras a que tengan un conocimiento (técnico de las obligaciones, derechos y deberes de los contratistas del Estado frente a éste y las comunidades) que les permita participar de manera idónea en los espacios de diálogo que se establezcan con las autoridades nacionales y las empresas del sector de hidrocarburos._x000a_ _x000a_Este programa comprende dos componentes: _x000a_ _x000a_ Regionalización: Tiene por finalidad acompañar a las empresas de la industria de hidrocarburos en el ingreso a los departamentos y municipios y, en la interlocución con autoridades regionales, locales y comunidades. Adicionalmente, busca capacitar a las comunidades y autoridades locales sobre los roles y funciones de las autoridades nacionales que regulan el sector._x000a_ _x000a_ Socialización de Buenas Prácticas: Busca generar conocimiento a las empresas, las comunidades y la institucionalidad nacional y local, sobre las buenas prácticas identificadas en temas ambientales, sociales, de comunicación con las comunidades, entre otros, para que sean aplicadas en los territorios durante el desarrollo de operaciones hidrocarburíferas._x000a_ _x000a_III. Avanza: Es un programa liderado por el Ministerio del Interior que promueve la participación ciudadana a través de procesos de diálogo democrático (comunidad, industria y gobierno municipal, departamental y nacional) que permitan construir visiones conjuntas y, concretar acciones que mejoren las condiciones socio-económicas en el territorio donde opera la industria de hidrocarburos._x000a_ _x000a_Debido a que las preguntas 2 y 3 son de la misma naturaleza serán resueltas en la misma oportunidad:_x000a_ _x000a_“(…)2-. ¿Cómo describiría Usted este tipo de negociaciones? _x000a_ _x000a_Respuesta ANH:_x000a_ _x000a_La conflictividad social en el sector de hidrocarburos ha venido incrementándose de manera importante durante los últimos años en Colombia. _x000a_Una de las causas fundamentales tiene que ver con la falta de entendimiento y la ausencia _x000a_de un diálogo de calidad entre la institucionalidad pública, las comunidades locales y las empresas del sector de hidrocarburos. Respondiendo a esta necesidad, en el año 2013 el Ministerio del Interior y la Agencia Nacional de Hidrocarburos (ANH) pusieron en marcha la iniciativa Avanza, con el objetivo de promover la participación ciudadana a través de procesos de diálogo tripartito entre comunidad, industria y gobierno para construir visiones _x000a_conjuntas y concertar acciones que fortalecieran el territorio como un bien común en las regiones donde opera la industria de hidrocarburos_x000a_ _x000a_Dando continuidad a esta iniciativa, en el marco la Estrategia Territorial para la Gestión Equitativa y Sostenible del Sector Hidrocarburos, que lidera la ANH, el Ministerio del Interior y el Ministerio de Minas y Energía, con el acompañamiento técnico del Programa de las Naciones Unidas para el Desarrollo (PNUD), se viene promoviendo la conformación de las instancias de diálogo democrático Avanza, donde comunidad, industria y gobierno puedan encontrarse y dialogar acerca de los temas relevantes de su territorio y su relacionamiento con el sector de hidrocarburos, adoptando metodologías propias de la práctica de diálogo democrático del PNUD. _x000a_La guía para el funcionamiento de las instancias de diálogo democrático Avanza presenta de una forma amena y concisa la finalidad de las instancias de diálogo y ofrece una serie de pautas y criterios orientativos, de carácter flexible, para su conformación y correcto funcionamiento.  En este sentido, son los participantes de estas instancias los que tienen que definir su composición y modo de actuar en función de las especificidades y necesidades de su territorio._x000a_ _x000a_Para efectos ilustrativos nos permitimos adjuntar la GUÍA DE FUNCIONAMIENTO DE LAS INSTANCIAS DE DIÁLOGO DEMOCRÁTICO AVANZA_x000a_ _x000a_ _x000a_“(…)3-. ¿Cómo observador de este tipo de procesos, consideraría Usted que la posición de las comunidades es moderada o razonable? (…)”_x000a_ _x000a_Respuesta ANH:_x000a_ _x000a_Como fue indicado previamente, la mayoría de las vías de hecho son ocasionadas por la negativa de las compañías operadoras a acceder a las altas expectativas de las comunidades y autoridades locales y regionales que exceden el alcance de la actividad hidrocarburífera._x000a_ _x000a_Una vez identificado esto, la ANH buscó a través de la ETH propiciar espacios de formación y dialogo que permitiera a los grupos de interés contar en primer lugar con el conocimiento relacionado con las obligaciones del Estado y por su parte, las adquiridas por las compañías respecto de las comunidades y el medio ambiente, y, en segundo lugar, favorecer los espacios de dialogo que permitan construir visiones conjuntas y, concretar acciones que mejoren las condiciones de todos los interesados. _x000a_ _x000a_“(…)4-.¿Considera Usted que en su mayoría se cumplen los acuerdos a los que llegan las petroleras con las comunidades? (…)”_x000a_ _x000a_Respuesta ANH:_x000a_ _x000a_En el marco del desarrollo de la Estrategia Territorial de Hidrocarburos- ETH, han sido desarrolladas herramientas que permiten hacer seguimiento a los acuerdos a los que se llegan las comunidades, las compañías operadoras y las autoridades locales, que básicamente consisten en el desarrollo de planes de acción que permiten medir la gestión en pro del cumplimiento de los acuerdos y el resultado final. _x000a_ _x000a_En la actualidad han sido convalidados 14 acuerdos denominados planes locales y unos planes de trabajo que facilitan el cumplimiento y seguimiento de los mismos._x000a_ _x000a_“(…)5-. En las actuales circunstancias del precio del petróeo, ¿estos acuerdos se han cumplido? O requieren algun tipo de revisión. (…)”_x000a_ _x000a_Respuesta ANH:_x000a_ _x000a_A la fecha los acuerdos adquirods por las compañias operadoras no han requerido revisión con motivo de la crisis economica por la que atraviesa el sector. Por ahora siguiuen haciendo parte de los planes de trabajo explicados previamente. _x000a_ _x000a_“(…)6-. ¿Considera Usted que este tipo de acuerdos son vinculantes? ¿Qué efectos tienen estos ante las autoridades? ¿ Son vinculantes para las Empresas? (…)”_x000a_ _x000a_Respuesta ANH:_x000a_ _x000a_En primer lugar, se hace necesario indicar que ha de entender conforme a lo indicado en el artiulo 1494 del Código Civil como fuente de las obligaciones lo siguiente: _x000a_ _x000a_(…)”ARTICULO 1494. FUENTE DE LAS OBLIGACIONES. Las obligaciones nacen, ya del concurso real de las voluntades de dos o más personas, como en los contratos o convenciones; ya de un hecho voluntario de la persona que se obliga, como en la aceptación de una herencia o legado y en todos los cuasicontratos; ya a consecuencia de un hecho que ha inferido injuria o daño a otra persona, como en los delitos; ya por disposición de la ley, como entre los padres y los hijos de familia.(…)” (Subrayado y negrilla fuera de texto)_x000a_ _x000a_Asi las cosas, los acuerdos adquiridos por las comunidades, compañias operadoras y autorides locales son fuente de obligaciones de ahí el carácter vinculante que adquieren, no sólo para las compañias operadoras sino por todos los que en ellas intervienen. _x000a_ _x000a_“(…)7-. ¿Las negociaciones y acuerdos con las comunidades involucran en algunas oportunidades la participacion de sindicatos o confederaciones de sindicatos que actuen como representantes o parte activa de esas comundiades? (…)”_x000a_ _x000a_Respuesta ANH:_x000a_ _x000a_Las organizaciones sindicales han participado en varias instancias de diálogo dispuestas por la ETH como parte integral de la comunidad no propiamente como representantes de la comunidad. _x000a_ _x000a_“(…)8-. En caso de que la respuesta anterior sea poitiva que papel han jugado este tipo de organizaciones en el cumplimiento del acuerdo y desarrollo del proyecto petrolero? ¿Qué rol tienen en la ejecución? (…)”_x000a_ _x000a_Respuesta ANH:_x000a_ _x000a_Las organizaciones sindicales cuentan con el mismo status dentro de las instancias de diálogo que el de una persona natural integrante de una comunidad, tal como fue indicado previamente. _x000a_ _x000a_Ahora bien, en lo que respecta a la ejecución de acuerdos, dependerá de la clase de compromiso que haya sido pactado al interior de la negociación. _x000a_ _x000a_“(…)9-. En adición a las comunidades propiamente dichas y a organizaciones sindicales, ¿ Que otros grupos podrian verse afectados o implicados por el resultado de este tipo de negociaciones? (…)”_x000a_ _x000a_Respuesta ANH:_x000a_ _x000a_En gneral, debemos indicar que todo grupo u organización que haga parte de las comundiades de las áreas de influencia de los proyectos de hidrocabruros, entre ellos JAC, Asociaciones etc…_x000a_ _x000a_“(…)10.- ¿Qué casos de éxito conoce Usted de negociacion entre empresas petroleras y comunidades? (…)_x000a_ _x000a_Respuesta ANH:_x000a_ _x000a_En las instancias de diálogo generadas en el marco de la ETH, se han obtenido varios casos exitosos en el que se facilita y mejora notablemente el relacionamiento entre las comunidades, la industria y los gobiernos locales, dando solución a las problemáticas planteadas, resolviendo una vía de hecho y evitando bloqueos a través de las alertas temprana.  _x000a_ _x000a_Desde el 01 de enero  a diciembre de 2015 la ETH atendió 156 vías de hecho y 180 alertas tempranas en los departamentos que producen el 91%  de los hidrocarburos del país (Guajira, Nte de Santander, Putumayo, Casanare, Meta y la región Magdalena medio)._x000a_ _x000a_Casos de éxito: _x000a_ _x000a_1. Contrato E&amp;P No. 019 de 2006, Bloque Saman operado por HOCOL S.A. y ubicado en el departamento de Sucre corregimiento de Ovejas._x000a_Problemática: La comunidad a través de una via de hecho, bloque las operaciones llevadas a cabo en el área del contrato, como maniestacion de su inconformidad en la contratacion de mano de obra calificada y no calificada de regiones distintas a las del área del contrato. _x000a_Intervención ETH: A través de instancias de diálogo la ETH logró que las comunidades cesaran la via de hecho, estableciendo para ello varias reuniones tendientes a escuchar las necesidades de las comunidades y acuerdos que concluyeron con un listado de compromisos. Participación de Presidente de JAC, HOCOL y empresas subcontratistas, ETH, gremio de metalmecanicos) _x000a_Resultado: Viabilizacion del proyecto de hidrocarburos, mejora en el relacionamiento entre la compañía operadora y las comunidades y cumplimiento de compromisos pactados con la compañía operadora, entre ellos la contracion de mano de obra local calificada y no calificada. _x000a_ _x000a_2. Contrato E&amp;E No. 00 de 2004, Bloque Esperanza operado por GEOPRODUCTION OIL AND GAS COMPANY LLC, ubicado en el departamento de CORDOBA_x000a_Problemática: La comunidad a través de una via de hecho, bloque las operaciones llevadas a cabo en el área del contrato, como maniestacion de su inconformidad en la contratacion de mano de obra calificada y no calificada de regiones distintas a las del área del contrato_x000a_Intervención ETH: A través de instancias de diálogo la ETH logró que las comunidades cesaran la via de hecho, estableciendo para ello varias reuniones tendientes a escuchar las necesidades de las comunidades y acuerdos que concluyeron con un listado de compromisos. Participación de Presidente de JAC, la compañía operadora, USO y empresas subcontratistas, ETH) _x000a_Resultado: Viabilizacion del proyecto de hidrocarburos, mejora en el relacionamiento entre la compañía operadora y las comunidades y cumplimiento de compromisos pactados con la compañía operadora, entre ellos la contracion de mano de obra local calificada y no calificada._x000a_ _x000a_Adicionalmente, como aspectos calificados como exitosos, debemos mencionar lo siguiente: _x000a_ _x000a_- Con el apoyo de PNUD y ECOPETROL,  se logró un banco de buenas prácticas, que contiene 52 experiencias exitosas, listas para ser replicadas en otros territorios y generar confianza.  _x000a_- la ETH obtuvo 31 Acciones Demostrativas que  constituyen inversiones para el  desarrollo humano como iniciativas de las comunidades y de los gobiernos locales bajo el enfoque de fortalecimiento y apoyo a proyectos locales y la formulación de los mismos. Estás han generado confianza, promueven la articulación entre actores locales, contribuyen al crecimiento regional y aportan soluciones a la conflictividad social. _x000a_- En el 2015 la ETH  logró el apalancamiento de más de 5.500 millones de pesos, con una inversión directa de 2.450 millones de pesos, que beneficiaron a más de 4.000 personas y 1.800 familias._x000a_ _x000a_ _x000a_“(…)11.- Anécdota de libre  elección (…)”_x000a_ _x000a_Respuesta ANH:_x000a_ _x000a_En el desarrollo de intervenciones de la ETH en instancias de diálogo, en muchas ocasiones hacen parte de los mismo comunidades indígenas, quienes de manera previa al desarrollo de las reuniones practican rituales propios de sus costumbres que en muchos de los casos implica escuchar los himnos de la comunidad indígena, oraciones invocando el espíritu de la madre tierra y en algunos casos la purificación del espíritu de los participantes imponiendo en el cuerpo de cada uno la infusión de unas planta_x000a_ _x000a_Cordialmente,_x000a_ _x000a__x000a__x000a_Atencion al Ciudadano y Comunicaciones  _x000a_"/>
    <d v="2016-04-13T00:00:00"/>
    <s v="LAURA PAOLA GONZALEZ IRIARTE. EXPERTO"/>
    <s v="GERENCIA DE SEGURIDAD, COMUNIDADES Y MEDIO AMBIENTE"/>
    <s v="Electrónico"/>
    <n v="27.315715428245312"/>
    <s v="CUNDINAMARCA"/>
    <s v="Información con fines Académicos (tesis de pregrado y postgrado)"/>
    <s v="NO"/>
  </r>
  <r>
    <n v="283"/>
    <n v="20036"/>
    <x v="0"/>
    <s v="MARZO"/>
    <x v="1"/>
    <x v="282"/>
    <d v="2016-03-17T00:17:49"/>
    <s v="VICEPRESIDENCIA ADMINISTRATIVA Y FINANCIERA"/>
    <s v="ACC"/>
    <x v="2"/>
    <x v="142"/>
    <s v="Laura Cano Murillo: estudianes Telefono: 3224254466Dirección: Cr 24 n 73 67 Email: laura.cano.097@gmail.com"/>
    <s v="SI"/>
    <s v="Laura Cano Murillo: estudianes Telefono: 3224254466Dirección: Cr 24 n 73 67 Email: laura.cano.097@gmail.com"/>
    <s v="solicitan informacion referente al impacto en el sector de los hidrocarburos con la reforma del acuuerdo 03 de 2014."/>
    <d v="2016-04-04T00:17:49"/>
    <n v="17"/>
    <s v="ACC"/>
    <s v="DORIS GOMEZ SILVA. EXPERTO"/>
    <s v="radicado de respuesta No.26039"/>
    <d v="2016-04-14T00:00:00"/>
    <s v="NICOLAS ZAPATA TOBON. GERENCIA DE PROYECTOS O FUNCIONAL"/>
    <s v="GERENCIA DE ASUNTOS LEGALES Y CONTRATACION"/>
    <s v="ID:26039"/>
    <n v="27.987623877314036"/>
    <s v="CUNDINAMARCA"/>
    <s v="Información con fines Académicos (tesis de pregrado y postgrado)"/>
    <s v="NO"/>
  </r>
  <r>
    <n v="284"/>
    <n v="20136"/>
    <x v="0"/>
    <s v="MARZO"/>
    <x v="0"/>
    <x v="283"/>
    <d v="2016-03-17T09:16:02"/>
    <s v="VICEPRESIDENCIA ADMINISTRATIVA Y FINANCIERA"/>
    <s v="ACC"/>
    <x v="3"/>
    <x v="143"/>
    <s v="MINISTERIO DE HACIENDA Y CREDITO PUBLICO:  Telefono: 3811700Dirección: CRA 8 N° 6C-38 Email: "/>
    <s v="SI"/>
    <s v="MINISTERIO DE HACIENDA Y CREDITO PUBLICO:  Telefono: 3811700Dirección: CRA 8 N° 6C-38 Email: "/>
    <s v="solicitan informacion referente a los planes de inversion de 2016 comparados coon el 2015"/>
    <d v="2016-03-29T09:16:02"/>
    <n v="12"/>
    <s v="ACC"/>
    <s v="DORIS GOMEZ SILVA. EXPERTO"/>
    <s v=" Señora _x000a_Daniela Gutierrez _x000a__x000a_Reciba un cordial saludo  y nos permitimos enviar respuesta a su solicitud identificada con el radicado No.  1-2016-020966 de fecha 11 de marzo, la cual fue recibida mediante traslado del Ministerio de Hacienda y Crédito Público._x000a__x000a_La caída del precio internacional del barril de petróleo ha marcado una nueva etapa de dificultades para el sector de los hidrocarburos. En este sentido, en su momento el país debió decidir desde que perspectiva afrontarla, si asumiendo una crisis o como una oportunidad para reinventarse y seguir avanzando en un desarrollo sostenible de la industria. Siendo esta última la apuesta que desde la ANH se ha realizado por potencializar nuevas técnicas e impulsar estrategias que no solo minimicen los impactos negativos sino también contribuyan en el ajuste de la competitividad y hagan de Colombia un país protagonista y modelo en prácticas efectivas en estos tiempos de cambios. _x000a_En el año 2015 se invirtieron $ 143.359 millones de pesos, ejecutados a través de cuatro  proyectos  propios de la misión de la Agencia, para el año 2016 se planea invertir $235.087 millones en cinco proyectos de inversión detallados así,:_x000a__x000a_NOMBRE PROYECTO ANH % INVERSIÓN Realizada 2015   % Proyección de INVERSIÓN 2016  _x000a_     _x000a_     _x000a_Estudios Regionales para la Exploración de Hidrocarburos  67% $     97.271.210.423,41      _x000a_Desarrollo de la Evaluación del Potencial Hidrocarburífero      63% $ 148.649.000.000,00  _x000a_Divulgación y Promoción de los Recursos Hidrocarburíferos Colombianos  5% $       6.780.367.115,22  3% $     6.138.000.000,00  _x000a_Desarrollo de Ciencia y Tecnología para el Sector de Hidrocarburos      4% $     8.415.000.000,00  _x000a_Gestión de Tecnologías de la Información y Comunicación     11% $     15.166.686.359,06  11% $   26.976.000.000,00  _x000a_Análisis y Gestión del Entorno Nacional 17% $     24.140.844.888,00      _x000a_Gestión Articulada para la Sostenibilidad del Sector de Hidrocarburos      19% $   44.909.000.000,00  _x000a_ TOTAL  100% $   143.359.108.785,69  100% $ 235.087.000.000,00  _x000a_Para el 2017 en la programación del presupuesto se tendrá en cuenta el contexto global de incertidumbre y bajo crecimiento económico así como la caída continuada del precio internacional del petróleo, junto a la depreciación del peso que le ha acompañado, lo cual ha repercutido sobre la economía del país y sobre la capacidad fiscal de la Nación._x000a_Debe tenerse en cuenta además que el Ministerio de Hacienda y Crédito Público ha comunicado un tope de gastos que debe considerarse como un valor de referencia para efectos de la programación presupuestal. Esto significa que, en un ambiente como el que atraviesan las finanzas de la Nación, dicho valor estará sujeto a modificaciones en la medida en que se cuente con información más cierta.  _x000a_En consecuencia, a medida que se desarrolle el proceso de programación del proyecto de Ley de Presupuesto General de la Nación para 2017, se definirá el monto de las apropiaciones para la ANH, de conformidad con los mecanismos de consulta y discusión previstos en el Estatuto Orgánico del Presupuesto y considerando la disponibilidad de recursos por concepto de ingresos por derechos económicos y demás._x000a__x000a_Cordialmente,_x000a__x000a__x000a_Atencion al Ciudadano y Comunicaciones  _x000a_"/>
    <d v="2016-03-29T08:52:47"/>
    <s v="DORIS GOMEZ SILVA. EXPERTO"/>
    <s v="ATENCION CIUDADANA Y COMUNICACIONES"/>
    <s v="Electrónico"/>
    <n v="11.983850775461178"/>
    <s v="CUNDINAMARCA"/>
    <s v="Planes y proyectos de exploración y expansión de hidrocarburos"/>
    <s v="NO"/>
  </r>
  <r>
    <n v="285"/>
    <n v="20150"/>
    <x v="0"/>
    <s v="MARZO"/>
    <x v="2"/>
    <x v="284"/>
    <d v="2016-03-17T09:39:44"/>
    <s v="VICEPRESIDENCIA ADMINISTRATIVA Y FINANCIERA"/>
    <s v="ACC"/>
    <x v="2"/>
    <x v="144"/>
    <s v="ALCADIA DE PUERTO BOYACA:  Telefono: 7383490Dirección: PALACIO MUNICIPAL Email: "/>
    <s v="SI"/>
    <s v="ALCADIA DE PUERTO BOYACA:  Telefono: 7383490Dirección: PALACIO MUNICIPAL Email: "/>
    <s v="solicitan informacion referente a los años 2013 y 2014 concerniente a quienes operaron y pagaron regalias durante los años en mencion. "/>
    <d v="2016-04-05T09:39:44"/>
    <n v="19"/>
    <s v="ACC"/>
    <s v="DORIS GOMEZ SILVA. EXPERTO"/>
    <s v="radicado de respuesta No.25257"/>
    <d v="2016-04-12T00:00:00"/>
    <s v="DIEGO FELIPE GOMEZ DUARTE. CONTRATISTA"/>
    <s v="GESTION DE REGALIAS Y DERECHOS ECONOMICOS"/>
    <s v="ID:25257"/>
    <n v="25.597408020832518"/>
    <s v="BOYACA"/>
    <s v="Información de Operadores en Colombia"/>
    <s v="NO"/>
  </r>
  <r>
    <n v="286"/>
    <n v="20153"/>
    <x v="0"/>
    <s v="MARZO"/>
    <x v="2"/>
    <x v="285"/>
    <d v="2016-03-17T09:41:52"/>
    <s v="VICEPRESIDENCIA ADMINISTRATIVA Y FINANCIERA"/>
    <s v="ACC"/>
    <x v="2"/>
    <x v="145"/>
    <s v="ALCADIA DE PUERTO BOYACA:  Telefono: 7383490Dirección: PALACIO MUNICIPAL Email: "/>
    <s v="SI"/>
    <s v="ALCADIA DE PUERTO BOYACA:  Telefono: 7383490Dirección: PALACIO MUNICIPAL Email: "/>
    <s v="la alcaldia de San Martin Cesar solicita donacion de equipos para controlar incendios  "/>
    <d v="2016-04-05T09:41:52"/>
    <n v="19"/>
    <s v="ACC"/>
    <s v="DORIS GOMEZ SILVA. EXPERTO"/>
    <s v="se dio respuesta con correo electronico de fecha 17 de marzo de 2016"/>
    <d v="2016-03-18T00:00:00"/>
    <s v="DORIS GOMEZ SILVA. EXPERTO"/>
    <s v="ATENCION CIUDADANA Y COMUNICACIONES"/>
    <s v="Electrónico"/>
    <n v="0.59592410879849922"/>
    <s v="CUNDINAMARCA"/>
    <s v="Otros"/>
    <s v="NO"/>
  </r>
  <r>
    <n v="287"/>
    <n v="20165"/>
    <x v="0"/>
    <s v="MARZO"/>
    <x v="2"/>
    <x v="286"/>
    <d v="2016-03-17T10:08:47"/>
    <s v="VICEPRESIDENCIA ADMINISTRATIVA Y FINANCIERA"/>
    <s v="ACC"/>
    <x v="2"/>
    <x v="145"/>
    <s v="CAMARA DE COMERCIO:  - CAMARA DE COMERCIO DE BUCARAMANGA"/>
    <s v="SI"/>
    <s v="CAMARA DE COMERCIO:  - CAMARA DE COMERCIO DE BUCARAMANGA"/>
    <s v="solicitan informacion refrente a por que si han disminuido el numero de empresas y de contratos de petroleos en santader, han aumentado la produccion y el numero de campos "/>
    <d v="2016-04-05T10:08:47"/>
    <n v="19"/>
    <s v="ACC"/>
    <s v="DORIS GOMEZ SILVA. EXPERTO"/>
    <s v="Señores _x000a_Observatorio de Competitividad_x000a_Cámara de Comercio de Bucaramanga_x000a_ _x000a_ SANTADER PAIS_x000a_@ 31.dic Reservas Probadas Producción Campos Operadores RESERVAS PARTICIPACION PRODUCCIÓN PARTICIPACION_x000a_  MBls MBls # # MBls   MBls  _x000a_2013                               290                   22  30 6              2.445  12%                     368  6,1%_x000a_2014                               288                   23  26 5              2.308  12%                     362  6,4%_x000a_ _x000a_Se observa un comportamiento de participación del  Departamento, con respecto al total país,  sin mayores variaciones en estos dos años. _x000a_La dinámica de la industria conlleva a asociarse entre compañías E&amp;P,  a través de la cesión y adquisición de campos, empresas multinacionales que vienen y otras que salen, pues ponen en la balanza la prospectividad hidrocarburifera de los diferentes países donde tienen inversiones, asimismo el número de campos en producción está asociado con su potencial  (alto o bajo)_x000a_ _x000a_Cordialmente, _x000a__x000a__x000a_Atencion al Ciudadano y Comunicaciones  _x000a_"/>
    <d v="2016-04-12T00:00:00"/>
    <s v="HOLMAN DARIO BUSTOS CORAL. EXPERTO"/>
    <s v="GERENCIA DE RESERVAS Y OPERACIONES"/>
    <s v="Electrónico"/>
    <n v="25.577229826390976"/>
    <s v="SANTANDER"/>
    <s v="Información de Operadores en Colombia"/>
    <s v="NO"/>
  </r>
  <r>
    <n v="288"/>
    <n v="20194"/>
    <x v="0"/>
    <s v="MARZO"/>
    <x v="2"/>
    <x v="287"/>
    <d v="2016-03-17T10:57:47"/>
    <s v="VICEPRESIDENCIA ADMINISTRATIVA Y FINANCIERA"/>
    <s v="ACC"/>
    <x v="3"/>
    <x v="146"/>
    <s v="MINISTERIO DE HACIENDA Y CREDITO PUBLICO:  Telefono: 3811700Dirección: CRA 8 N° 6C-38 Email: "/>
    <s v="SI"/>
    <s v="MINISTERIO DE HACIENDA Y CREDITO PUBLICO:  Telefono: 3811700Dirección: CRA 8 N° 6C-38 Email: "/>
    <s v="consultan sobre proyeccion de regalias para 2016 municipios de  puerto gaitan , puerto lopez municipios petroleros del meta , cual es su base de calculo"/>
    <d v="2016-03-29T10:57:47"/>
    <n v="12"/>
    <s v="ACC"/>
    <s v="DORIS GOMEZ SILVA. EXPERTO"/>
    <s v="Bogotá, D.C._x000a__x000a__x000a_Señor_x000a_ALBERTO CONTRERAS_x000a_Veedurias1a@gmail.com_x000a__x000a__x000a_REFERENCIA:            Su correo electrónico de 21 de febrero de 2016 1:40 pm_x000a_Trasladado del Ministerio de Hacienda y Crédito Público a la ANH con rad. ANH: R-641-2016-008246 Id: 20194 _x000a_                                    _x000a_Respetado señor Contreras,_x000a__x000a_Hemos recibido la comunicación en referencia, dirigida entre otros, al Departamento Nacional de Planeación y del Ministerio de Hacienda y Crédito Público, la cual ha sido trasladada a la ANH por parte de esta última entidad. Teniendo en cuenta lo anterior, y dentro de las competencias asignadas en la Ley 1530 de 2012 y en el Decreto 1949 de 2012, atendemos la siguiente petición de consulta, así:_x000a__x000a_ _x000a__x000a_La proyección de regalías fue establecida para el bienio 2015 – 2016 mediante la Ley 1744 de 2014, de acuerdo con las premisas que al respecto fija la Ley 1530 de 2012, la reglamentación del Decreto 1949 de 2012 y las consideraciones específicas dadas para el caso de las regalías por la explotación de hidrocarburos, tales como la producción esperada de petróleo crudo y gas natural, el precio base de regalías para cada campo de producción y la tasa de cambio estimada. _x000a__x000a_En el caso de la producción esperada de petróleo crudo y gas natural, se utilizó la producción de reservas reportada por las empresas operadoras en sus Informes de Recursos y Reservas, con corte a 31 de diciembre de 2013, el precio base de las regalías se estimó con base en las proyecciones de precios internacionales tenidas en cuenta en el Marco Fiscal de Mediano Plazo, las deducciones por la calidad del crudo nacional y fletes y las deducciones nacionales estimadas para cada campo de producción. Finalmente la tasa representativa del mercado fue recibida del Ministerio de Hacienda y Crédito Público. Todo lo anterior inicialmente fue elaborado de acuerdo con los plazos establecidos en el Decreto 1949 de 2012 y posteriormente fue actualizado, previo a la aprobación de la Ley 1744 de 2014, con base en revisiones del precio esperado del petróleo crudo._x000a__x000a_Posteriormente, el Ministerio de Hacienda y Crédito Público expidió el Decreto 1450 de 2 de julio de 2015, mediante el cual se aplazan apropiaciones en el Presupuesto del Sistema General de Regalías para el bienio 2015 – 2016. En el Anexo Número 1 de dicho Decreto se puede encontrar la relación de los montos aplazados para cada una de las entidades receptoras directas de regalías, que incluyen tanto los provenientes por explotación de hidrocarburos, como por minas y canteras. Para obtener dichos montos en el caso de hidrocarburos se utilizaron las estimaciones de los precios internacionales del petróleo para el año 2015 y 2016 que en ese momento se planteaban por agencias internacionales especializadas, y se recalcularon los volúmenes de producción, porcentajes de regalías y deducciones nacionales para cada campo de producción y descuento internacionales, así como se actualizó la Tasa Representativa del Mercado estimada por el Ministerio de Hacienda y Crédito Público.  _x000a__x000a_Recientemente la ANH presentó un escenario actualizado a 28 de enero de 2016, en el que se utilizó un escenario de caída de precios internacionales, debido a la nueva situación planteada a finales de diciembre de 2015 sobre este aspecto. A partir de ello se elaboraron estimaciones de precios base de regalía afectados a la baja, producción de petróleo crudo afectado a la baja (por cuanto con un menor precio internacional de venta se lleva a suspender operaciones en campo de alto costo de producción), volúmenes de regalías afectados a la baja  y Tasa Representativa afectada al alza. A partir de ello, la ANH observó que los municipios del Meta podrían ver reducidos sus ingresos de regalías de hidrocarburos en valores superiores a los contemplados en el Decreto 1450 de 2015 anteriormente mencionado, en el que se contempló aplazamientos del 30% del presupuesto inicialmente estimado en la Ley 1744 de 2014. En este sentido la ANH encontró reducciones de entre el 50% y el 60% con respecto a lo estimado en la Ley 1744 de 2014. _x000a__x000a_Sin embargo, la ANH está a la espera de la entrega de los Informes de Recursos y Reservas con corte a 31 de diciembre de 2015 de parte de las empresas operadoras de los campos de producción, con el fin de elaborar el escenario de ingresos de 2016 para poderlo presentar al Ministerio de Minas y Energía, dentro de las competencias establecidas en la Ley 1530 de 2012 y con el Decreto 1949 de 2012._x000a__x000a__x000a_ALONSO M. CARDONA DELGADO_x000a_Contratista_x000a_Gerencia de Regalías y Derechos Económicos_x000a_Agencia Nacional de Hidrocarburos - ANH_x000a_"/>
    <d v="2016-04-12T00:00:00"/>
    <s v="ALONSO M CARDONA DELGADO. CONTRATISTA"/>
    <s v="GESTION DE REGALIAS Y DERECHOS ECONOMICOS"/>
    <s v="Electrónico"/>
    <n v="25.54320648148132"/>
    <s v="CUNDINAMARCA"/>
    <s v="Información del trámite o proceso para pago de regalías"/>
    <s v="NO"/>
  </r>
  <r>
    <n v="289"/>
    <n v="20201"/>
    <x v="0"/>
    <s v="MARZO"/>
    <x v="1"/>
    <x v="288"/>
    <d v="2016-03-17T11:02:24"/>
    <s v="VICEPRESIDENCIA ADMINISTRATIVA Y FINANCIERA"/>
    <s v="ACC"/>
    <x v="3"/>
    <x v="147"/>
    <s v="LAURA NATALI  CANO:  Telefono: Dirección: BOGOTA Email: ADMISHAREPOINT@ANH.GOV.CO"/>
    <s v="SI"/>
    <s v="LAURA NATALI  CANO:  Telefono: Dirección: BOGOTA Email: ADMISHAREPOINT@ANH.GOV.CO"/>
    <s v="solicitan informacion rferente a las ultimas noticias generadas por la ANH "/>
    <d v="2016-03-29T11:02:24"/>
    <n v="12"/>
    <s v="ACC"/>
    <s v="DORIS GOMEZ SILVA. EXPERTO"/>
    <s v="se dio respuesta a traves de correo electronico "/>
    <d v="2016-03-18T00:00:00"/>
    <s v="DORIS GOMEZ SILVA. EXPERTO"/>
    <s v="ATENCION CIUDADANA Y COMUNICACIONES"/>
    <s v="Electrónico"/>
    <n v="0.53999876157467952"/>
    <s v="CUNDINAMARCA"/>
    <s v="informacion institucional "/>
    <s v="NO"/>
  </r>
  <r>
    <n v="290"/>
    <n v="20204"/>
    <x v="0"/>
    <s v="MARZO"/>
    <x v="1"/>
    <x v="289"/>
    <d v="2016-03-17T11:06:05"/>
    <s v="VICEPRESIDENCIA ADMINISTRATIVA Y FINANCIERA"/>
    <s v="ACC"/>
    <x v="2"/>
    <x v="22"/>
    <s v="VICTOR SALOM:  Telefono: Dirección: BOGOTA Email: SALOMVICTOR@GMAIL.COM"/>
    <s v="SI"/>
    <s v="VICTOR SALOM:  Telefono: Dirección: BOGOTA Email: SALOMVICTOR@GMAIL.COM"/>
    <s v="solicitan informacion referente a estado de pozos Productor o Taponado"/>
    <d v="2016-04-05T11:06:05"/>
    <n v="19"/>
    <s v="ACC"/>
    <s v="DORIS GOMEZ SILVA. EXPERTO"/>
    <s v="Ingeniero Víctor, buenas tardes,_x000a_Respecto de su solicitud relacionada con el estado de  los pozos me permito hacer una claridad :_x000a_De acuerdo a la resolución 40048 del 16 de enero 2016, en su artículo 6, modifica el artículo 32 de la resolución 18 1495 de 2009, en donde se define la suspensión temporal de pozos perforados o terminados, en donde se puede observar que si  existe la clasificación como suspendido,adicional a las mencionadas en su comunicación._x000a__x000a_Respecto de los pozos tenemos:_x000a_TENAX ABANDONADO_x000a_MORPHO 1 SUSPENDIDO_x000a_TUPALE 1 ABANDONADO_x000a_THINKANA 1 CERRADO_x000a_ARJONA 3 SUSPENDIDO_x000a_EMBRUJO 1 ST1 SUSPENDIDO_x000a_FONTANA 1 SUSPENDIDO_x000a_NUNDA 1 ABANDONADO_x000a_RUMBERO 1 ABANDONADO_x000a_TRASGO 1 ABANDONADO_x000a_BELLO 2 ABANDONADO_x000a_TISQUIRAMA ESTE 1 ABANDONADO_x000a_CARONTE 1 SUSPENDIDO_x000a_GUAINIZ 1 SUSPENDIDO_x000a_GOLOSA 1 ABANDONADO_x000a_TIBIRITA 1 ABANDONADO_x000a_TIBIRITA 1A SUSPENDIDO_x000a_BRISAS SUR 1 ABANDONADO _x000a_CASABE 1K SUSPENDIDO_x000a_GOLIAT ST2 ABANDONADO_x000a_GOLOSA ST1 ABANDONADO_x000a_NUEVA ESPERANZA 1 SUSPENDIDO_x000a_NUEVA ESPERANZA 3 SUSPENDIDO_x000a_ORCA 1 SUSPENDIDO_x000a_SANCIRO 1 ABANDONADO_x000a__x000a_El pozo Petrolea Norte 1, estamos verificando su estado con el MME, con el fin de establecer el estatus, tan pronto tengamos la claridad respectiva le haremos llegar la respuesta._x000a__x000a__x000a_Saludos cordiales,_x000a__x000a_Javier J. Cáceres M_x000a_"/>
    <d v="2016-04-08T00:00:00"/>
    <s v="JAVIER JOSE CACERES MORENO. CONTRATISTA"/>
    <s v="GERENCIA DE RESERVAS Y OPERACIONES"/>
    <s v="Electrónico"/>
    <n v="21.537444178240548"/>
    <s v="CUNDINAMARCA"/>
    <s v="Estado actual de Pozos"/>
    <s v="NO"/>
  </r>
  <r>
    <n v="291"/>
    <n v="20277"/>
    <x v="0"/>
    <s v="MARZO"/>
    <x v="0"/>
    <x v="290"/>
    <d v="2016-03-17T14:36:51"/>
    <s v="VICEPRESIDENCIA ADMINISTRATIVA Y FINANCIERA"/>
    <s v="ACC"/>
    <x v="3"/>
    <x v="148"/>
    <s v="MINISTERIO DE MINAS Y ENERGIA:  Telefono: 2200300Dirección: CALLE 43 N° 57-31 Email: "/>
    <s v="SI"/>
    <s v="MINISTERIO DE MINAS Y ENERGIA:  Telefono: 2200300Dirección: CALLE 43 N° 57-31 Email: "/>
    <s v="solcitan informacio referenre a la forma de liquidar las regalias "/>
    <d v="2016-03-29T14:36:51"/>
    <n v="12"/>
    <s v="ACC"/>
    <s v="DORIS GOMEZ SILVA. EXPERTO"/>
    <s v="radicado de respuesta No.23557"/>
    <d v="2016-04-06T00:00:00"/>
    <s v="ALONSO M CARDONA DELGADO. CONTRATISTA"/>
    <s v="GESTION DE REGALIAS Y DERECHOS ECONOMICOS"/>
    <s v="ID:23557"/>
    <n v="19.39107954861538"/>
    <s v="CUNDINAMARCA"/>
    <s v="Reliquidación de regalías"/>
    <s v="NO"/>
  </r>
  <r>
    <n v="292"/>
    <n v="20359"/>
    <x v="0"/>
    <s v="MARZO"/>
    <x v="2"/>
    <x v="291"/>
    <d v="2016-03-18T08:22:00"/>
    <s v="VICEPRESIDENCIA ADMINISTRATIVA Y FINANCIERA"/>
    <s v="ACC"/>
    <x v="3"/>
    <x v="53"/>
    <s v="MINISTERIO DE MINAS Y ENERGIA:  Telefono: 2200300Dirección: CALLE 43 N° 57-31 Email: "/>
    <s v="SI"/>
    <s v="MINISTERIO DE MINAS Y ENERGIA:  Telefono: 2200300Dirección: CALLE 43 N° 57-31 Email: "/>
    <s v="solictan informacion referente a las reserrvas de gas y comportamieno de las mismas durante elperiodo 2005 a 2015."/>
    <d v="2016-03-30T08:22:00"/>
    <n v="12"/>
    <s v="ACC"/>
    <s v="DORIS GOMEZ SILVA. EXPERTO"/>
    <s v="radicado de respuesta No.23415"/>
    <d v="2016-04-06T00:00:00"/>
    <s v="JUAN CARLOS BAZAN ACHURY. GERENCIA DE PROYECTOS O FUNCIONAL"/>
    <s v="GESTION DE REGALIAS Y DERECHOS ECONOMICOS"/>
    <s v="ID:23415"/>
    <n v="18.651393946762255"/>
    <s v="CUNDINAMARCA"/>
    <s v="Reservas probadas ó estimadas de Hidrocarburos en Colombia"/>
    <s v="NO"/>
  </r>
  <r>
    <n v="293"/>
    <n v="20370"/>
    <x v="0"/>
    <s v="MARZO"/>
    <x v="1"/>
    <x v="292"/>
    <d v="2016-03-18T08:34:45"/>
    <s v="VICEPRESIDENCIA ADMINISTRATIVA Y FINANCIERA"/>
    <s v="ACC"/>
    <x v="0"/>
    <x v="149"/>
    <s v="JIMMY ALEJANDRO LONDOÑO:  Telefono: Dirección: VILLAVICENCIO Email: "/>
    <s v="SI"/>
    <s v="JIMMY ALEJANDRO LONDOÑO:  Telefono: Dirección: VILLAVICENCIO Email: "/>
    <s v="manifiestan desconocimiento por parte de la compañia petrolera  para contratar a la gente de  la region."/>
    <d v="2016-04-13T08:34:45"/>
    <n v="26"/>
    <s v="ACC"/>
    <s v="DORIS GOMEZ SILVA. EXPERTO"/>
    <s v="Señor:_x000a_JIMMY ALEJANDRO LONDOÑO ZULETA_x000a_Correo electrónico: gerencia.sec.sas@hotmail.com_x000a__x000a__x000a_Asunto: Respuesta a Derecho de Petición con radicado ANH R-641-2016-008304 del 18 de marzo de 2016, ID 20370._x000a__x000a__x000a_Cordial saludo,_x000a__x000a__x000a_Nos referimos a su comunicación de la referencia, mediante la cual manifestó a la Agencia Nacional de Hidrocarburos (“ANH”) lo siguiente:_x000a__x000a_“Tengo una empresa de metalmecánica y de obras civil “Soldaduras Especiales del Casanare S.A.S.”, pertenezco a la vereda Santa Helena de Upia en el municipio de Villanueva Casanare desde hace más de 10 años, donde están siendo vulnerados mis derechos al trabajo por parte de la Junta de Acción Comunal y la compañía Petrolera Parex Resources”._x000a__x000a_Anexo a la referida comunicación, aparece un oficio dirigido al Ministerio del Trabajo, en el que el peticionario informa que Parex Resources no le ha tenido en cuenta “para realizar los trabajos que han salido en la vereda del Proyecto Llanos 34, -así mismo señala que- en otras ocasiones he trabajado con la operadora Geo Park, dando cumplimiento y buenos resultados en las labores desarrolladas, con la empresa operadora, el personal empleado y -la- comunidad en general”._x000a__x000a_Teniendo en cuenta lo anterior, estimamos que la vulneración del derecho al trabajo de la que aduce ser víctima el peticionario, presuntamente se configura porque la empresa Parex Resources no le ha dado la oportunidad de prestar sus servicios en las actividades relacionadas con el proyecto Llanos 34._x000a__x000a_A efectos de resolver su petición, sea lo primero señalar que la AHN fue instituida mediante el Decreto 4137 de 2011, como Agencia Estatal del sector descentralizado del orden nacional, a la que corresponde la administración integral de las reservas y recursos hidrocarburíferos de la nación, la promoción de su aprovechamiento óptimo y sostenible, así como contribuir a la seguridad energética nacional. _x000a__x000a_Para la consecución de estos objetivos, entre otras funciones, la ANH tiene a cargo las de diseño, promoción, negociación, celebración, evaluación y seguimiento de los Contratos de Evaluación Técnica, así como de los Contratos y Convenios de Exploración y Producción de Hidrocarburos, conforme a lo establecido en el artículo 4° del mencionado decreto._x000a__x000a_En virtud de lo anterior, la ANH ha previsto que las Compañías Operadoras dispongan de autonomía técnica y directiva para desarrollar las actividades del objeto contractual, por tal razón, estas pueden optar por su realización de manera directa o través de subcontratistas, conservando en el último caso la responsabilidad inmediata de las obligaciones contractuales._x000a__x000a_Como quiera su solicitud versa sobre el Bloque LLA-34, se precisa que la misma versas sobre el Contrato No. 27 del 13 de marzo de 2009, LLANOS ORIENTALES BLOQUE LLA-34, suscrito entre la ANH y la Unión Temporal LLANOS 34, conformada por WINCHESTER OIL AND GAS S.A. -Hoy GEOPARK- y RAMSHORN INTERNATIONLA LIMITED, controlada por Parex Resources._x000a__x000a_En el aludido contrato, quedaron estipuladas las siguientes clausulas: _x000a__x000a_“23. AUTONOMÍA. EL CONTRATISTA tendrá el control de todas las operaciones y actividades que considere necesarias para una técnica, eficiente y económica Exploración del Área Contratada y para la Evaluación y Producción de los Hidrocarburos que se encuentren dentro de ésta. EL CONTRATISTA planeará, preparará, realizará y controlará todas las actividades con sus propios medios y con autonomía técnica y directiva, de conformidad con la legislación colombiana y observando las Buenas Prácticas de la Industria del Petróleo. EL CONTRATISTA desarrollará las actividades directamente o a través de subcontratistas._x000a__x000a_(…)_x000a__x000a_27. SUBCONTRATISTAS: Para llevar a cabo las operaciones materia de este contrato púnicamente el Operador podrá, con observancia de la legislación colombiana, celebrar contratos, a su propio costo y riesgo, para la obtención de bienes y servicios, incluyendo asesorías técnicas, en el país o en el exterior”_x000a__x000a_(…)_x000a__x000a_37. BIENES Y SERVICIOS NACIONALES: En igualdad de condiciones competitivas de calidad, oportunidad y precio, EL CONTRATISTA derá preferencia a los oferentes de bienes y servicios del orden nacional.”_x000a__x000a_Se sigue de lo expuesto, que la Compañía Operadora goza de autonomía y se encuentra facultada para efectuar la contratación de personal, bienes y servicios en igualdad de condiciones de calidad, competitividad y precio, de conformidad con la normatividad vigente y teniendo en cuenta los oferentes nacionales._x000a__x000a_Así las cosas, frente a lo manifestado en sus escritos según los cuales no se la hado la oportunidad de prestar sus servicios en actividades derivadas del contrato LLA-34, no encuentra esta entidad elementos que le permitan advertir la violación de su derecho al trabajo._x000a__x000a_No obstante, en virtud del seguimiento que esta Entidad realiza al cumplimiento de las obligaciones resultantes de los Contratos de Hidrocarburos, dará traslado de su solicitud a la Compañía Operadora, para que informe lo pertinente._x000a__x000a_Adicionalmente, si en alguna medida considera sus derechos fundamentales, le invitamos a hacer uso de las acciones jurídicas procedentes, antes las autoridades competentes._x000a__x000a_Cordialmente, _x000a__x000a__x000a_Atencion al Ciudadano y Comunicaciones  _x000a_"/>
    <d v="2016-04-13T00:00:00"/>
    <s v="LAURA PAOLA GONZALEZ IRIARTE. EXPERTO"/>
    <s v="GERENCIA DE SEGURIDAD, COMUNIDADES Y MEDIO AMBIENTE"/>
    <s v="Electrónico"/>
    <n v="25.642530011573399"/>
    <s v="CUNDINAMARCA"/>
    <s v="Intervención para que operador vincule personal"/>
    <s v="NO"/>
  </r>
  <r>
    <n v="294"/>
    <n v="20445"/>
    <x v="0"/>
    <s v="MARZO"/>
    <x v="2"/>
    <x v="293"/>
    <d v="2016-03-18T10:31:07"/>
    <s v="VICEPRESIDENCIA ADMINISTRATIVA Y FINANCIERA"/>
    <s v="ACC"/>
    <x v="3"/>
    <x v="150"/>
    <s v="OSWALDO GALEANO CARVAJAL "/>
    <s v="SI"/>
    <s v="OSWALDO GALEANO CARVAJAL "/>
    <s v="solicitan informacion referente a los funcionarios que se desempeñan como presidente, vicepresidente y gerentes. esta solicitud  fue atendida con el radicado 20445 y se dio erspuesta con el radicado 15392. "/>
    <d v="2016-03-30T10:31:07"/>
    <n v="12"/>
    <s v="ACC"/>
    <s v="DORIS GOMEZ SILVA. EXPERTO"/>
    <s v="radicado de respuesta No.15392"/>
    <d v="2016-03-23T00:00:00"/>
    <s v="DORIS GOMEZ SILVA. EXPERTO"/>
    <s v="ATENCION CIUDADANA Y COMUNICACIONES"/>
    <s v="id 15392"/>
    <n v="4.5617259259306593"/>
    <s v="CUNDINAMARCA"/>
    <s v="Documentos de las historias laborales"/>
    <s v="NO"/>
  </r>
  <r>
    <n v="295"/>
    <n v="20475"/>
    <x v="0"/>
    <s v="MARZO"/>
    <x v="0"/>
    <x v="294"/>
    <d v="2016-03-18T11:07:14"/>
    <s v="VICEPRESIDENCIA ADMINISTRATIVA Y FINANCIERA"/>
    <s v="ACC"/>
    <x v="2"/>
    <x v="151"/>
    <s v="LINA MARIA ROJAS: DIRECTORA - ISA INTERCOLOMBIA"/>
    <s v="SI"/>
    <s v="LINA MARIA ROJAS: DIRECTORA - ISA INTERCOLOMBIA"/>
    <s v="solicitan informacion referente a la linea de trasmision de energia Sochagota-San Antonio 230 KV "/>
    <d v="2016-04-06T11:07:14"/>
    <n v="19"/>
    <s v="ACC"/>
    <s v="DORIS GOMEZ SILVA. EXPERTO"/>
    <s v="se dio respuesta a traves de correo electronico "/>
    <d v="2016-03-30T08:25:01"/>
    <s v="DORIS GOMEZ SILVA. EXPERTO"/>
    <s v="ATENCION CIUDADANA Y COMUNICACIONES"/>
    <s v="Electrónico"/>
    <n v="11.887339548607997"/>
    <s v="CUNDINAMARCA"/>
    <s v="Proyecciones del país en pozos y sísmica"/>
    <s v="NO"/>
  </r>
  <r>
    <n v="296"/>
    <n v="20478"/>
    <x v="0"/>
    <s v="MARZO"/>
    <x v="0"/>
    <x v="295"/>
    <d v="2016-03-18T11:09:46"/>
    <s v="VICEPRESIDENCIA ADMINISTRATIVA Y FINANCIERA"/>
    <s v="ACC"/>
    <x v="2"/>
    <x v="152"/>
    <s v="LINA MARIA ROJAS: DIRECTORA - ISA INTERCOLOMBIA"/>
    <s v="SI"/>
    <s v="LINA MARIA ROJAS: DIRECTORA - ISA INTERCOLOMBIA"/>
    <s v="Solicitan información de cartografia de Sochagota "/>
    <d v="2016-04-06T11:09:46"/>
    <n v="19"/>
    <s v="ACC"/>
    <s v="DORIS GOMEZ SILVA. EXPERTO"/>
    <s v=" Estimado señor Segura, _x000a__x000a_Buenos días,_x000a_En respuesta a la solicitud envío el mapa con la ubicación del  área de estudio de las líneas de transmisión COPEY-FUNDACIÓN, COPEY-CUESTECITAS. De igual manera adjunto archivos shapes con los bloques que se traslapan con las respectivas áreas de estudio. A continuación relaciono la tabla con los porcentajes de traslapados con los bloques del mapa de tierras._x000a__x000a_TIERRAS_ID CONTRATO_N MOD_ESTADO OPERADORA AREA ÁREA LINEA TRANSMISIÓN ÁREA TRASLAPE %_x000a_238 CR-1 EXPLORACION CON ANH PACIFIC STRATUS ENERGY COLOMBIA CORP 124394,0573 Copey Cuestecitas 32418,58067 26,061%_x000a_363 CR 2 EVALUACION TECNICA CON ANH OGX PETROLEO E GAS S.A. 268938,3008 Copey Cuestecitas 163096,8851 60,645%_x000a_353 CR 3 EVALUACION TECNICA CON ANH OGX PETROLEO E GAS S.A. 356517,1897 Copey Cuestecitas 96002,66368 26,928%_x000a_2066 RIO RANCHERIA EXPLORACION EN ASOCIACION CON ECP DRUMMOND LTDA 31497,30308 Copey Cuestecitas 21759,78104 69,085%_x000a_313 LA MONA EXPLORACION CON ANH AZABACHE ENERGY INC SUCURSAL COLOMBIA 44497,42387 Copey Fundación 4754,187075 10,684%_x000a_3496 MAGDALENA AREA DISPONIBLE AGENCIA NACIONAL DE HIDROCARBUROS 240708,3076 Copey Fundación 1608,470382 0,668%_x000a_3335 VIM 11 AREA DISPONIBLE AGENCIA NACIONAL DE HIDROCARBUROS 18330,73812 Copey Fundación 5197,922217 28,356%_x000a_3217 VIM 12 AREA DISPONIBLE AGENCIA NACIONAL DE HIDROCARBUROS 9437,79831 Copey Fundación 3685,908759 39,055%_x000a_3157 VIM 13 AREA DISPONIBLE AGENCIA NACIONAL DE HIDROCARBUROS 11013,24689 Copey Fundación 1254,71813 11,393%_x000a__x000a__x000a_Atentamente,_x000a__x000a_CARLOS ERNESTO GARCÍA RUIZ_x000a_"/>
    <d v="2016-04-01T10:30:36"/>
    <s v="DORIS GOMEZ SILVA. EXPERTO"/>
    <s v="ATENCION CIUDADANA Y COMUNICACIONES"/>
    <s v="Electrónico"/>
    <n v="13.972798229166074"/>
    <s v="CUNDINAMARCA"/>
    <s v="Cartografía zonas Petrolera"/>
    <s v="NO"/>
  </r>
  <r>
    <n v="297"/>
    <n v="20550"/>
    <x v="1"/>
    <s v="MARZO"/>
    <x v="0"/>
    <x v="296"/>
    <d v="2016-03-18T13:08:49"/>
    <s v="VICEPRESIDENCIA ADMINISTRATIVA Y FINANCIERA"/>
    <s v="ACC"/>
    <x v="0"/>
    <x v="1"/>
    <s v="ANTONIO ENRRIQUE HERRERA MARTINEZ: . Telefono: 7531609Dirección: CLL 142 11 43 APTO 104 Email: "/>
    <s v="SI"/>
    <s v="ANTONIO ENRRIQUE HERRERA MARTINEZ: . Telefono: 7531609Dirección: CLL 142 11 43 APTO 104 Email: "/>
    <s v="solicitan informacion referente a los pozos denominados Apure 1 y Apure 2 "/>
    <d v="2016-04-13T13:08:49"/>
    <n v="26"/>
    <s v="ACC"/>
    <s v="DORIS GOMEZ SILVA. EXPERTO"/>
    <s v="pendiente de tramite  a cargo de clara liliana Guatame "/>
    <d v="2016-04-13T00:00:00"/>
    <s v="SANDRA PATRICIA SANTOS ORTIZ. ANALISTA"/>
    <s v="GERENCIA DE LA GESTION DE LA INFORMACION TECNICA"/>
    <s v="pendiente de tramite  a cargo de clara liliana Guatame "/>
    <n v="25.452214004631969"/>
    <s v="CUNDINAMARCA"/>
    <s v="coordenadas de los vertices que limitan bloques "/>
    <s v="NO"/>
  </r>
  <r>
    <n v="298"/>
    <n v="20551"/>
    <x v="0"/>
    <s v="MARZO"/>
    <x v="0"/>
    <x v="297"/>
    <d v="2016-03-18T13:15:08"/>
    <s v="VICEPRESIDENCIA ADMINISTRATIVA Y FINANCIERA"/>
    <s v="ACC"/>
    <x v="0"/>
    <x v="1"/>
    <s v="JOHN ALEXANDER RODRIGUEZ Q.: DIRIGENTE - UNION SINDICAL OBRERA DE LA INDUSTRIA DEL PETROLEO ."/>
    <s v="SI"/>
    <s v="JOHN ALEXANDER RODRIGUEZ Q.: DIRIGENTE - UNION SINDICAL OBRERA DE LA INDUSTRIA DEL PETROLEO ."/>
    <s v="solicitan informacion referente a contrato entre OXY y ECOPETROL  "/>
    <d v="2016-04-13T13:15:08"/>
    <n v="26"/>
    <s v="ACC"/>
    <s v="DORIS GOMEZ SILVA. EXPERTO"/>
    <s v="radicado de respuesta No 26350"/>
    <d v="2016-04-15T00:00:00"/>
    <s v="LUZ MIREYA RAYMOND ANGEL. EXPERTO"/>
    <s v="VICEPRESIDENCIA DE OPERACIONES, REGALIAS Y PARTICIPACIONES"/>
    <s v="id 26350"/>
    <n v="27.447824768518331"/>
    <s v="CUNDINAMARCA"/>
    <s v="Copias de contratos (E&amp;P, TEAS y Administrativos)"/>
    <s v="NO"/>
  </r>
  <r>
    <n v="299"/>
    <n v="20826"/>
    <x v="0"/>
    <s v="MARZO"/>
    <x v="1"/>
    <x v="298"/>
    <d v="2016-03-22T08:39:50"/>
    <s v="VICEPRESIDENCIA ADMINISTRATIVA Y FINANCIERA"/>
    <s v="ACC"/>
    <x v="2"/>
    <x v="59"/>
    <s v="JOSE LUIS CARO MAYORGA: PRESIDENTE J.A.C Telefono: Dirección: CRA 5 NO 16-61 Email: "/>
    <s v="SI"/>
    <s v="JOSE LUIS CARO MAYORGA: PRESIDENTE J.A.C Telefono: Dirección: CRA 5 NO 16-61 Email: "/>
    <s v="se solcita informacion referente a lapostura de la ANH frente a l fracking teniendo en cuenta los pronunciamientos de la Contraloria General de la Republica.  "/>
    <d v="2016-04-07T08:39:50"/>
    <n v="16"/>
    <s v="ACC"/>
    <s v="DORIS GOMEZ SILVA. EXPERTO"/>
    <s v="Señor_x000a_JOSÉ LUIS CARO MAYORGA_x000a_Presidente Junta de Acción Comunal _x000a_Barrio El Socorro_x000a_Correo electrónico: joluca98@hotmail.com _x000a_Carrera 5 No. 16 – 61_x000a_San Martín, Cesar _x000a__x000a_Asunto: Solicitud de aclaración de su petición Radicado ANH No. R-641-2016-008490 ID: 20826 del 22 de marzo de 2016._x000a__x000a_Respetado señor Caro,_x000a__x000a_La Agencia Nacional de Hidrocarburos (“ANH” o la “Entidad”) recibió su comunicación electrónica del 22 de marzo de 2016, mediante la cual solicitó información relacionada con la explotación de hidrocarburos en yacimientos no convencionales._x000a__x000a_Sobre el particular, advertimos que de conformidad con la información que reposa en esta Entidad y la suministrada en la comunicación en comento, su solicitud versa sobre el Contrato Adicional de Exploración y Producción, E&amp;P YACIMIENTOS NO CONVENCIONALES DE HIDROCARBUROS, Bloque VMM-3 suscrito entre la ANH y LA UNION TEMPORAL CONTRATO ADICIONAL VMM-3 CONOCOPHILLIPS COLOMBIA VENTURES LTDA Y CNE OIL &amp; GAS S.A, el pasado 2 de diciembre de 2015._x000a__x000a_Al respecto, consideramos necesario precisar que la tecnología de estimulación hidráulica comúnmente conocida como “fracturamiento hidráulico” o “fracking”, se encuentra diseñada para realizar actividades de exploración y producción de hidrocarburos en Yacimientos No Convencionales (en adelante “YNC”), en ese sentido, estas se encuentran cobijadas por lo reglamentado en el Decreto 2820 de 2010, el cual establece en su artículo 8[1](a partir del 1 de enero de 2015  el artículo 8 del decreto 2041 de 2014), que las actividades de exploración y explotación de hidrocarburos se encuentran sujetas a la obtención de Licencia Ambiental como requisito sine qua non para el inicio y ejecución de las mismas._x000a__x000a_Ahora bien, la Ley 1450 de 2011, mediante la cual se expidió el Plan Nacional de Desarrollo 2010 – 2014, señaló como uno de los ejes estratégicos de dicho Plan, el crecimiento económico sostenido basado en mayor competitividad, productividad e innovación. _x000a__x000a_En cuanto a la actividad de explotación hidrocarburífera, como un aspecto fundamental para el avance y la consolidación de un sector más competitivo, se contempló, entre otras, la necesidad de ampliar el conocimiento sobre las órbitas no exploradas y la identificación y materialización del potencial en yacimientos no convencionales._x000a__x000a_Con ese derrotero, el Gobierno Nacional adelantó el Proyecto de gestión del conocimiento, con miras a adquirir el mejor conocimiento disponible tanto desde el punto de vista académico como gubernamental, especialmente de los países con experiencia en la exploración y producción de YNC. _x000a__x000a_La adquisición del conocimiento se realizó a través de tres instrumentos de aprendizaje: _x000a__x000a_a)         Talleres_x000a_b)         Visitas a las operaciones en campo_x000a_c)         Reuniones con reguladores y entidades gubernamentales_x000a__x000a_Con base en estos instrumentos de aprendizaje se procedió a implementar el conocimiento adquirido, a través de la formulación de la regulación, con el apoyo de un consultor internacional quien, en conjunto con su equipo técnico, brindó insumos que sirvieron de base para la construcción de la normatividad que a continuación se relaciona: _x000a__x000a_• Decreto 3004 del 26 de diciembre de 2013 “Por el cual se establecen los criterios y procedimientos para la exploración y explotación de hidrocarburos en yacimientos no convencionales”._x000a__x000a_• Resolución No. 0421 del 20 de marzo de 2014, “Por la cual se adoptan los términos de referencia para la elaboración del Estudio de Impacto Ambiental para los proyectos de perforación exploratoria de hidrocarburos y se toman otras determinaciones.” El MADS, adoptó los términos de referencia para la elaboración del Estudio de Impacto Ambiental para los proyectos perforación exploratoria de hidrocarburos, incluyendo una sección especial con requerimientos complementarios para el Estudio de Impacto Ambiental y Plan de Manejo Ambiental para la actividad de exploración de hidrocarburos en yacimientos no convencionales._x000a__x000a_• Acuerdo número 03 del 26 de marzo de 2014, expedido por la ANH: “Por el cual se adiciona el Acuerdo 4 de 2012, con el objeto de incorporar al Reglamento de Contratación para Exploración y Explotación de Hidrocarburos parámetros y normas aplicables al desarrollo de Yacimientos No Convencionales, y se dictan disposiciones complementarias.” _x000a__x000a_• Resolución No. 90341 del 27 de marzo de 2014, expedida por el Ministerio de Minas y Energía: “Por el cual se establecen requerimientos técnicos y procedimientos para la exploración y explotación de hidrocarburos en yacimientos no convencionales”_x000a__x000a_Así las cosas, existe en Colombia una normatividad especial a la cual debe sujetarse la utilización de la tecnología de fracturación hidráulica en la exploración y explotación de YNC. _x000a__x000a_Teniendo en cuenta lo expuesto, nos referiremos a cada uno de los puntos de su solicitud, formulados en los siguientes términos:_x000a__x000a_“1. Los términos de referencia ambientales para la fase de explotación de hidrocarburos no convencionales dentro del principio de precaución enunciado e la Ley 99 de 1993 (artículo 1, numeral 6).”_x000a__x000a_Respuesta ANH: Mediante la Resolución No. 0421 del 20 de marzo de 2014, el Ministerio de Ambiente y Desarrollo Sostenible (MADS), adoptó los términos de referencia para la elaboración del Estudio de Impacto Ambiental para los proyectos perforación exploratoria de hidrocarburos, incluyendo una sección especial con requerimientos complementarios para el Estudio de Impacto Ambiental y Plan de Manejo Ambiental para la actividad de exploración de hidrocarburos en yacimientos no convencionales._x000a__x000a_Estos términos de referencia, se fundamentan en las particularidades propias de las actividades de exploración de YNC los cuales necesitan de un trámite y análisis especial con énfasis en las medidas de manejo y mitigación de impactos y riesgos ambientales, por lo que estos tienen como objetivo ser más estrictos y preventivos contra cualquier impacto negativo que atente contra el medio ambiente, así como se evidencia a continuación:_x000a__x000a_• La regulación del MADS establece que los tanques que almacenen los aditivos o el fluido de retorno en superficie tengan una contención que permita albergar hasta el 110% del tanque de mayor tamaño. El MADS implementó aquí el principio de precaución, debido a que por incertidumbre de lo que pueda arrastrar el yacimiento no permite que se almacene el fluido de retorno en piscinas ni se haga vertimientos en cuerpos de agua aún si el fluido es tratado. Así mismo si el fluido tiene NORM se debe disponer por reinyección_x000a__x000a_• El MADS establece estrictos parámetros de monitoreo de los acuíferos en el área de influencia de los pozos. _x000a__x000a_• La regulación para la etapa de exploratoria del MADS menciona la reutilización del agua y el uso de aguas residuales, así como el establecimiento de alternativas de uso de agua en períodos de sequía. _x000a__x000a_• El MADS solamente permite que la disposición se haga por vertimiento en suelos, previo tratamiento y cumpliendo umbrales y por reinyección en pozos inyectores. _x000a__x000a_• La regulación del MADS prohíbe el uso de piscinas y prohíbe el venteo (liberación directa de gases a la atmosfera). _x000a__x000a_• La regulación del MADS requiere quema con combustión completa y dispositivos de emisión de gases en los tanques de almacenamiento de fluido de retornos. _x000a__x000a_• El MADS establece estrictos parámetros de monitoreo de gases durante la actividad._x000a__x000a_“2. Estudio especializado que establezca un panorama de riesgos de esta metodología de producción (YHNC).”_x000a__x000a_Respuesta ANH: La definición de los potenciales riesgos de la metodología de producción de yacimientos no convencionales, hizo parte del Programa de Gestión del Conocimiento, desarrollado entre los años 2012 y 2013, con el objetivo de aprender de la experticia sobre la materia de otros países, tanto desde el punto de vista académico como gubernamental. Es así que se definieron el uso del agua, la contaminación del agua y la sismicidad inducida, como aquellos aspectos ambientales más relevantes en este sentido. _x000a__x000a_Este criterio hace parte fundamental de la Resolución No. 0421 de 2014 del MADS, donde se adoptan los términos de referencia para la elaboración de los EIA para la exploración de hidrocarburos y de la Resolución No. 90341 de 2014 del MME, donde se establecen los criterios y procedimientos para la exploración y explotación de hidrocarburos en yacimientos no convencionales. A partir de los monitoreos y protocolos exigidos en estas normas, se irá generando mayor información, lo que a su vez permitirá ir afinando el conocimiento existente del potencial de los riesgos asociados a los YNC._x000a__x000a_En otros países donde cuentan con gran cantidad de datos históricos, como EE.UU donde se realiza la estimulación hidráulica desde hace más de 70 años, la Agencia de Protección Ambiental (EPA por sus siglas en inglés) ha hecho varios estudios con rigor científico y objetivo, sobre el tema de la estimulación hidráulica, los cuales pueden ser consultados en la siguiente dirección electrónica: https://www.epa.gov/hfstudy._x000a__x000a_“3. Estudios adicionales por parte del Servicio Geológico Colombiano y Colciencias, que aseguran estén concluidos o con resultados finales antes del inicio de la fase de explotación con la utilización de la técnica de francking.”_x000a__x000a_Respuesta ANH: Sobre este punto, reiteramos que naciente normatividad es el resultado del proyecto de gestión del conocimiento por el Gobierno Nacional, lo cual refleja los avances logrados en este aspecto._x000a__x000a_Uno de los resultados de este aprendizaje fue la Resolución No.90341 de 2014 del Ministerio de Minas y Energía, cuyo objeto es definir requerimientos técnicos y procedimientos para la exploración y explotación de hidrocarburos en yacimientos no convencionales._x000a__x000a_Dentro del mencionado acto administrativo, además de dar especificaciones que garanticen la integridad del pozo y prevenir la contaminación de acuíferos aprovechables, se definen procedimientos frente a posibles modificaciones de la sismicidad natural del área._x000a__x000a_Frente a este último aspecto la ANH ha buscado aliados estratégicos, que aporten al conocimiento del estado y comportamiento de aquellas estructuras ambientales identificadas como sensibles; por ello en el año 2014 se ejecutó un convenio con el Servicio Geológico Colombiano -el convenio 060 de 2014-, donde se obtuvo un mapa sismotectónico de 9600 Km2 en el sector norte del Valle Medio del Magdalena (VMM), generado con información sismológica y geología estructural. Para lo anterior fue necesario construir el mapa Tectónico, instalando cuatro estaciones sismológicas y se revisó la sismicidad localizada dentro del área de Estudio. _x000a__x000a_La intención del anterior estudio es generar una línea base que pretenda identificar modificaciones de la sismicidad natural del área donde se generan actividades de Estimulación Hidráulica, y ejecutar las medidas correspondientes, como lo dispone la Resolución No.90341 de 2014._x000a__x000a_Adicionalmente, la ANH tiene en curso de contratación un proyecto formulado con Colciencias que entre sus temáticas incluye el levantamiento de información hidrogeológica en las regiones donde se encuentran los bloques asignados para este tipo de yacimientos y la formulación de un proyecto piloto independiente una vez inicie la exploración para realizar una evaluación relacionada con la calidad del agua subterránea, emisiones y sismicidad, entre otros aspectos. _x000a__x000a_En todo caso, como quiera que la realización de los estudios en comento se atribuye al Servicio Geológico Colombiano y a COLCIENCIAS, damos traslado de su solicitud a tales entidades, para lo de su competencia._x000a__x000a_“4. Solicitamos contar con marcos normativos de orden técnico y ambiental en el tema de la explotación de los yacimientos de hidrocarburos no convencionales y los adelantos en materia de ampliación de conocimiento de orden técnico sobre el proceso de explotación de hidrocarburos no convencionales mediante fracking, consideramos que se requieren mayores adelantos en materia de generación y aplicación de conocimientos técnico y ambiental local para evitar efectos negativos sobre los recursos naturales, el recurso agua y la salud pública en el municipio de SAN MARTÍN, CESAR._x000a__x000a_Respuesta ANH: Tal como se señaló en acápites anteriores, en Colombia se cuenta con normatividad vigente, expedida por las autoridades competentes, que reglamentan de manera particular las actividades de exploración de YNC, y en consecuencia donde se consagran los requisitos ambientales y técnicos que deben ser tenidos en cuenta para utilizar la tecnología de estimulación hidráulica. _x000a__x000a_A su vez, es menester señalar que la normatividad expedida es el resultado de un proyecto de gestión del conocimiento adelantado por el Gobierno Nacional, con el apoyo de un consultor internacional, cuyos insumos sirvieron de base para la construcción de la normatividad existente. _x000a__x000a_Ahora bien, como quiera que en su solicitud manifiesta que se requieren mayores adelantos en la generación de conocimiento, expondremos en detalle el proceso realizado en años anteriores, para brindar luces sobre la integralidad del mismo. _x000a__x000a_En el marco del citado Programa de Gestión del Conocimiento el gobierno nacional adelantó las siguientes actividades: _x000a__x000a_A. Talleres del Programa de Gestión del Conocimiento_x000a__x000a_Se seleccionaron las temáticas de la agenda y conferencistas en conjunto entre el Ministerio de Minas y Energía (en adelante “MME”), Ministerio de Ambiente y Desarrollo Sostenible (en adelante “MADS”), ANH y la Autoridad Nacional de Licencias Ambientales (en adelante “ANLA”), buscando la mejor experticia a nivel global por parte de la academia, reguladores, consultores, y expertos de la industria. _x000a__x000a_En total se tuvieron 24 conferencistas en los talleres, de los cuales 15 son independientes por estar asociados a entidades académicas y que para dicho momento no eran parte de una entidad gubernamental. En los talleres, los expertos brindaron al Gobierno Nacional estudios independientes con bases de alto nivel científico sobre los potenciales impactos ambientales y sociales de las actividades. _x000a__x000a_Se llevaron a cabo los siguientes 4 talleres de Gestión del Conocimiento: _x000a__x000a_i. Retos Ambientales y Sociales de la E&amp;P de YNC:_x000a__x000a_Fecha: Diciembre 3, 4 y 5 de 2012._x000a_Lugar: Bogotá D.C. _x000a__x000a_Objetivo: Proveer una visión panorámica sobre los fundamentos geológicos sobre YNC, hidrogeología, estimulación hidráulica, manejo de fluido de retorno, sismicidad, así como impactos asociados a uso de agua, huella en superficie e impactos socioeconómicos. _x000a__x000a_Conferencistas:_x000a__x000a_1) Dr. David Goldwyn: Delegado como Enviado Especial y Coordinador de los Asuntos Energéticos Internacionales para el Departamento de Estado de los Estados Unidos, quien abordó las temáticas del rol de los YNC en las proyecciones de consumo global y explicó el documento Reglas de Oro para una Edad de Oro del Gas, de la Agencia Internacional de Energía (2012)._x000a__x000a_2) Dr. Thomas Grimshaw: Geólogo, Director Asistente del Instituto de Energía de la Universidad de Texas quien abordó la temática de los principios geológicos y los tipos de YNC. _x000a__x000a_3) Dr. John Hanger: Exsecretario del Departamento de Protección Ambiental de Pensilvania, quien expuso el caso de estudio de la regulación en el Estado de Pensilvania y los estándares de desempeño formulados por dicho estado en materia de explotación de gas y petróleo de lutita._x000a__x000a_4) Dr. David Yoxtheimer: Hidrogeólogo del Centro Marcellus para el Alcance e Investigación de la Universidad del Estado de Pensilvania, quien abordó las temáticas sobre el fluido de estimulación hidráulica, el manejo del agua residual y los riesgos de sismicidad. _x000a__x000a_5) Dra. Kathryn Mutz: Investigadora Senior Asociada y Profesora de Recursos Naturales del Centro de Leyes de la Universidad de Colorado, quien abordó los temas de los impactos en los ecosistemas naturales, y los temas a incluir desde el punto de vista ambiental en los Estudios de Impacto Ambiental (EIA). _x000a__x000a_6) Dr. Francisco Castrillón: Colombiano, hidrogeólogo de la consultora Worley Parsons en Alberta, Canadá, quien abordó las temáticas de los principios de hidrogeología, y los contenidos de la línea base desde el punto de vista de hidrogeología e hidrología, en el contexto colombiano. _x000a__x000a_7) Dr. Jonathan Laughner: Codirector del Programa “Marcellus Shale” de la Universidad del Estado de Pensilvania, quien abordó los temas sobre la perturbación a la comunidad, procedimientos de socialización y algunos estudios de caso, así como los contenidos desde el punto de vista socioeconómico que deben tener los Estudios de Impacto Ambiental. _x000a__x000a_8) Dr. José Francisco Mota: Gerente de Ingeniería de Pozos Continentales de Shell Exploration &amp; Production Company, quien abordó la temática de las tecnologías de exploración y producción en yacimientos no convencionales; su intervención se restringió a explicar cómo se realiza la perforación. _x000a__x000a_9) Dr. Kris Nygaard: Consultor Senior de Estimulación de ExxonMobil Production Co., quien abordó la temática de las tecnologías de exploración y producción en yacimientos no convencionales; su intervención se restringió a  explicar cómo se realiza la estimulación hidráulica._x000a__x000a_10) Dr. David Neslin: Exdirector de la Comisión de Conservación de Petróleo y Gas del Estado de Colorado, quien expuso el caso de estudio de la regulación de Colorado. _x000a__x000a_ii. Marco Regulatorio y Planeación de las Actividades de E&amp;P de YNC_x000a__x000a_Fecha: Febrero 1 de 2013_x000a_Lugar: Bogotá D.C._x000a__x000a_Objetivos: _x000a__x000a_• Proveer un marco conceptual con cimientos científicos de alto nivel para la formulación de la regulación técnica y ambiental para yacimientos no convencionales.  _x000a__x000a_• Conocer las bases científicas de la sismicidad desencadenada del mayor nivel técnico y conocer la retroalimentación del profesor Zoback al Servicio Geológico Colombiano en materia de cómo formular la regulación para YNC en la materia._x000a__x000a_Conferencistas: _x000a__x000a_1) Profesor John Deutch: Profesor Emérito y Ex-Director del Departamento de química del Massachusetts Institute of Technology (MIT). Presidente del Comité Técnico para Shale Gas del Secretary of Energy Advisory Board (SEAB). El Dr. Deutch abordó las temáticas de los fundamentos para la formulación de una regulación técnicamente adecuada para la E&amp;P de YNC con el fin de obtener beneficios económicos con mínimos efectos adversos sobre el medio ambiente y presentó el caso de estudio de EEUU y los reportes del SEAB (2011).  _x000a__x000a_2) Profesor Mark Zoback, Profesor Titular de la Universidad de Stanford, experto mundial en sismicidad, quien presentó los principios básicos de la sismicidad inducida, desencadenada y micro sismicidad, el manejo de los riesgos de sismicidad asociados a la inyección del agua residual y en conjunto con el Servicio Geológico Colombiano discutió los requerimientos de línea base de sismicidad, requerida para las regiones de YNC bajo el contexto de la Red Sismológica Nacional de Colombia. Es de resaltar que en esta oportunidad, el Profesor John Deutch se reunió con el Presidente  de la República Juan Manuel Santos, junto con el entonces Ministro de Minas y Energía (Dr. Federico Renjifo), el entonces Ministro de Ambiente y Desarrollo Sostenible (Dr. Juan Gabriel Uribe) y el entonces Presidente de la ANH (Dr. Orlando Cabrales), con el fin de discutir los temas críticos asociados a la formulación de la regulación sobre YNC. _x000a__x000a_iii. Buenas Prácticas Ambientales y Sociales para la E&amp;P de YNC._x000a__x000a_Fecha: Febrero 8 de 2013_x000a_Lugar: Bogotá D.C._x000a__x000a_Objetivo: Conocer las buenas prácticas ambientales y sociales utilizadas por la industria en EEUU y Canadá para la E&amp;P de YNC. _x000a__x000a_Conferencistas: _x000a__x000a_1) Dale Leckie (Geólogo Líder, Nexen) quien abordó la temática sobre buenas prácticas sobre sismicidad inducida. _x000a__x000a_2) Stanley Sokul (Asesor Senior en Asuntos Corporativos, ExxonMobil). Quien abordó las buenas prácticas con relación a la socialización. _x000a__x000a_3) Paul Krishna (Gerente de Asuntos Específicos HSE, ExxonMobil). Quien abordó las buenas prácticas relacionadas con la minimización de la huella ambiental y las buenas prácticas con relación a las emisiones (línea base y monitoreo). _x000a__x000a_4) Jorge Calvache (Gerente de Exploración Onshore, Shell de Colombia). Quien abordó la temática de la diferencia entre la exploración y la explotación. _x000a__x000a_5) Roy Swyston (Gerente de Operaciones, Nexen). Quien abordó las buenas prácticas para el uso del agua específicamente del CAPP (Canadá). _x000a__x000a_6) Alberto García (Vicepresidente de Hidrocarburos y Explotación Mineral, Drummond), abordó temática de manejo integral del agua._x000a__x000a_7) Luis Soto (Líder Senior de Yacimientos, Equión Energía). Presentó el estudio de caso del monitoreo permanente de sismicidad en Cusiana y Cupiagua, especialmente asociada a la inyección. _x000a__x000a_iv. Desarrollo Gas Natural no Convencional, Implicaciones Ambientales, Económicas y Sociales (apoyo del Departamento de Estado de EEUU a través del programa UGTEP)_x000a__x000a_Fecha: Febrero 27 de 2013_x000a_Lugar: Bogotá _x000a__x000a_Objetivos: _x000a__x000a_• Conocer los aspectos socioeconómicos asociados a la E&amp;P de YNC._x000a_• Conocer en mayor detalles los potenciales impactos asociados a emisiones en la E&amp;P de YNC. _x000a__x000a_Conferencistas: _x000a__x000a_1) Dr. Iryna Lendel: Economista, Cleveland State University, quien abordó la perspectiva de los potenciales económicos del gas de lutita o esquisto. _x000a__x000a_2) Thomas Murphy: Marcellus Center for Outreach and Research, Pennsylvania State University, quien abordó los temas de la oferta y demanda de la fuerza laboral asociada._x000a__x000a_3) John Roth: Ex- Comisionado del Condado Parker, Texas (Barnett Shale) quien abordó los retos y beneficios relacionados con la gobernanza de múltiples instituciones._x000a__x000a_4) Dr. Aviezer Tucker: Director Asistente del Instituto de Energía de la Universidad de Texas, en Austin, quien abordó los retos sociales y estrategias de mitigación._x000a__x000a_5) Dr. Susan Stuver: Texas A&amp;M University Institute of Renewable Natural Resources, quien abordó los retos y tecnologías de reducción de emisiones._x000a__x000a_Participantes en los talleres: _x000a__x000a_Se contó con un total de 235 participantes en todos los talleres de las siguientes instituciones: _x000a__x000a_MME, MADS, ANH, ANLA, Corpochivor, Corponor, ASOCARS, Cortolima, Corpoboyacá, Corporación Autónoma de Santander (CAS), Instituto Humboldt, Parques Nacionales Naturales, UPME, Servicio Geológico Colombiano, CREG, Embajada de EEUU, Embajada de Canadá, Embajada de Polonia, Universidad Nacional de Colombia, Universidad de los Andes, Universidad Sergio Arboleda, Asociación Colombiana de Petróleo, Ecopetrol, Contraloría General de la República, Procuraduría General de la Nación._x000a_"/>
    <d v="2016-04-15T00:00:00"/>
    <s v="LAURA PAOLA GONZALEZ IRIARTE. EXPERTO"/>
    <s v="GERENCIA DE SEGURIDAD, COMUNIDADES Y MEDIO AMBIENTE"/>
    <s v="Electrónico"/>
    <n v="23.639008796300914"/>
    <s v="CUNDINAMARCA"/>
    <s v="Fracking "/>
    <s v="NO"/>
  </r>
  <r>
    <n v="300"/>
    <n v="20828"/>
    <x v="0"/>
    <s v="MARZO"/>
    <x v="1"/>
    <x v="299"/>
    <d v="2016-03-22T08:42:27"/>
    <s v="VICEPRESIDENCIA ADMINISTRATIVA Y FINANCIERA"/>
    <s v="ACC"/>
    <x v="2"/>
    <x v="59"/>
    <s v="ELQUI MAURICIO MENECES GOMEZ: CIUDADANO Telefono: Dirección: SIN Email: "/>
    <s v="SI"/>
    <s v="ELQUI MAURICIO MENECES GOMEZ: CIUDADANO Telefono: Dirección: SIN Email: "/>
    <s v="solicitan  intervencion de la ANH para que se tenga en cuenta un tracto camion para el transporte de gasolina en Aguachica cesar  "/>
    <d v="2016-04-07T08:42:27"/>
    <n v="16"/>
    <s v="ACC"/>
    <s v="DORIS GOMEZ SILVA. EXPERTO"/>
    <s v="se dio traslado a Ecopetrol a traves de correo electronico."/>
    <d v="2016-03-23T00:00:00"/>
    <s v="DORIS GOMEZ SILVA. EXPERTO"/>
    <s v="ATENCION CIUDADANA Y COMUNICACIONES"/>
    <s v="Electrónico"/>
    <n v="0.63719008101907093"/>
    <s v="CUNDINAMARCA"/>
    <s v="intervencion para que operador vincule personal"/>
    <s v="NO"/>
  </r>
  <r>
    <n v="301"/>
    <n v="20843"/>
    <x v="0"/>
    <s v="MARZO"/>
    <x v="1"/>
    <x v="300"/>
    <d v="2016-03-22T09:31:32"/>
    <s v="VICEPRESIDENCIA ADMINISTRATIVA Y FINANCIERA"/>
    <s v="ACC"/>
    <x v="2"/>
    <x v="153"/>
    <s v="DELFINA ALBARRACIN: PRESIDENTA J.A.C Telefono: Dirección: SIN Email: "/>
    <s v="SI"/>
    <s v="DELFINA ALBARRACIN: PRESIDENTA J.A.C Telefono: Dirección: SIN Email: "/>
    <s v="se solicita informacion referente al incumplimiento de proyectos de inversion vereda la soledad caño garza municipio paz de ariporo  "/>
    <d v="2016-04-07T09:31:32"/>
    <n v="16"/>
    <s v="ACC"/>
    <s v="DORIS GOMEZ SILVA. EXPERTO"/>
    <s v="se dio traslado a Ecopetrol a traves de correo electronico. Señores _x000a_Participación Ciudadana _x000a_Ecopetrol _x000a__x000a_Buenas tardes _x000a_Para su información y trámites pertinentes, doy traslado de la presente solicitud de la doctora Delfina Albarracín, Presidenta Junta de Acción Comunal. _x000a__x000a_Cordialmente, _x000a__x000a__x000a_Atencion al Ciudadano y Comunicaciones  _x000a_"/>
    <d v="2016-04-08T00:00:00"/>
    <s v="LAURA PAOLA GONZALEZ IRIARTE. EXPERTO"/>
    <s v="GERENCIA DE SEGURIDAD, COMUNIDADES Y MEDIO AMBIENTE"/>
    <s v="Electrónico"/>
    <n v="16.6030968749983"/>
    <s v="CUNDINAMARCA"/>
    <s v="Acompañamiento a comunidad en desarrollo de proyecto (ambiental, social)"/>
    <s v="NO"/>
  </r>
  <r>
    <n v="302"/>
    <n v="20925"/>
    <x v="0"/>
    <s v="MARZO"/>
    <x v="0"/>
    <x v="301"/>
    <d v="2016-03-22T13:06:36"/>
    <s v="VICEPRESIDENCIA ADMINISTRATIVA Y FINANCIERA"/>
    <s v="ACC"/>
    <x v="0"/>
    <x v="1"/>
    <s v="JUAN FERNANDO MUÑERA: CIUDADANO Telefono: 6227320Dirección: CRA 14 NO 93 B 32 OF. 301 Email: "/>
    <s v="SI"/>
    <s v="JUAN FERNANDO MUÑERA: CIUDADANO Telefono: 6227320Dirección: CRA 14 NO 93 B 32 OF. 301 Email: "/>
    <s v="SOLICITAN INFORMACION REFERENTE A EN QUE ZONAS DEL PAIS EXISTE ENTEO O  QUEMA DE GAS , QUE DESCUBRIMIENTO DE GAS HAN  SIDO PUESTOS EN PRODUCCION  "/>
    <d v="2016-04-14T13:06:36"/>
    <n v="23"/>
    <s v="ACC"/>
    <s v="DORIS GOMEZ SILVA. EXPERTO"/>
    <s v="radicado de respuesta No 25669   "/>
    <d v="2016-04-14T00:00:00"/>
    <s v="JOSE GREGORIO ROA ROJAS. EXPERTO"/>
    <s v="GERENCIA DE RESERVAS Y OPERACIONES"/>
    <s v="id 25669"/>
    <n v="22.453744641206868"/>
    <s v="CUNDINAMARCA"/>
    <s v="Información proyectos de perforación y profundidad"/>
    <s v="NO"/>
  </r>
  <r>
    <n v="303"/>
    <n v="21018"/>
    <x v="0"/>
    <s v="MARZO"/>
    <x v="0"/>
    <x v="302"/>
    <d v="2016-03-22T16:33:05"/>
    <s v="VICEPRESIDENCIA ADMINISTRATIVA Y FINANCIERA"/>
    <s v="ACC"/>
    <x v="0"/>
    <x v="1"/>
    <s v="YESID CALVACHE:  Telefono: Dirección: BOGOTA Email: YESID 780409@HOTMAIL.COM"/>
    <s v="SI"/>
    <s v="YESID CALVACHE:  Telefono: Dirección: BOGOTA Email: YESID 780409@HOTMAIL.COM"/>
    <s v="solicitan acompañamiento de la ANH para cumplimiento de acuerdos (sintraputumayo) "/>
    <d v="2016-04-14T16:33:05"/>
    <n v="23"/>
    <s v="ACC"/>
    <s v="DORIS GOMEZ SILVA. EXPERTO"/>
    <s v="Señor: _x000a_YESID CALVACHE SAAVEDRA_x000a_SINTRAPETROPUTUMAYO_x000a_E-mail: yesid780409@hotmail.com_x000a_ _x000a_ _x000a_Asunto: Respuesta al derecho de petición con radicado No. R-641-2016-008572 ID 21018_x000a_ _x000a_ _x000a_Respetado Señor Calvache, _x000a_ _x000a_Hacemos referencia a la comunicación del asunto, mediante la cual solicitó a esta Entidad lo siguiente: _x000a_ _x000a_(…)” por lo anterior le solicitamos señores ANH que intervengan ya que nuestro sindicato tiene toda la voluntad para continuar con los escenarios de diálogo y concertación de acuerdo a esta comunicación le solicitamos lo siguiente: _x000a_ _x000a_1. Haga contacto con las directivas de la empresa Gran Tierra Energy y Emerald Energy, para establecer la voluntad de generar estos espacios de diálogo y concertación con el sindicado, para el día viernes 11 de marzo de 2016, en las instalaciones de la Alcaldía Municipal, los funcionarios delegados por las Multinacionales deberán tener capacidad de decisión._x000a_2. Convocamos para el día viernes 11 de marzo de 2016, su acompañamiento señores ANH._x000a_3. Teniendo en cuenta la Responsabilidad Social Empresarial a la que obliga la ley a las Multinacionales, solicitamos para esta fecha se agende la continuidad de los diálogos y la instalación de las mesas de trabajo en temas sociales, ambientales y derechos humanos. (….)”_x000a_ _x000a_Sobre el particular, debemos indicar lo siguiente: _x000a_ _x000a_La ANH como conocedora de la importancia que los espacios de diálogo entre la industria y la comunidad, contempló al interior del plan de trabajo de este año y a través de la Estrategia Territorial de Hidrocarburos (en adelante ETH) el desarrollo de mesas de trabajo que permitan a través de mecanismos de diálogo, participación y la inclusión social a fin de concertar acciones que de manera conjunta fortalecer el territorio como un bien común en las regiones donde opera la industria de hidrocarburos. _x000a_ _x000a_Así las cosas, su solicitud de intervención y generación de espacios de diálogo con el acompañamiento de la ANH a través de la ETH, será incluida en el plan de trabajo que será diseñado para el Departamento del Putumayo. Una vez contemos con la programación de las mesas de trabajo, la daremos conocer para que como miembro de la comunidad participe en las mismas. _x000a_ _x000a_Ahora bien, en lo que respecta a la convocatoria de reunión para el pasado 11 de marzo, por la premura de su invitación no fue posible asistir, debido a compromisos de la ANH adquiridos con anterioridad. En el evento en que esta reunión haya sido celebrada, deseamos contar con los resultados de la misma, a efectos de realizar el seguimiento. _x000a_ _x000a_Finalmente, y en atención a la consideración expuesta en su derecho de petición relacionada con el presunto incumplimiento de unos compromisos adquiridos por Gran Tierra en temas laborales, es necesario para esta Entidad verificar el contenido de las actas mediante las cuales fueron pactados a efectos de verificar el detalle de los compromisos y las gestiones tendientes a dar cumplimiento a cada uno de ellos. Frente a lo cual estaremos atentos al suministro de la respectiva información. _x000a_ _x000a_Cordialmente,_x000a_ _x000a_ _x000a_Atencion al Ciudadano y Comunicaciones  _x000a_"/>
    <d v="2016-04-20T00:00:00"/>
    <s v="MARIA CAROLINA GUTIERREZ HERNANDEZ. EXPERTO"/>
    <s v="GERENCIA DE SEGURIDAD, COMUNIDADES Y MEDIO AMBIENTE"/>
    <s v="Electrónico"/>
    <n v="28.310353738430422"/>
    <s v="PUTUMAYO"/>
    <s v="Acompañamiento a comunidad en desarrollo de proyecto (ambiental, social)"/>
    <s v="NO"/>
  </r>
  <r>
    <n v="304"/>
    <n v="21054"/>
    <x v="0"/>
    <s v="MARZO"/>
    <x v="1"/>
    <x v="303"/>
    <d v="2016-03-23T08:57:32"/>
    <s v="VICEPRESIDENCIA ADMINISTRATIVA Y FINANCIERA"/>
    <s v="ACC"/>
    <x v="2"/>
    <x v="7"/>
    <s v="ORLANDO AYA: CIUDADANO Telefono: Dirección: SIN Email: "/>
    <s v="SI"/>
    <s v="ORLANDO AYA: CIUDADANO Telefono: Dirección: SIN Email: "/>
    <s v="solicitan reunion para tratar temas de acuerdos firmados con comunidades."/>
    <d v="2016-04-08T08:57:32"/>
    <n v="16"/>
    <s v="ACC"/>
    <s v="DORIS GOMEZ SILVA. EXPERTO"/>
    <s v="Señor:_x000a_ORLANDO AYA_x000a_e-mail: asopercalificadosmani@gmail.com_x000a_Maní, Casanare_x000a_ _x000a_ _x000a_Asunto: Respuesta a comunicación con radicado ANH R-641-2016-008588. ID 21054_x000a_ _x000a_ _x000a_Cordial saludo,_x000a_ _x000a_Nos referimos a la comunicación de la referencia, mediante la cual manifestó a la Agencia Nacional de Hidrocarburos (ANH), lo siguiente:_x000a_ _x000a_“Ud, le dice al C/te Policía de Maní, El que tiene que hacer cumplir los acuerdo firmados entre Comunidades – Empresa Operadora, es el Mintrabajo a través del SPE. El SPE dice NO es cierto, Ningún ente institucional lo hace cumplir. Nosotros estamos solos ante los Entes del estado. El Alcalde no puede hacer nada // Lo que les dijo la Operadora a través de sus R/tes no es cierto, La realidad es otra vengana Maní e invítelos a una reunión con nosotros.” _x000a_ _x000a_De conformidad con lo expresado en su comunicación, consideramos hace referencia a la respuesta suministrada al señor Alcalde del municipio de Maní, Doctor Tony Wilfred Ávila Hernández, con radicado E-431-2016-005708 de 3 de marzo de 2016, Id: 16038, toda vez que a través de dicho oficio se pone en conocimiento de la autoridad municipal información acerca de los procesos de selección, la intervención del Servicio Público de Empleo y priorización en la contratación de mano de obra local en las regiones con influencia de la actividad hidrocarburífera._x000a_ _x000a_Teniendo en cuenta lo anterior, nos permitimos manifestar que la información contenida en dicho documento corresponde a lo estipulado en las disposiciones normativas aplicables (Ley 1551 de 2012; Ley 1636 de 2013 – SPE; Decreto 2825 de 2014, compilado en el Decreto 1072 de 2015; Decreto 2089 de 2014)._x000a_ _x000a_Asimismo, la referida comunicación incluye información suministrada por la empresa GEOTECHNOLOGY, de la cual fueron anexados los respectivos soportes._x000a_ _x000a_Es del caso señalar que con posterioridad a la emisión de la respuesta, en el marco de la Estrategia Territorial para la Gestión Equitativa y Sostenible del sector Hidrocarburos (en adelante “ETH”), y con el ánimo de contribuir al remedio la situación, una delegación de personal de la ETH, el Ministerio de Trabajo y el Ministerio de Minas y Energía, se desplazó hasta el municipio de Maní, con el objeto de explicar de manera personal la respuesta anterior al alcalde del municipio y al personal de ASOPERCALIFICIADOS._x000a_ _x000a_En este orden de ideas, aunque es nuestro propósito contribuir al buen relacionamiento entre el Gobierno, la industria de hidrocarburos y las comunidades, y al diálogo transparente, abierto y efectivo en torno al desarrollo de la actividad hidrocarburífera, las razones expuestas en su comunicación resultan insuficientes para que esta entidad acceda a la realización de la reunión solicitada, teniendo en cuenta las competencias atribuidas a otras autoridades y que de nuestra parte se han generado los espacios necesarios para el tratamiento de la situación._x000a_ _x000a_ _x000a_Cordialmente,_x000a_ _x000a_ _x000a_Atencion al Ciudadano y Comunicaciones  _x000a_"/>
    <d v="2016-04-19T00:00:00"/>
    <s v="MARIA CAROLINA GUTIERREZ HERNANDEZ. EXPERTO"/>
    <s v="GERENCIA DE SEGURIDAD, COMUNIDADES Y MEDIO AMBIENTE"/>
    <s v="Electrónico"/>
    <n v="26.626716932871204"/>
    <s v="CASANARE"/>
    <s v="Acompañamiento a comunidad en desarrollo de proyecto (ambiental, social)"/>
    <s v="NO"/>
  </r>
  <r>
    <n v="305"/>
    <n v="21055"/>
    <x v="0"/>
    <s v="MARZO"/>
    <x v="1"/>
    <x v="304"/>
    <d v="2016-03-23T08:58:37"/>
    <s v="VICEPRESIDENCIA ADMINISTRATIVA Y FINANCIERA"/>
    <s v="ACC"/>
    <x v="2"/>
    <x v="59"/>
    <s v="JOSE JOAQUIN MOJICA VILLAMARIN: DVF MEDIO AMBIENTE Telefono: Dirección: CONTRALORIA GENERAL DE LA REPÚBLICA Email: jose.mojica@contraloria.gov.co"/>
    <s v="SI"/>
    <s v="JOSE JOAQUIN MOJICA VILLAMARIN: DVF MEDIO AMBIENTE Telefono: Dirección: CONTRALORIA GENERAL DE LA REPÚBLICA Email: jose.mojica@contraloria.gov.co"/>
    <s v="solicitan informacion de TEA 2008 y E&amp;P 2011"/>
    <d v="2016-04-08T08:58:37"/>
    <n v="16"/>
    <s v="ACC"/>
    <s v="DORIS GOMEZ SILVA. EXPERTO"/>
    <s v=" Estimado doctor Mojica, _x000a__x000a_Buenos días, _x000a_Hacemos referencia al correo electrónico del asunto, mediante el cual solicitó a la Agencia Nacional de Hidrocarburos (en adelante la ANH), lo siguiente:_x000a__x000a_1. Contrato de Evaluación Técnica TEA CPE-6:_x000a__x000a_Fecha efectiva de inicio: 23 de Septiembre de 2008_x000a__x000a_Fecha de terminación: 23 de octubre de 2011_x000a__x000a_Fecha de liquidación: N/A_x000a__x000a_¿Se autorizaron prórrogas o suspensiones?  Indicar duración, fechas de inicio y terminación:_x000a__x000a_Mediante Acta de Restitución de 07 de septiembre de 2010,  la ANH formalizó la restitución de trece (13) meses al plazo de la Fase Única, estableciendo como fecha de fin de Fase el 23 de Octubre de 2011._x000a__x000a_Los trece (13) meses fueron restituidos a razón del tiempo transcurrido entre el 23 de septiembre de 2008, fecha de suscripción del Contrato TEA,  y el 19 de octubre de 2009, fecha en la cual Ministerio del Interior certificó la no presencia de grupos étnicos en el área del Bloque CPE-6._x000a__x000a_Estado actual: En Proceso de Liquidación_x000a__x000a_2. Contrato de Exploración y Producción E&amp;P CPE-6:_x000a__x000a_Fecha efectiva de inicio: 6 de octubre de 2011_x000a__x000a_Estado actual: En ejecución normal – Fase II inicio 6 de octubre de 2014 - Fecha de fin de Fase 05 de octubre de 2017_x000a__x000a_Cordialmente, _x000a__x000a__x000a_Atencion al Ciudadano y Comunicaciones  _x000a_"/>
    <d v="2016-03-28T00:00:00"/>
    <s v="DORIS GOMEZ SILVA. EXPERTO"/>
    <s v="ATENCION CIUDADANA Y COMUNICACIONES"/>
    <s v="Electrónico"/>
    <n v="4.6259643171288189"/>
    <s v="CUNDINAMARCA"/>
    <s v="Información y aclaración procesos contractuales, términos de referencia, plazos, pólizas"/>
    <s v="NO"/>
  </r>
  <r>
    <n v="306"/>
    <n v="21057"/>
    <x v="0"/>
    <s v="MARZO"/>
    <x v="1"/>
    <x v="305"/>
    <d v="2016-03-23T09:02:33"/>
    <s v="VICEPRESIDENCIA ADMINISTRATIVA Y FINANCIERA"/>
    <s v="ACC"/>
    <x v="0"/>
    <x v="1"/>
    <s v="DANIEL CARRILLO PULGARIN: ASISTENTE - CONGRESO DE LA REPUBLICA"/>
    <s v="SI"/>
    <s v="DANIEL CARRILLO PULGARIN: ASISTENTE - CONGRESO DE LA REPUBLICA"/>
    <s v="Senadora Maritza Martinez Aristizabal solicita informacion referente a contrato de Exploracion y Produccion de Hidrocarburos E&amp;P del 25 de febrero de 2011 ANH y HOCOL S:A  "/>
    <d v="2016-04-05T09:02:33"/>
    <n v="13"/>
    <s v="ACC"/>
    <s v="DORIS GOMEZ SILVA. EXPERTO"/>
    <s v="radicado de respuesta No.22974"/>
    <d v="2016-04-05T09:26:11"/>
    <s v="DORIS GOMEZ SILVA. EXPERTO"/>
    <s v="ATENCION CIUDADANA Y COMUNICACIONES"/>
    <s v="id 22974"/>
    <n v="13.01641365740943"/>
    <s v="CUNDINAMARCA"/>
    <s v="Congreso de la República y Senado "/>
    <s v="NO"/>
  </r>
  <r>
    <n v="307"/>
    <n v="21160"/>
    <x v="0"/>
    <s v="MARZO"/>
    <x v="0"/>
    <x v="306"/>
    <d v="2016-03-23T12:21:19"/>
    <s v="VICEPRESIDENCIA ADMINISTRATIVA Y FINANCIERA"/>
    <s v="ACC"/>
    <x v="0"/>
    <x v="1"/>
    <s v="JUAN ERNESTO VELEZ OTALORA: CAPITAN MAYOR Telefono: Dirección: CALLE 4 A SUR NO 24 A 29 BARRIO REMANSOS DE ROSABLANCA Email: Vencedorpiriri613@gmail.com"/>
    <s v="SI"/>
    <s v="JUAN ERNESTO VELEZ OTALORA: CAPITAN MAYOR Telefono: Dirección: CALLE 4 A SUR NO 24 A 29 BARRIO REMANSOS DE ROSABLANCA Email: Vencedorpiriri613@gmail.com"/>
    <s v="solicitan reunion de la ANH y comunidades indigenas para hacer cumplir sentencia y pedir dineros de regalias  "/>
    <d v="2016-04-04T12:21:19"/>
    <n v="12"/>
    <s v="ACC"/>
    <s v="DORIS GOMEZ SILVA. EXPERTO"/>
    <s v="Señores _x000a_Participación Ciudadana _x000a_Ecopetrol _x000a__x000a_Buenas tardes, _x000a_De manera atenta damos traslado de la petición del adjunto por considerarse este un tema de competencia de su entidad relacionado con el Contrato de Asociación QUIFA. _x000a__x000a_Agradecemos responder directamente al peticionario. _x000a__x000a_Cordialmente, _x000a__x000a__x000a_Atencion al Ciudadano y Comunicaciones  _x000a_"/>
    <d v="2016-04-04T09:26:11"/>
    <s v="LAURA PAOLA GONZALEZ IRIARTE. EXPERTO"/>
    <s v="GERENCIA DE SEGURIDAD, COMUNIDADES Y MEDIO AMBIENTE"/>
    <s v="Electrónico"/>
    <n v="11.878377928245754"/>
    <s v="META"/>
    <s v="Intervención para que compañía pague daños causados o tomar correctivos"/>
    <s v="NO"/>
  </r>
  <r>
    <n v="308"/>
    <n v="21188"/>
    <x v="0"/>
    <s v="MARZO"/>
    <x v="1"/>
    <x v="307"/>
    <d v="2016-03-23T13:30:37"/>
    <s v="VICEPRESIDENCIA ADMINISTRATIVA Y FINANCIERA"/>
    <s v="ACC"/>
    <x v="2"/>
    <x v="154"/>
    <s v="JOSE ABELARDO URBINA: PRESIDENTE - ASOCIACIO GREMIAL DE TRANSPORTADORES DE PUERTO GAITAN"/>
    <s v="SI"/>
    <s v="JOSE ABELARDO URBINA: PRESIDENTE - ASOCIACIO GREMIAL DE TRANSPORTADORES DE PUERTO GAITAN"/>
    <s v="solicitan reunion con operador por temas de contratacion "/>
    <d v="2016-04-08T13:30:37"/>
    <n v="16"/>
    <s v="ACC"/>
    <s v="DORIS GOMEZ SILVA. EXPERTO"/>
    <s v="Señor: _x000a_JOSE ABELARDO URBINA PACHON _x000a_Presidente de Asociación de Transportadores de Puerto Gaitán_x000a_Transportegerencia14@gmail.com _x000a__x000a_Hacemos referencia a la comunicación del asunto, mediante la cual puso en conocimiento de esta Entidad lo siguiente: _x000a__x000a_“(…). Teniendo en cuenta que en fecha 22 de febrero de 2016, se le remitió oficio en donde se solicitó reunión para tratar asuntos relacionados con el convenio entre Pacific, Senaltur S.A, Transturismo y comunidad y a la fecha n se ha tenido ninguna respuesta por parte de esa operadora, demostrando con esto total silencio al respecto, debido a esto nuevamente reiteramos con urgencia se programe dicha reunión en este Municipio en la fecha, lugar y hora que ustedes estimen conveniente.(…)”_x000a__x000a__x000a_En atención a la naturaleza de la solicitud, y en el marco del seguimiento de los contratos hidrocarburíferos suscritos con PACIFIC RUBIALES ENERGY,  acusamos recibo de su comunicación para efectos del seguimiento de las obligaciones derivadas de los contratos en mención, frente a lo cual  estaremos atentos al trámite de respuesta que proporcione la compañía operadora, de conformidad con el correo remitido el 11 de abril de 2016 y en atención a las competencias que sobre la materia le asisten a la Empresa a su cargo._x000a__x000a_Cordialmente,_x000a_ _x000a__x000a_Atencion al Ciudadano y Comunicaciones  _x000a_"/>
    <d v="2016-04-11T00:00:00"/>
    <s v="LAURA PAOLA GONZALEZ IRIARTE. EXPERTO"/>
    <s v="GERENCIA DE SEGURIDAD, COMUNIDADES Y MEDIO AMBIENTE"/>
    <s v="Electrónico"/>
    <n v="18.437069641207927"/>
    <s v="META"/>
    <s v="Intervención por no pago a subcontratistas por parte de Operadoras "/>
    <s v="NO"/>
  </r>
  <r>
    <n v="309"/>
    <n v="21262"/>
    <x v="0"/>
    <s v="MARZO"/>
    <x v="2"/>
    <x v="308"/>
    <d v="2016-03-28T09:22:35"/>
    <s v="VICEPRESIDENCIA ADMINISTRATIVA Y FINANCIERA"/>
    <s v="ACC"/>
    <x v="0"/>
    <x v="84"/>
    <s v="CARLOS DAVID BELTRÁN QUINTERO: DIRECTOR DE HIDROCARBUROS - MINISTERIO DE MINAS Y ENERGIA"/>
    <s v="SI"/>
    <s v="CARLOS DAVID BELTRÁN QUINTERO: DIRECTOR DE HIDROCARBUROS - MINISTERIO DE MINAS Y ENERGIA"/>
    <s v="copia de la respuesta emitida a peticionario dado que se traslado en un inicio a minminas por ser de su competrencia "/>
    <d v="2016-04-18T09:22:35"/>
    <n v="21"/>
    <s v="ACC"/>
    <s v="DORIS GOMEZ SILVA. EXPERTO"/>
    <s v="se dio por atendido siendo a titulo informativo. "/>
    <d v="2016-03-29T00:00:00"/>
    <s v="DORIS GOMEZ SILVA. EXPERTO"/>
    <s v="ATENCION CIUDADANA Y COMUNICACIONES"/>
    <s v="Electrónico"/>
    <n v="0.60931790509494022"/>
    <s v="CUNDINAMARCA"/>
    <s v="informativo "/>
    <s v="NO"/>
  </r>
  <r>
    <n v="310"/>
    <n v="21290"/>
    <x v="1"/>
    <s v="MARZO"/>
    <x v="0"/>
    <x v="309"/>
    <d v="2016-03-28T10:21:25"/>
    <s v="VICEPRESIDENCIA ADMINISTRATIVA Y FINANCIERA"/>
    <s v="ACC"/>
    <x v="0"/>
    <x v="1"/>
    <s v="JAVIER ENRIQUE GARCIA:  Telefono: Dirección: CRA 49 N° 122-59 APTO 501 Email: "/>
    <s v="SI"/>
    <s v="JAVIER ENRIQUE GARCIA:  Telefono: Dirección: CRA 49 N° 122-59 APTO 501 Email: "/>
    <s v="solicitan informacion refrente a aportes a pension por el periodo comprendido entre 11 de julio de 2006 a 10 febrero 2009"/>
    <d v="2016-04-18T10:21:25"/>
    <n v="21"/>
    <s v="ACC"/>
    <s v="DORIS GOMEZ SILVA. EXPERTO"/>
    <s v="pendiente de tramite  a cargo de carol sandoval"/>
    <d v="2016-04-18T00:00:00"/>
    <s v="CAROL MAYERLY SANDOVAL GALVIS. TECNICO ASISTENCIAL"/>
    <s v="TALENTO HUMANO"/>
    <s v="pendiente de tramite  a cargo de carol sandoval"/>
    <n v="20.568457835652225"/>
    <s v="CUNDINAMARCA"/>
    <s v="Certificación laboral Colaborador (funcionario o contratista)"/>
    <s v="NO"/>
  </r>
  <r>
    <n v="311"/>
    <n v="21346"/>
    <x v="0"/>
    <s v="MARZO"/>
    <x v="1"/>
    <x v="310"/>
    <d v="2016-03-28T12:58:48"/>
    <s v="VICEPRESIDENCIA ADMINISTRATIVA Y FINANCIERA"/>
    <s v="ACC"/>
    <x v="0"/>
    <x v="1"/>
    <s v="JAIME ORTIZ:  Telefono: Dirección: BOGOTA Email: CARRITO@GMAIL.COM"/>
    <s v="SI"/>
    <s v="JAIME ORTIZ:  Telefono: Dirección: BOGOTA Email: CARRITO@GMAIL.COM"/>
    <s v="informan de daños ambientales ocacionados por ruptura de tubo quer transporta petroleo "/>
    <d v="2016-04-18T12:58:48"/>
    <n v="21"/>
    <s v="ACC"/>
    <s v="DORIS GOMEZ SILVA. EXPERTO"/>
    <s v=" Señores _x000a_Participación Ciudadana _x000a_Ecopetrol _x000a__x000a_Buenas tardes _x000a_Para su información y trámites pertinentes, doy traslado de la presente solicitud del Sr  Jaime Alberto Ortiz ,miembro de la familia propietaria de la finca HACIENDA RODESIA. _x000a__x000a_Cordialmente, _x000a__x000a__x000a_Atencion al Ciudadano y Comunicaciones  _x000a_"/>
    <d v="2016-04-08T00:00:00"/>
    <s v="LAURA PAOLA GONZALEZ IRIARTE. EXPERTO"/>
    <s v="GERENCIA DE SEGURIDAD, COMUNIDADES Y MEDIO AMBIENTE"/>
    <s v="Electrónico"/>
    <n v="10.459163391205948"/>
    <s v="CASANARE"/>
    <s v="Intervención para que compañía pague daños causados o tomar correctivos"/>
    <s v="NO"/>
  </r>
  <r>
    <n v="312"/>
    <n v="21354"/>
    <x v="0"/>
    <s v="MARZO"/>
    <x v="2"/>
    <x v="311"/>
    <d v="2016-03-28T13:54:25"/>
    <s v="VICEPRESIDENCIA ADMINISTRATIVA Y FINANCIERA"/>
    <s v="ACC"/>
    <x v="2"/>
    <x v="155"/>
    <s v="MARTHA ELENA CAMACHO BELLUCCI: SUBDIRECTORA - AUTORIDAD NACIONAL DE LICENCIAS AMBIENTALES (ANLA)"/>
    <s v="SI"/>
    <s v="MARTHA ELENA CAMACHO BELLUCCI: SUBDIRECTORA - AUTORIDAD NACIONAL DE LICENCIAS AMBIENTALES (ANLA)"/>
    <s v="copia de la respuesta emitida a peticionario dado que se traslado en un inicio a la ANLA "/>
    <d v="2016-04-11T13:54:25"/>
    <n v="14"/>
    <s v="ACC"/>
    <s v="DORIS GOMEZ SILVA. EXPERTO"/>
    <s v="se dio por atendido siendo a titulo informativo. "/>
    <d v="2016-03-30T00:00:00"/>
    <s v="DORIS GOMEZ SILVA. EXPERTO"/>
    <s v="ATENCION CIUDADANA Y COMUNICACIONES"/>
    <s v="Electrónico"/>
    <n v="1.4205392361109261"/>
    <s v="CUNDINAMARCA"/>
    <s v="informativo "/>
    <s v="NO"/>
  </r>
  <r>
    <n v="313"/>
    <n v="21357"/>
    <x v="0"/>
    <s v="MARZO"/>
    <x v="1"/>
    <x v="312"/>
    <d v="2016-03-28T14:35:53"/>
    <s v="VICEPRESIDENCIA ADMINISTRATIVA Y FINANCIERA"/>
    <s v="ACC"/>
    <x v="0"/>
    <x v="1"/>
    <s v="INGRID PAOLA  HURTADO:  Telefono: Dirección: BOGOTA Email: "/>
    <s v="SI"/>
    <s v="INGRID PAOLA  HURTADO:  Telefono: Dirección: BOGOTA Email: "/>
    <s v="solicitan informacion de produccion, modo de produccion y quienes llevaron a cabo esta funcion."/>
    <d v="2016-04-18T14:35:53"/>
    <n v="21"/>
    <s v="ACC"/>
    <s v="DORIS GOMEZ SILVA. EXPERTO"/>
    <s v=" E-511-2016-008448"/>
    <d v="2016-04-05T11:09:29"/>
    <s v="JUAN SEBASTIAN LIZCANO. CONTRATISTA"/>
    <s v="GERENCIA DE RESERVAS Y OPERACIONES"/>
    <s v="ID:008448"/>
    <n v="7.8566662037046626"/>
    <s v="CUNDINAMARCA"/>
    <s v="Información proyectos de perforación y profundidad"/>
    <s v="NO"/>
  </r>
  <r>
    <n v="314"/>
    <n v="21362"/>
    <x v="0"/>
    <s v="MARZO"/>
    <x v="1"/>
    <x v="313"/>
    <d v="2016-03-28T14:52:38"/>
    <s v="VICEPRESIDENCIA ADMINISTRATIVA Y FINANCIERA"/>
    <s v="ACC"/>
    <x v="2"/>
    <x v="7"/>
    <s v="STEDD RICHARD:  Telefono: Dirección: BOGOTA Email: RICHARD.STEED@DENTONS.COM"/>
    <s v="SI"/>
    <s v="STEDD RICHARD:  Telefono: Dirección: BOGOTA Email: RICHARD.STEED@DENTONS.COM"/>
    <s v="solicitan informacion referente al calendario de eventos de la ANH para el 2016"/>
    <d v="2016-04-11T14:52:38"/>
    <n v="14"/>
    <s v="ACC"/>
    <s v="DORIS GOMEZ SILVA. EXPERTO"/>
    <s v="se dio respuesta a traves de correo electronico "/>
    <d v="2016-04-01T09:52:29"/>
    <s v="DORIS GOMEZ SILVA. EXPERTO"/>
    <s v="ATENCION CIUDADANA Y COMUNICACIONES"/>
    <s v="Electrónico"/>
    <n v="3.791552662041795"/>
    <s v="CUNDINAMARCA"/>
    <s v="informacion institucional "/>
    <s v="NO"/>
  </r>
  <r>
    <n v="315"/>
    <n v="21544"/>
    <x v="0"/>
    <s v="MARZO"/>
    <x v="0"/>
    <x v="314"/>
    <d v="2016-03-29T08:34:36"/>
    <s v="VICEPRESIDENCIA ADMINISTRATIVA Y FINANCIERA"/>
    <s v="ACC"/>
    <x v="3"/>
    <x v="156"/>
    <s v="MARIA CAROLINA KURE ALBA: JEFE DE DEPARTAMENTO DE COMPRA DE CRUDOS Y PRODUCTOS - ECOPETROL S.A"/>
    <s v="SI"/>
    <s v="MARIA CAROLINA KURE ALBA: JEFE DE DEPARTAMENTO DE COMPRA DE CRUDOS Y PRODUCTOS - ECOPETROL S.A"/>
    <s v="solicitan informacion referente a la formula para liquidacion de regalias "/>
    <d v="2016-04-19T08:34:36"/>
    <n v="21"/>
    <s v="ACC"/>
    <s v="DORIS GOMEZ SILVA. EXPERTO"/>
    <s v="radicado de respuesta No 23557"/>
    <d v="2016-04-06T00:00:00"/>
    <s v="ALONSO M CARDONA DELGADO. CONTRATISTA"/>
    <s v="GESTION DE REGALIAS Y DERECHOS ECONOMICOS"/>
    <s v="id 23557"/>
    <n v="7.642639849538682"/>
    <s v="CUNDINAMARCA"/>
    <s v="Reliquidación de regalías"/>
    <s v="NO"/>
  </r>
  <r>
    <n v="316"/>
    <n v="21546"/>
    <x v="0"/>
    <s v="MARZO"/>
    <x v="0"/>
    <x v="315"/>
    <d v="2016-03-29T08:35:57"/>
    <s v="VICEPRESIDENCIA ADMINISTRATIVA Y FINANCIERA"/>
    <s v="ACC"/>
    <x v="3"/>
    <x v="156"/>
    <s v="MARIA CAROLINA KURE ALBA: JEFE DE DEPARTAMENTO DE COMPRA DE CRUDOS Y PRODUCTOS - ECOPETROL S.A"/>
    <s v="SI"/>
    <s v="MARIA CAROLINA KURE ALBA: JEFE DE DEPARTAMENTO DE COMPRA DE CRUDOS Y PRODUCTOS - ECOPETROL S.A"/>
    <s v="solicitan  informacion referente a deduccion en regalias "/>
    <d v="2016-04-19T08:35:57"/>
    <n v="21"/>
    <s v="ACC"/>
    <s v="DORIS GOMEZ SILVA. EXPERTO"/>
    <s v="radicado de respuesta No.24833"/>
    <d v="2016-04-11T00:00:00"/>
    <s v="ALONSO M CARDONA DELGADO. CONTRATISTA"/>
    <s v="GESTION DE REGALIAS Y DERECHOS ECONOMICOS"/>
    <s v="id 24833"/>
    <n v="12.641697685183317"/>
    <s v="META"/>
    <s v="Reliquidación de regalías"/>
    <s v="NO"/>
  </r>
  <r>
    <n v="317"/>
    <n v="21555"/>
    <x v="0"/>
    <s v="MARZO"/>
    <x v="2"/>
    <x v="316"/>
    <d v="2016-03-29T08:55:43"/>
    <s v="VICEPRESIDENCIA ADMINISTRATIVA Y FINANCIERA"/>
    <s v="ACC"/>
    <x v="2"/>
    <x v="157"/>
    <s v="MARTHA LUCIA RODRIGUEZ: COORDINADOR GRUPO DE ENLACE - MINISTERIO DE MINAS Y ENERGIA"/>
    <s v="SI"/>
    <s v="MARTHA LUCIA RODRIGUEZ: COORDINADOR GRUPO DE ENLACE - MINISTERIO DE MINAS Y ENERGIA"/>
    <s v="solicitan se diligencie lo concerniente a la ANH para la matriz de indicadores propuesta para el PND 2014-2018 corerspondiente al capitulo minero energetico para la equidad regional"/>
    <d v="2016-04-12T08:55:43"/>
    <n v="14"/>
    <s v="ACC"/>
    <s v="DORIS GOMEZ SILVA. EXPERTO"/>
    <s v="radicado der respuesta No.22250 "/>
    <d v="2016-03-31T15:35:04"/>
    <s v="ELIZABETH BOLIVAR GARCIA. GERENCIA DE PROYECTOS O FUNCIONAL"/>
    <s v="GERENCIA DE PLANEACION"/>
    <s v="id 22250"/>
    <n v="2.2773265856449143"/>
    <s v="CUNDINAMARCA"/>
    <s v="Informes sobres Consultas previas"/>
    <s v="NO"/>
  </r>
  <r>
    <n v="318"/>
    <n v="21556"/>
    <x v="0"/>
    <s v="MARZO"/>
    <x v="0"/>
    <x v="317"/>
    <d v="2016-03-29T09:09:17"/>
    <s v="VICEPRESIDENCIA ADMINISTRATIVA Y FINANCIERA"/>
    <s v="ACC"/>
    <x v="1"/>
    <x v="158"/>
    <s v="MINISTERIO DE MINAS Y ENERGIA:  Telefono: 2200300Dirección: CALLE 43 N° 57-31 Email: "/>
    <s v="SI"/>
    <s v="MINISTERIO DE MINAS Y ENERGIA:  Telefono: 2200300Dirección: CALLE 43 N° 57-31 Email: "/>
    <s v="envian cuestionario No.44 para ser atendido por la ANH"/>
    <d v="2016-03-30T09:09:17"/>
    <n v="1"/>
    <s v="ACC"/>
    <s v="DORIS GOMEZ SILVA. EXPERTO"/>
    <s v="radicado de respuesta No.22996"/>
    <d v="2016-04-05T09:36:16"/>
    <s v="DORIS GOMEZ SILVA. EXPERTO"/>
    <s v="ATENCION CIUDADANA Y COMUNICACIONES"/>
    <s v="id 22996"/>
    <n v="7.0187492708355421"/>
    <s v="CUNDINAMARCA"/>
    <s v="Congreso de la República y Senado "/>
    <s v="NO"/>
  </r>
  <r>
    <n v="319"/>
    <n v="21578"/>
    <x v="0"/>
    <s v="MARZO"/>
    <x v="0"/>
    <x v="318"/>
    <d v="2016-03-29T09:31:56"/>
    <s v="VICEPRESIDENCIA ADMINISTRATIVA Y FINANCIERA"/>
    <s v="ACC"/>
    <x v="0"/>
    <x v="1"/>
    <s v="OSCAR RAUL ROJAS: SECRETARIO - GOBERNACION DE CAQUETA"/>
    <s v="SI"/>
    <s v="OSCAR RAUL ROJAS: SECRETARIO - GOBERNACION DE CAQUETA"/>
    <s v="solicitan informacion referente a asignacion de areas en el Dpto de Caqueta , contratos o convenuios que se han celebrado, programas de beficios a las comunidades para el departamento"/>
    <d v="2016-04-19T09:31:56"/>
    <n v="21"/>
    <s v="ACC"/>
    <s v="DORIS GOMEZ SILVA. EXPERTO"/>
    <s v="Doctor_x000a_OSCAR RAUL ROJAS PEÑA_x000a_Secretario Departamental de Hidrocarburos y Minería de Caquetá _x000a_Carrera 13 calle 15 Esquina_x000a_planeación@caqueta.gov.co_x000a_carlosramirezpalacios@hotmail.com _x000a_Florencia – Caquetá_x000a_ _x000a_Asunto:          Comunicación con No. R -641 -2016-008819 ID 21578 del 29 de marzo de 2016_x000a_ _x000a_Respetado Doctor,_x000a_ _x000a_Hacemos referencia a la comunicación del asunto, mediante la cual solicitó a la Agencia Nacional de Hidrocarburos (en adelante ANH),  lo siguiente:_x000a_ _x000a_Para responder los interrogantes contenidos en los numerales 1 y 2 de su comunicación, a continuación relacionamos los contratos vigentes en el Departamento de Caquetá, mediante los cuales la ANH ha autorizado la exploración y producción de hidrocarburos:_x000a_ _x000a_ _x000a_CONTRATO TIPO CONTRATO OPERADOR MUNICIPIOS DEPARTAMENTOS CONTRATISTAS_x000a_ACHAPO E&amp;P CANACOL ENERGY  COLOMBIA S.A. EL PAUJIL_x000a_EL DONCELLO_x000a_PUERTO RICO CAQUETA CANACOL ENERGY  COLOMBIA S.A(100%)_x000a_ANDAQUIES E&amp;P PLATINO ENERGY BARBADOS CORP CURILLO_x000a_ALBANIA_x000a_MORELIA_x000a_SAN JOSÉ DEL FRAGUA_x000a_BELÉN DE LOS ANDAQUÍES CAQUETA PLATINO ENERGY BARBADOS CORP(100%)_x000a_CAG 5 TEA META PETROLEUM CORP SOLITA_x000a_PUERTOGUZMÁN_x000a_SOLANO_x000a_CURILLO_x000a_VALPARAÍSO_x000a_MILÁN_x000a_LA MONTAÑITA_x000a_EL PAUJIL CAQUETA_x000a_;PUTUMAYO META PETROLEUM CORP(50%);TALISMAN COLOMBIA OIL &amp; GAS LTD.(50%)_x000a_CAG 6 E&amp;P META PETROLEUM CORP PUERTO GUZMÁN_x000a_CURILLO_x000a_SAN JOSÉ DEL FRAGUA_x000a_PIAMONTE PUTUMAYO;_x000a_CAQUETA;_x000a_CAUCA META PETROLEUM CORP(60%);TALISMAN COLOMBIA OIL &amp; GAS LTD.(40%)_x000a_CARDON E&amp;P ECOPETROL S.A. LA MONTAÑITA_x000a_EL PAUJIL_x000a_EL DONCELLO_x000a_PUERTO RICO CAQUETA ECOPETROL S.A.(50%);EMERALD ENERGY PLC SUCURSAL COLOMBIA(50%)_x000a_CEDRELA E&amp;P CANACOL ENERGY  COLOMBIA S.A. CARTAGENA DEL CHAIRÁ_x000a_LA MONTAÑITA_x000a_EL PAUJIL_x000a_EL DONCELLO_x000a_PUERTO RICO_x000a_SAN VICENTE DEL CAGUÁN CAQUETA CANACOL ENERGY  COLOMBIA S.A(100%)_x000a_CEIBA E&amp;P EMERALD ENERGY PLC SUCURSAL COLOMBIA PUERTO RICO_x000a_SAN VICENTE DEL CAGUÁN CAQUETA EMERALD ENERGY PLC SUCURSAL COLOMBIA(100%)_x000a_CPO 17 E&amp;P HOCOL S.A. PUERTO CONCORDIA_x000a_PUERTO RICO_x000a_MAPIRIPÁN_x000a_PUERTO LLERAS META;_x000a_CAQUETA HOCOL S.A.(50%);MAUREL &amp; PROM COLOMBIA BV(50%)_x000a_DURILLO E&amp;P EMERALD ENERGY PLC SUCURSAL COLOMBIA LA MACARENA_x000a_SAN VICENTE DEL CAGUÁN META;_x000a_CAQUETA EMERALD ENERGY PLC SUCURSAL COLOMBIA(100%)_x000a_LOS PICACHOS E&amp;P HUPECOL OPERATING CO LLC LA MACARENA_x000a_SAN VICENTE DEL CAGUÁN META;_x000a_CAQUETA HUPECOL OPERATING CO LLC(87%);HOUSTON AMERICA ENERGY CORP SUCURSAL COLOMBIA(12%)_x000a_MANZANO E&amp;P EMERALD ENERGY PLC SUCURSAL COLOMBIA PUERTO RICO_x000a_LA MACARENA_x000a_SAN VICENTE DEL CAGUÁN CAQUETA;_x000a_META EMERALD ENERGY PLC SUCURSAL COLOMBIA (50%);ECOPETROL S.A.(50%)_x000a_NOGAL E&amp;P EMERALD ENERGY PLC SUCURSAL COLOMBIA VALPARAÍSO_x000a_MILÁN_x000a_ALBANIA_x000a_MORELIA_x000a_BELÉN DE LOS ANDAQUÍES_x000a_LA MONTAÑITA_x000a_FLORENCIA_x000a_EL PAUJIL CAQUETA EMERALD ENERGY PLC SUCURSAL COLOMBIA (50%);ECOPETROL S.A.(50%)_x000a_OMBU E&amp;P EMERALD ENERGY PLC SUCURSAL COLOMBIA LA MACARENA_x000a_SAN VICENTE DEL CAGUÁN META;_x000a_CAQUETA EMERALD ENERGY PLC SUCURSAL COLOMBIA (90%); CANACOL ENERGY  COLOMBIA S.A.(10%)_x000a_PORTOFINO E&amp;P CANACOL ENERGY  COLOMBIA S.A. EL PAUJIL_x000a_EL DONCELLO_x000a_PUERTO RICO_x000a_SAN VICENTE DEL CAGUÁN CAQUETA META PETROLEUM CORP (40%); PETROMONT COLOMBIA S.A. - SUCURSAL COLOMBIA(20%);CANACOL ENERGY  COLOMBIA S.A(40%)_x000a_PUT 30 E&amp;P TALISMAN COLOMBIA OIL &amp; GAS LTD. ALBANIA_x000a_BELÉN DE LOS ANDAQUÍES_x000a_CURILLO_x000a_SAN JOSÉ DEL FRAGUA_x000a_VALPARAÍSO CAQUETA TALISMAN COLOMBIA OIL &amp; GAS LTD.(50%);AMERISUR EXPLORACION COLOMBIA LTD(50%)_x000a_PUT 5 E&amp;P RANGE RESOURCES LTD ALBANIA;_x000a_SAN JOSÉ DEL FRAGUA;_x000a_BELÉN DE LOS ANDAQUÍES CAQUETA RANGE RESOURCES LTD (30%);ÓPTIMA OIL CORP COLOMBIA(70%)_x000a_SAMICHAY A E&amp;P ECOPETROL S.A. PUERTO LEGUÍZAMO;_x000a_SOLANO;_x000a_CARTAGENA DEL CHAIRÁ;_x000a_LA MONTAÑITA PUTUMAYO;_x000a_CAQUETA ECOPETROL S.A.(100%)_x000a_SAMICHAY B E&amp;P ECOPETROL S.A. CARTAGENA DEL CHAIRÁ;_x000a_SAN VICENTE DEL CAGUÁN CAQUETA ECOPETROL S.A.(100%)_x000a_SANGRETORO E&amp;P CANACOL ENERGY  COLOMBIA S.A. LA MACARENA;_x000a_SAN VICENTE DEL CAGUÁN META;_x000a_CAQUETA CANACOL ENERGY  COLOMBIA S.A(100%)_x000a_TACACHO E&amp;P PACIFIC STRATUS ENERGY COLOMBIA CORP PUERTO LEGUÍZAMO;_x000a_SOLITA;PUERTO GUZMÁN;_x000a_SOLANO PUTUMAYO_x000a_CAQUETA PACIFIC STRATUS ENERGY COLOMBIA CORP(50,5%);PETRODORADO SOUTH AMERICA S.A. SUCURSAL COLOMBIA(49,5%)_x000a_TOPOYACO E&amp;P PACIFIC STRATUS ENERGY COLOMBIA CORP CURILLO;_x000a_SAN JOSÉ DEL FRAGUA;_x000a_PIAMONTE CAQUETA;_x000a_CAUCA PACIFIC STRATUS ENERGY COLOMBIA CORP(100%)_x000a_VSM 32 E&amp;P EMERALD ENERGY PLC SUCURSAL COLOMBIA GUADALUPE;_x000a_ALTAMIRA;_x000a_FLORENCIA;_x000a_TARQUI;_x000a_EL PAUJIL;GARZÓN;_x000a_PITAL;AGRADO HUILA;_x000a_CAQUETA EMERALD ENERGY PLC SUCURSAL COLOMBIA(100%)_x000a_YD PUT 1 E&amp;P MOMPOS OIL COMPANY INC. PIAMONTE;_x000a_SAN JOSÉ DEL FRAGUA CAUCA;_x000a_CAQUETA MOMPOS OIL COMPANY INC.(100%)_x000a_MANDARINA E&amp;P C &amp; C ENERGY GROUP S.A. ALBANIA;_x000a_BELÉN DE LOS ANDAQUÍES;_x000a_SAN JOSÉ DEL FRAGUA CAQUETA C &amp; C ENERGY GROUP S.A.(100%)_x000a_MONACO TEA PETROBRAS COLOMBIA LIMITED ALBANIA;_x000a_BELÉN DE LOS ANDAQUÍES;_x000a_CURILLO;_x000a_EL DONCELLO;_x000a_EL PAUJIL;_x000a_FLORENCIA;_x000a_LA MACARENA;_x000a_LA MONTAÑITA;_x000a_MILÁN;_x000a_MORELIA;_x000a_PUERTO RICO;_x000a_SAN VICENTE DEL CAGUÁN;_x000a_SOLITA;_x000a_VALPARAÍSO CAQUETA;_x000a_META PETROBRAS COLOMBIA LIMITED (100%)_x000a_PUT 17 TEA ECOPETROL S.A. EL DONCELLO;_x000a_PUERTO RICO;_x000a_SAN VICENTE DEL CAGUÁN CAQUETA ECOPETROL S.A.(100%)_x000a_SAMICHAY TEA ECOPETROL S.A. SAN VICENTE DEL CAGUÁN;_x000a_PUERTO RICO;_x000a_EL DONCELLO;_x000a_EL PAUJIL;_x000a_LA MONTAÑITA;_x000a_CARTAGENA DEL CHAIRÁ;_x000a_SOLANO;_x000a_PUERTO LEGUÍZAMO CAQUETA;_x000a_PUTUMAYO ECOPETROL S.A.(100%)_x000a_SAN GABRIEL Convenio E&amp;P ECOPETROL S.A. BELÉN DE LOS ANDAQUÍES;_x000a_SAN JOSÉ DEL FRAGUA;_x000a_SANTA ROSA;_x000a_PIAMONTE;_x000a_SAN AGUSTÍN;_x000a_PITALITO;_x000a_ACEVEDO CAQUETA;_x000a_CAUCA;_x000a_HUILA ECOPETROL S.A.(100%)_x000a_TAMARIN E&amp;P CANACOL ENERGY  COLOMBIA S.A. PUERTO RICO;_x000a_SAN VICENTE DEL CAGUÁN CAQUETA CANACOL ENERGY  COLOMBIA S.A(100%)_x000a_      _x000a_ _x000a_“Por último sírvase a suministrar mapeo de lugares donde se está desarrollando sísmica o este próxima a desarrollar esta actividad en el departamento del Caquetá y los estudios de impacto ambiental sobre el tema”_x000a_ _x000a_Rta ANH: Sobre el particular, actualmente no se está adquiriendo sísmica en el Departamento del Caquetá. Sin embargo, se tiene programado por parte de ECOPETROL S.A., para el 2016 en el área del Contrato de Exploración y Producción CARDÓN el “Programa Sísmico CARDÓN 2D”_x000a_ _x000a_FIGURA 1: UBICACIÓN DEL BLOQUE CARDÓN_x000a_ _x000a_ _x000a_ _x000a_ _x000a_ _x000a_ _x000a_ _x000a_ _x000a_FIGURA 2: LOCALIZACIÓN EN SUPERFICIE DEL PROGRAMA SISMICO CARDON 2D_x000a_ _x000a_ _x000a_ _x000a_En atención al tercer punto de la solicitud, en el que interroga sobre “que programas en beneficios de las comunidades se han estipulado de acuerdo a los contratos de exploración y explotación que se han otorgado”, nos permitimos presentar el siguiente cuadro, donde se indican los montos reportados y el tipo de proyectos de la inversión fijada o realizada para cada uno de los contratos que tienen activa la cláusula de PBC._x000a__x000a_NOMBRE CONTRATO CONTRATISTA Año FASE D/PTOS M/CPIOS TIPO Valores reportados TIPO DE PROYECTOS Observaciones_x000a_ACHAPO CANACOL ENERGY COLOMBIA S.A. Ronda 2012 1 Caquetá Puerto Rio, Doncello y Paujil E&amp;P $                  -  Suspendidos_x000a_ANDAQUIES PLATINO ENERGY -GRUPO C&amp;C ENERGIA BARBADOS SUCURSAL COLOMBIA 2008-2011 2 Caquetá Morelia, Belén de los Andaquíes, San José de la Fragua, Albania y Curillo E&amp;P $ 123.056.870 Brigadas de salud, implementos deportivos, mantenimiento alcantarilla, materiales para reforzar puente comunitario, dotación JAC. Ejecutado_x000a_CAG 5 CONSORCIO META - TCOG 2008-2011 única Caquetá, Putumayo Currillo, El Paujil, Milan, Montañita, Solano, Solita, Valparaiso y Puerto Guzmán TEA $                 -  Suspendidos_x000a_CAG 6 CONSORCIO META –TCOG-CAG6_x000a_META PETROLEUM COR (Operador) 60%_x000a_TALISMAN COLOMBIA OIL &amp; GAS LTD 40% 2008-2011 6 Caquetá, Putumayo Piamonte Cauca, San José del Fragua y Currillo (Caq) y Puerto Guzmán (Put) E&amp;P $                 -  Suspendidos_x000a_CARDON EMERALD ENERGY PLC SUCURSAL COLOMBIA Ronda 2012 1 Caquetá El Doncello, El Paujil, Montañita y Puerto Rico E&amp;P $ 235.396.982 Proyecto denominado “Ampliación de procesos de gestión ambiental participativa en 5 municipios del norte del Caquetá el cual se desarrolla en alianza entre Corpoamazonía con las alcaldías municipales, el OCAD, el SENA y Colombia Responsable. Sin ejecutar_x000a_CEDRELA CANACOL ENERGY COLOMBIA S.A. 2008-2011 2 Caquetá, Putumayo San Vicente del Caguán, Puerto Rico, Doncello, El Paujil, Montañita, Cartagena del Chairá E&amp;P $ 170.159.655 Mejoramiento infraestructura comunitaria. Suspendido_x000a_CEIBA EMERALD ENERGY PLC SUCURSAL COLOMBIA 2008-2011 2 Caquetá San Vicente del Caguán y Puerto Rico E&amp;P $ 231.000.000 Mejoramiento infraestructura comunitaria, capacitación en valores, buenas practicas estudiantiles para el uso del suelo Suspendido_x000a_DURILLO EMERALD ENERGY PLC SUCURSAL COLOMBIA 2004-2008 PEV Caquetá, Meta San Vicente del Caguán y La Macarena E&amp;P $                    -  Suspendido_x000a_LOS PICACHOS HUPECOL 2008-2011 2 Caquetá, Meta San Vicente del Caguán y La Macarena E&amp;P   Suspendidos_x000a_MANZANO EMERALD ENERGY PLC SUCURSAL COLOMBIA Ronda 2012 1 Caquetá, Meta Puerto Rico, San Vicente del Caguan y La Macarena E&amp;P $       57.956.045 Desarrollo de procesos integrales de recuperación y conservación de áreas estratégicas y el fortalecimiento de la educación ambiental Ejecutado_x000a_NOGAL EMERALD ENERGY PLC SUCURSAL COLOMBIA Ronda 2012 1 Caquetá Albania, Belén de los Andaquies, Paujil, Florencia, Milán, Montañita, Morelia y Valparaíso. E&amp;P $  164.597.888 Adecuación y mantenimiento de vías, mejoramiento tecnológico de la producción, capacitación y formación de líderes, capacitación en proyectos comunitarios Sin ejecutar_x000a_OMBU EMERALD ENERGY PLC SUCURSAL COLOMBIA Y CANACOL ENERGY INC SUCURSAL COLOMBIA 2004-2008 I PEP Caquetá, Meta San Vicente del Caguán- La Macarena E&amp;P $ 257.938.796 Pavimentación vía San Vicente - Los Pozos, construcción caseta comunal, dotación de centros educativos, construcción de puesto de salud Ejecutado_x000a_PORTOFINO CANACOL ENERGY -PETROLERA MONTERRICO SA SUCURSAL COLOMBIA 2008-2011 3 Caquetá El Paujil, El Doncello, Puerto Rico y San Vicente del Caguán E&amp;P $  299.187.130 No reporta Suspendidos_x000a_PUT 30 TALISMAN OIL AND GAS LTD Ronda 2014 0 Caquetá Albania, Belén de los Andaquíes, Curillo, San José del Fragua, Valparaíso. E&amp;P   En fase 0_x000a_SAMICHAY A ECOPETROL S.A 2008-2011 1 Caquetá, Putumayo Cartagena de Chairá, Montañita, Solano - Puerto Leguízamo E&amp;P $                   -  Suspendidos_x000a_SAMICHAY B ECOPETROL S.A 2008-2011 2 Caquetá, Putumayo Cartagena de Chairá, Montañita,  Puerto Leguízamo, Solano E&amp;P $                   -  Suspendidos_x000a_SANGRETORO CANACOL ENERGY COLOMBIA S.A. 2008-2011 1 Caquetá, Meta San Vicente del Caguán en el departamento del Caquetá y La Macarena en el departamento del Meta. E&amp;P $                  -  Suspendidos_x000a_TACACHO PACIFIC STRATUS ENERGY COLOMBIA CORP Y PETRODORADO SOUTH AMERICA SA SUCURSAL COLOMBIA 2008-2011 1 Caquetá, Putumayo Solano, Solita, Puerto Guzmán y Puerto Leguizamo. E&amp;P $                   -  Suspendidos_x000a_TOPOYACO PACIFIC STRATUSS ENERGY COLOMBIA 2004-2008 4 y 5 Caquetá, Cauca San José del Fragua, Curillo  y Piamonte E&amp;P $                   -  Suspendidos_x000a_VSM 32 EMERALD ENERGY PLC SUCURSAL COLOMBIA 2008-2011 1-ene-00 Caquetá, Huila El Paujil, Montañita, Florencia, Agrado, Pital, Garzon, Tarqui, Altamira y Guadalupe E&amp;P $                  -  Suspendidos_x000a_YD PUT 01 MOMPOS OIL COMPANY INC. Ronda 2014 0 Caquetá, Cauca San José de Fragua y Piamonte E&amp;P $                   -  en fase 0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Para mayor claridad en torno a la información anterior, nos permitimos  precisar lo siguiente:_x000a__x000a_- Los contratos que reportan valores de inversión con observaciones frente al estado de ejecución, son aquellos frente a los cuales se realizó la aprobación de los PBC y han reportado o no, avance frente a los mismos._x000a_- Para los contratos que reportan valores de inversión sin observaciones frente al estado de la ejecución, los valores reportados son los que efectivamente han sido ejecutados._x000a_- Los contratos frente a los cuales se reportan valores  de inversión con observación de suspendidos, son aquellos respecto de los cuales se reportó inversión con anterioridad a la suspensión durante la misma._x000a_- Durante la fase 0 no existe obligación de realizar inversión social._x000a__x000a_Por otra parte, es necesario aclarar que en los casos en que el área asignada compromete jurisdicciones de dos o más departamentos, la inversión social puede ser realizada en beneficio de las comunidades en dicha área en cualquier sector de su extensión, por lo que algunos de los valores reportados pueden haber sido invertidos y beneficiado a comunidades ubicadas por fuera del departamento de Caquetá. _x000a__x000a_Finalmente, los contratos relacionados en el listado inicial de los que no se reporta información de PBC, a saber, MANDARINA, MÓNACO, SAMICHAY, SAN GABRIEL, TAMARIN, son contratos, terminados, liquidados o próximos a su liquidación._x000a__x000a_Con relación al numeral 4 la ANH no es competente para suministrar esta información. _x000a_ _x000a_Cualquier inquietud adicional con gusto será atendida. _x000a_ _x000a_Cordialmente, _x000a_ _x000a_ _x000a_Atencion al Ciudadano y Comunicaciones  _x000a_"/>
    <d v="2016-04-13T00:00:00"/>
    <s v="DORIS GOMEZ SILVA. EXPERTO"/>
    <s v="ATENCION CIUDADANA Y COMUNICACIONES"/>
    <s v="Electrónico"/>
    <n v="14.602818518520507"/>
    <s v="CUNDINAMARCA"/>
    <s v="areas asignadas, areas libres, reglamentacion especial   "/>
    <s v="NO"/>
  </r>
  <r>
    <n v="320"/>
    <n v="21602"/>
    <x v="0"/>
    <s v="MARZO"/>
    <x v="2"/>
    <x v="319"/>
    <d v="2016-03-29T10:41:34"/>
    <s v="VICEPRESIDENCIA ADMINISTRATIVA Y FINANCIERA"/>
    <s v="ACC"/>
    <x v="2"/>
    <x v="59"/>
    <s v="PEDRO JUAN MUNAR: JURIDICA - INDEPAZ"/>
    <s v="SI"/>
    <s v="PEDRO JUAN MUNAR: JURIDICA - INDEPAZ"/>
    <s v="solictan informacion referente a la traza de oleoducto de los llanos "/>
    <d v="2016-04-12T10:41:34"/>
    <n v="14"/>
    <s v="ACC"/>
    <s v="DORIS GOMEZ SILVA. EXPERTO"/>
    <s v=" Estimado señor Munar, _x000a_Buenas tardes, _x000a_En atención a los numerales 2 y 3 , me permito remitir mapa de tierras de los contratos RUBIALES y QUIFA._x000a_Respecto al numeral 1, es pertinente informar que la ANH no es productora de información acerca de ductos y estaciones. La información de los oleoductos e infraestructura petrolera debe ser solicitada a ECOPETROL a través de la Vicepresidencia de Transporte y su filial CENIT  http://www.ecopetrol.com.co/especiales/carta_petrolera_129/transporte.html_x000a_Con relación con el numeral 4 de su solicitud con correo anterior dimos traslado al MME por considerar este un tema de competencia de esta entidad. _x000a_Cordialmente, _x000a_ _x000a_Atencion al Ciudadano y Comunicaciones  _x000a_"/>
    <d v="2016-04-07T00:00:00"/>
    <s v="DORIS GOMEZ SILVA. EXPERTO"/>
    <s v="ATENCION CIUDADANA Y COMUNICACIONES"/>
    <s v="Electrónico"/>
    <n v="8.5544685185232083"/>
    <s v="CUNDINAMARCA"/>
    <s v="Mapa de Geoquímica"/>
    <s v="NO"/>
  </r>
  <r>
    <n v="321"/>
    <n v="21617"/>
    <x v="0"/>
    <s v="MARZO"/>
    <x v="0"/>
    <x v="320"/>
    <d v="2016-03-29T11:12:56"/>
    <s v="VICEPRESIDENCIA ADMINISTRATIVA Y FINANCIERA"/>
    <s v="ACC"/>
    <x v="0"/>
    <x v="1"/>
    <s v="MARIA DEL ROSARIO LOPEZ C.: CIUDADANA Telefono: Dirección: CLL 20 NO 29-59 Email: "/>
    <s v="SI"/>
    <s v="MARIA DEL ROSARIO LOPEZ C.: CIUDADANA Telefono: Dirección: CLL 20 NO 29-59 Email: "/>
    <s v="solicitan acompañamiento de la agencia para que las compañias explotadoras tengan en cuenta a los de la region para involucrarlos en el proceso laboral.  "/>
    <d v="2016-04-19T11:12:56"/>
    <n v="21"/>
    <s v="ACC"/>
    <s v="DORIS GOMEZ SILVA. EXPERTO"/>
    <s v="radicado de respuesta No.25324"/>
    <d v="2016-04-13T00:00:00"/>
    <s v="LAURA PAOLA GONZALEZ IRIARTE. EXPERTO"/>
    <s v="GERENCIA DE SEGURIDAD, COMUNIDADES Y MEDIO AMBIENTE"/>
    <s v="id 25324"/>
    <n v="14.532689317129552"/>
    <s v="CASANARE"/>
    <s v="Acompañamiento a comunidad en desarrollo de proyecto (ambiental, social)"/>
    <s v="NO"/>
  </r>
  <r>
    <n v="322"/>
    <n v="21786"/>
    <x v="0"/>
    <s v="MARZO"/>
    <x v="1"/>
    <x v="321"/>
    <d v="2016-03-30T08:51:39"/>
    <s v="VICEPRESIDENCIA ADMINISTRATIVA Y FINANCIERA"/>
    <s v="ACC"/>
    <x v="0"/>
    <x v="159"/>
    <s v="DIANA CUEREVO: REPRESENTANTE LEGAL - SERVICIOS  PETROLEROS DE LA SABANA SAS"/>
    <s v="SI"/>
    <s v="DIANA CUEREVO: REPRESENTANTE LEGAL - SERVICIOS  PETROLEROS DE LA SABANA SAS"/>
    <s v="solictan participacion de la ANH en solucion de impases con CEPCOLSA"/>
    <d v="2016-04-20T08:51:39"/>
    <n v="21"/>
    <s v="ACC"/>
    <s v="DORIS GOMEZ SILVA. EXPERTO"/>
    <s v="radicado de respuesta No.27371"/>
    <d v="2016-04-20T00:00:00"/>
    <s v="MARIA CAROLINA GUTIERREZ HERNANDEZ. EXPERTO"/>
    <s v="GERENCIA DE SEGURIDAD, COMUNIDADES Y MEDIO AMBIENTE"/>
    <s v="id 27371"/>
    <n v="20.630794062504719"/>
    <s v="CASANARE"/>
    <s v="Acompañamiento a comunidad en desarrollo de proyecto (ambiental, social)"/>
    <s v="NO"/>
  </r>
  <r>
    <n v="323"/>
    <n v="21787"/>
    <x v="0"/>
    <s v="MARZO"/>
    <x v="1"/>
    <x v="322"/>
    <d v="2016-03-30T08:57:07"/>
    <s v="VICEPRESIDENCIA ADMINISTRATIVA Y FINANCIERA"/>
    <s v="ACC"/>
    <x v="2"/>
    <x v="160"/>
    <s v="ARTURO YEPES ALZATE: REPRESENTANTE A LA CAMARA  DE CALDAS - CAMARA DE REPRESENTANTES"/>
    <s v="SI"/>
    <s v="ARTURO YEPES ALZATE: REPRESENTANTE A LA CAMARA  DE CALDAS - CAMARA DE REPRESENTANTES"/>
    <s v="envia cuestionario No. 43  para debate control politico "/>
    <d v="2016-04-13T08:57:07"/>
    <n v="14"/>
    <s v="ACC"/>
    <s v="DORIS GOMEZ SILVA. EXPERTO"/>
    <s v="radicado de respuesta No.22995"/>
    <d v="2016-04-05T09:33:10"/>
    <s v="DORIS GOMEZ SILVA. EXPERTO"/>
    <s v="ATENCION CIUDADANA Y COMUNICACIONES"/>
    <s v="id 22995"/>
    <n v="6.025031863428012"/>
    <s v="CUNDINAMARCA"/>
    <s v="Congreso de la República y Senado "/>
    <s v="NO"/>
  </r>
  <r>
    <n v="324"/>
    <n v="21799"/>
    <x v="0"/>
    <s v="MARZO"/>
    <x v="0"/>
    <x v="323"/>
    <d v="2016-03-30T09:36:38"/>
    <s v="VICEPRESIDENCIA ADMINISTRATIVA Y FINANCIERA"/>
    <s v="ACC"/>
    <x v="0"/>
    <x v="161"/>
    <s v="FINANCIERA  DE DESARROLLO  NACIONAL  FDN:  Telefono: 3122161Dirección: CRA 7 N° 71-52 Email: "/>
    <s v="SI"/>
    <s v="FINANCIERA  DE DESARROLLO  NACIONAL  FDN:  Telefono: 3122161Dirección: CRA 7 N° 71-52 Email: "/>
    <s v="copia de la respuesta emitida a peticionario dado que se traslado en un inicio a la FDN fina ciera de desarrollo nacional. "/>
    <d v="2016-04-20T09:36:38"/>
    <n v="21"/>
    <s v="ACC"/>
    <s v="DORIS GOMEZ SILVA. EXPERTO"/>
    <s v="se dio por atendido siendo a titulo informativo. "/>
    <d v="2016-03-31T00:00:00"/>
    <s v="DORIS GOMEZ SILVA. EXPERTO"/>
    <s v="ATENCION CIUDADANA Y COMUNICACIONES"/>
    <s v="Electrónico"/>
    <n v="0.59956064815196441"/>
    <s v="CUNDINAMARCA"/>
    <s v="Informativa "/>
    <s v="NO"/>
  </r>
  <r>
    <n v="325"/>
    <n v="21861"/>
    <x v="0"/>
    <s v="MARZO"/>
    <x v="2"/>
    <x v="324"/>
    <d v="2016-03-30T11:05:46"/>
    <s v="VICEPRESIDENCIA ADMINISTRATIVA Y FINANCIERA"/>
    <s v="ACC"/>
    <x v="2"/>
    <x v="59"/>
    <s v="PAZ NAVARRO BERNAL: CIUDADANO Telefono: Dirección: SIN Email: "/>
    <s v="SI"/>
    <s v="PAZ NAVARRO BERNAL: CIUDADANO Telefono: Dirección: SIN Email: "/>
    <s v="solicitan informacion referente a la reinversion del 1% para recuperacion de cuencas  "/>
    <d v="2016-04-13T11:05:46"/>
    <n v="14"/>
    <s v="ACC"/>
    <s v="DORIS GOMEZ SILVA. EXPERTO"/>
    <s v="Señora_x000a_Paz Navarro Bernal _x000a_e-mail: paz.navarro.bernal93@outlook.com_x000a_Cel: 31308480541_x000a__x000a__x000a_Nos referimos a las comunicaciones del asunto mediante la cual Paz Navarro Bernal solicitó a la Agencia Nacional de Hidrocarburos (en adelante la “ANH” o la “Entidad”), lo siguiente: _x000a_(…)”_x000a_1. ¿Su empresa ha en algún momento realizado inversiones del 1% para la recuperación de cuencas hidrográficas? _x000a_2. De ser así, ¿podrían por favor proporcionar información respecto de los valores invertidos?_x000a_3. ¿Podrían por favor especificar en que fueron invertidos estos recursos?(…)”_x000a__x000a_Con fundamento en su solicitud, es necesario indicar que de conformidad con lo establecido en el artículo 2 del Decreto 1900 de 2006 los proyectos sujetos a la inversión del 1%deben cumplir ciertas condiciones, entre ellas que el proyecto requiera Licencia Ambiental, disposición que entre en concordancia con lo establecido en el numeral 11 del artículo 21 del Decreto 2041 de 2014, pues hace parte del Estudio de Impacto Ambiental necesario para la obtención de la Licencia Ambiental Plan de inversión del 1%, en el cual se incluyen los elementos y costos considerados para estimar la inversión y la propuesta de proyectos de inversión._x000a__x000a_Visto lo anterior, es menester precisar que esta Entidad, pertenece al sector descentralizado de la Rama Ejecutiva Nacional, que tiene a su cargo, entre otras funciones, la administración integral de la reserva Hidrocarburífera de propiedad de la Nación, en virtud de la cual realiza, entre otras, las actividades concernientes a la promoción y asignación de áreas para la exploración y producción de hidrocarburos a través de contratos de Evaluación Técnica Especial “TEA” y contratos de Exploración y Producción de Hidrocarburos “E&amp;P”, Convenios de Explotación y Convenios E&amp;P los cuales se encuentran sujetos al seguimiento de esta Entidad, conforme a las competencias legales y reglamentarias así como el seguimiento[1] a los mismos._x000a__x000a_Así las cosas, esta Entidad no adelanta procesos de licenciamiento ambiental en los que sea incluidas las inversiones referentes al 1%, toda vez que según sus competencias corresponden a la de administrar los Contratos Hidrocarburiferos  y velar por el cumplimiento de las cláusulas contractuales, entre ellas las referentes a que las compañías operadoras obtengan los permisos y licencias ambientales necesarios para adelantar sus compromisos exploratorios y de producción, razón por la cual no podemos absolver las preguntas invocadas en su petición. _x000a__x000a_Cordialmente,_x000a_ _x000a__x000a_Atencion al Ciudadano y Comunicaciones  _x000a_"/>
    <d v="2016-04-12T00:00:00"/>
    <s v="LAURA PAOLA GONZALEZ IRIARTE. EXPERTO"/>
    <s v="GERENCIA DE SEGURIDAD, COMUNIDADES Y MEDIO AMBIENTE"/>
    <s v="Electrónico"/>
    <n v="12.537667245371267"/>
    <s v="CUNDINAMARCA"/>
    <s v="Impacto y planes de manejo ambiental: Licencias, compromisos E&amp;P normatividad, contaminación"/>
    <s v="NO"/>
  </r>
  <r>
    <n v="326"/>
    <n v="21863"/>
    <x v="0"/>
    <s v="MARZO"/>
    <x v="2"/>
    <x v="325"/>
    <d v="2016-03-30T11:09:24"/>
    <s v="VICEPRESIDENCIA ADMINISTRATIVA Y FINANCIERA"/>
    <s v="ACC"/>
    <x v="2"/>
    <x v="162"/>
    <s v="FRANCY CORTES BELTRAN: ANALISTA - AVANCE JURIDICO CASA EDITORIAL LTDA"/>
    <s v="SI"/>
    <s v="FRANCY CORTES BELTRAN: ANALISTA - AVANCE JURIDICO CASA EDITORIAL LTDA"/>
    <s v="solicitan informacion referente a cumplimiento de contrato para presentarse a licitaciion "/>
    <d v="2016-04-13T11:09:24"/>
    <n v="14"/>
    <s v="ACC"/>
    <s v="DORIS GOMEZ SILVA. EXPERTO"/>
    <s v=" Señora _x000a_FRANCY CORTEZ BELTRAN _x000a_Analista de Operaciones Comerciales._x000a_Casa Editorial El Tiempo._x000a__x000a_Asunto: Radicado R-641-2016-008933 id 21863._x000a__x000a_Respetada Señora_x000a__x000a_En atención al radicado del asunto nos permitimos enviar la certificación solicitada  por el Contrato No.009 de 2014._x000a__x000a_Cordialmente,_x000a__x000a__x000a__x000a_Atencion al Ciudadano y Comunicaciones  _x000a_"/>
    <d v="2016-04-07T00:00:00"/>
    <s v="LEDA FILOMENA HERNANDEZ UCROS. GESTOR"/>
    <s v="ADMINISTRATIVA"/>
    <s v="Electrónico"/>
    <n v="7.5351371875003679"/>
    <s v="CUNDINAMARCA"/>
    <s v="Certificación de ejecución presupuestal"/>
    <s v="NO"/>
  </r>
  <r>
    <n v="327"/>
    <n v="21876"/>
    <x v="0"/>
    <s v="MARZO"/>
    <x v="2"/>
    <x v="326"/>
    <d v="2016-03-30T11:25:06"/>
    <s v="VICEPRESIDENCIA ADMINISTRATIVA Y FINANCIERA"/>
    <s v="ACC"/>
    <x v="3"/>
    <x v="163"/>
    <s v="CONTRALORIA GENERAL DE LA REPUBLICA:  Telefono: Dirección: CR 9 N 12C 10 Email: "/>
    <s v="SI"/>
    <s v="CONTRALORIA GENERAL DE LA REPUBLICA:  Telefono: Dirección: CR 9 N 12C 10 Email: "/>
    <s v="contraloria general de la republica da traslado de solictud informacion legislacion petrolera."/>
    <d v="2016-04-20T11:25:06"/>
    <n v="21"/>
    <s v="ACC"/>
    <s v="DORIS GOMEZ SILVA. EXPERTO"/>
    <s v="radicado de respuesta No.24883"/>
    <d v="2016-04-11T00:00:00"/>
    <s v="JUAN PABLO RIZO MOLINA. EXPERTO"/>
    <s v="OFICINA ASESORA JURIDICA"/>
    <s v="id 24883"/>
    <n v="11.524233912037744"/>
    <s v="CUNDINAMARCA"/>
    <s v="Actividad Hidrocarburífera en regiones del país"/>
    <s v="NO"/>
  </r>
  <r>
    <n v="328"/>
    <n v="21996"/>
    <x v="0"/>
    <s v="MARZO"/>
    <x v="1"/>
    <x v="327"/>
    <d v="2016-03-30T16:11:40"/>
    <s v="VICEPRESIDENCIA ADMINISTRATIVA Y FINANCIERA"/>
    <s v="ACC"/>
    <x v="2"/>
    <x v="22"/>
    <s v="HECTOR BARRERA:  Telefono: Dirección: BOGOTA Email: "/>
    <s v="SI"/>
    <s v="HECTOR BARRERA:  Telefono: Dirección: BOGOTA Email: "/>
    <s v="solicitan informacion referente a los planes de beneficio de comunidades en la vereda de San Jose de Caño Seco "/>
    <d v="2016-04-13T16:11:40"/>
    <n v="14"/>
    <s v="ACC"/>
    <s v="DORIS GOMEZ SILVA. EXPERTO"/>
    <s v="Señor_x000a_JUAN GABRIEL GUARNIZO_x000a_PERSONERO MUNICIPAL DE YOPAL (E)_x000a_Correo electrónico: contactenos@personeriamunicipalyopal.gov.co_x000a_                                  hectorpersoneriayopal@gmail.com_x000a__x000a_Asunto: Respuesta a los derechos de petición allegados mediante las comunicaciones con radicado No. R-641-2016-009001 Id: 21996, No. R-431-2016-010260 Id: 25028 y No. R-431-2016-010259 Id: 25025._x000a__x000a_Nos referimos a la comunicación del asunto, mediante la cual solicitó a la Agencia Nacional de Hidrocarburos (en adelante “ANH” o la “Entidad”) lo siguiente: _x000a__x000a_“(…) cuando comenzó el Convenio de Explotación de Hidrocarburos –AREA DE OPERACIÓN DIRECTA RANCHOHERMOSO, suscrito entre la ANH y ECOPETROL el 11 de octubre de 2007, la vereda en mención no fue reconocida en la licencia ambiental como Área de Influencia Directa (AID), fue reconocida hasta el año 2015 mediante resolución ANLA 0768 del 2015, en consecuencia, no recibió los planes en beneficios con las comunidades PBC’s, (…)_x000a__x000a_Así las cosas, la comunidad de la vereda San José de Caño Seco, solicita a la ANLA (sic), su concepto respecto a los Planes en Beneficio de las Comunidades –PBC´s, de acuerdo a lo establecido en el Decreto Ley 1760 de 2003, articulo 5, numeral 5.7 que ordena a la ANH, de los años que esta comunidad fue excluida como AID del proyecto en mención. (…)” _x000a__x000a_A continuación, esta Entidad dará alcance a su solicitud de acuerdo con las siguientes consideraciones: _x000a__x000a_• Respecto a los Programas en Beneficio de las Comunidades_x000a__x000a_En primer lugar, es pertinente aclarar que la ANH se encuentra en 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E&amp;P”) que se suscriben dentro de las competencias de Ley[1]. _x000a_Esta labor de seguimiento al cumplimiento de las obligaciones contenidas en los contratos de hidrocarburos, comprende aspectos sociales derivados de las cláusulas, que en esta materia, consagran compromisos a cargo de las compañías contratistas, entre ellos y cuando resulta aplicable, los relacionados con los Programas en Beneficio de las Comunidades[2] (en adelante PBC)._x000a__x000a_Así las cosas, de conformidad con el artículo 4 del Decreto 1760 de 2003, subrogado por el Decreto 4137 de 2011, articulo 4, numeral 7, la ANH debe convenir los términos y condiciones con sujeción a los cuales las compañías operadoras adelantarán los PBC.  _x000a__x000a_Para el Convenio de Explotación de Hidrocarburos –Área de Operación Directa RANCHOHERMOSO, en la cláusula 7.2. se estableció lo siguiente: _x000a__x000a_(…)” Contenido del Programa de Trabajos de Explotación: El Programa de Trabajos de Explotación para el Área de Operación contendrá, como mínimo: _x000a_a) Una descripción detallada del programa de Operaciones de Desarrollo y de Producción que EL TITULAR espera realizar durante dicho Año, con el respectivo cronograma, discriminado por proyecto y por Trimestre Calendario, el cual debe contemplar también los plazos requeridos para obtener las autorizaciones y permisos de las autoridades competentes. _x000a_b) Un pronóstico de producción mensual del Área de Operación para el Año Calendario correspondiente. _x000a_c) Un estimado de los costos (inversiones y gastos) para los cuatro (4) Años Calendario siguientes o hasta la terminación del Período de Explotación, lo que sea más corto.  _x000a_d) Los términos y condiciones conforme a los cuales desarrollará los programas en beneficio de las comunidades en las áreas de influencia del Área de Operación. (…)”_x000a__x000a_A su vez la cláusula 8.1. del convenio dispone lo siguiente: _x000a__x000a_“(…) Autonomía: EL TITULAR tendrá el control de todas las operaciones y actividades que considere necesarias para una técnica, eficiente y económica Exploración del Área de Operación y para la Explotación de los Hidrocarburos que se encuentren dentro de ésta. EL TITULAR planeará, preparará, realizará y controlará todas las actividades con sus propios medios y con autonomía técnica y directiva, de conformidad con la legislación colombiana y observando las Buenas Prácticas de la Industria del Petróleo._x000a__x000a_La expedición del Acuerdo 05 de 2011, mediante el cual la ANH definió los parámetros para la realización de los Programas en Beneficio de las Comunidades, estableció en el artículo primero lo siguiente:_x000a__x000a_(…)”ARTÍCULO 1.- Para los fines previstos en el presente Acuerdo, se entenderán por Programas en Beneficio de las Comunidades, los correspondientes a la inversión social que realizan las empresas dedicadas a la industria del petróleo, como parte de su política de Responsabilidad Social, en el marco de los contratos de Exploración y Producción de Hidrocarburos y de Evaluación Técnica, suscritos con la ANH, para que en la ejecución de éstos se fomente el desarrollo sostenible en las respectivas áreas de influencia, procurando la integración comunitaria”._x000a_En virtud de lo anterior, ECOEPTROL S.A (en adelante la Compañía) tiene la obligación de entregar con el Programa de Trabajos de Explotación, los términos y condiciones conforme a los cuales adelantará los Programas en Beneficio de las Comunidades en las áreas de influencia del área de explotación. Sin embargo, de acuerdo con lo estipulado contractualmente en el convenio, no se impone la obligatoriedad para fijar un monto especifico de inversión social en el marco del PBC, ni población beneficiaria, señalando que la delimitación del Área de Influencia Directa de los PBC será definida exclusivamente por la Compañía en virtud de su autonomía, con base en el contexto social, económico y ambiental del área de operaciones. _x000a__x000a_En ese sentido, la Compañía ha venido presentando a la ANH anualmente los términos y condiciones conforme a los cuales ha adelantado los PBC, identificando las comunidades definidas como beneficiarias, dando así cumplimiento a lo establecido en el convenio._x000a__x000a_Asimismo, la ANH indica que si bien la Autoridad Ambiental, mediante la Resolución No. 0768 de 2015, incluyó la vereda San José de Caño Seco del municipio de El Yopal, como parte del área de influencia del proyecto, esta inclusión se realiza para efectos de dar cumplimiento a las obligaciones contempladas en la Licencia y el Plan de Manejo Ambiental, sin embargo, no define el Área de Influencia de los PBC, ya que como se indicó previamente la delimitación de la misma será definida exclusivamente por la Compañía. No obstante, la ANH señala que para los PBC que a futuro desarrolle la Compañía, este factor puede ser tenido en cuenta para la definición de las comunidades beneficiarias, así como las áreas puntuales donde desarrolle sus actividades, y demás criterios que la Compañía determine dentro de su política de responsabilidad social._x000a__x000a_Esta última aclaración se hace, teniendo en cuenta que en las consideraciones del acto administrativo, la misma Autoridad Ambiental indica (…) si bien, a la fecha no se han realizado actividades asociadas con el Campo Rancho Hermoso en la vereda San José de Caño Seco, esta si hacer parte del área de influencia del proyecto”, por lo tanto la ANH mediante correo del 20 de abril de 2016 dio traslado a la Compañía, para que en el marco de sus competencias, informe a esta Entidad su pronunciamiento respecto a lo dispuesto en la Resolución 0768 de 2015, solicitando además, que nos envíen copia de la respuesta para hacer el respectivo seguimiento. _x000a__x000a__x000a_Copia: Hector Barrera-Personería de Yopal -hectorpersoneriayopal@gmail.com _x000a_           Claudia Lopez Salazar-ANLA – licencias@anla.gov.co _x000a__x000a_Cordialmente, _x000a__x000a__x000a_Atencion al Ciudadano y Comunicaciones  _x000a_Doctor_x000a_JUAN CARLOS ECHEVERRY_x000a_Presidente_x000a_ECOPETROL S.A._x000a_Carrera 7 No. 37-73_x000a_Ciudad _x000a_ _x000a_ _x000a_Asunto: Traslado Derecho de Petición, allegado a la ANH mediante las comunicaciones con radicado No. R-641-2016-009001 Id: 21996, No. R-431-2016-010260 Id: 25028 y No. R-431-2016-010259 Id: 25025._x000a_ _x000a_Respetado Doctor Echeverry,_x000a_ _x000a_Hacemos referencia a la comunicación del asunto, mediante la cual, el señor Juan Gabriel Guarnizo allegó a la Agencia Nacional de Hidrocarburos (en adelante “ANH” o la “Entidad”), derecho de petición, solicitando lo siguiente:_x000a_ _x000a_“(…) cuando comenzó el Convenio de Explotación de Hidrocarburos –AREA DE OPERACIÓN DIRECTA RANCHOHERMOSO, suscrito entre la ANH y ECOPETROL el 11 de octubre de 2007, la vereda en mención no fue reconocida en la licencia ambiental como Área de Influencia Directa (AID), fue reconocida hasta el año 2015 mediante resolución ANLA 0768 del 2015, en consecuencia, no recibió los planes en beneficios con las comunidades PBC’s, (…)_x000a_ _x000a_Así las cosas, la comunidad de la vereda San José de Caño Seco, solicita a la ANLA (sic), su concepto respecto a los Planes en Beneficio de las Comunidades –PBC´s, de acuerdo a lo establecido en el Decreto Ley 1760 de 2003, articulo 5, numeral 5.7 que ordena a la ANH, de los años que esta comunidad fue excluida como AID del proyecto en mención. (…)” _x000a_ _x000a_ _x000a_En atención a la naturaleza de la solicitud, a la luz de lo dispuesto en la Ley 1755 de 2015, nos permitimos correr traslado de la misma para el respectivo trámite de respuesta, de conformidad con las competencias que sobre la materia le asisten a la Empresa a su cargo._x000a_ _x000a_Así las cosas, le solicitamos nos envíe una copia de la respuesta proporcionada al peticionario para ejercer las funciones de control y seguimiento que nos fueron asignadas._x000a_ _x000a_ _x000a_Cordialmente, _x000a_ _x000a_ _x000a_Atencion al Ciudadano y Comunicaciones  _x000a_"/>
    <d v="2016-04-20T00:00:00"/>
    <s v="MARIA CAROLINA GUTIERREZ HERNANDEZ. EXPERTO"/>
    <s v="GERENCIA DE SEGURIDAD, COMUNIDADES Y MEDIO AMBIENTE"/>
    <s v="Electrónico"/>
    <n v="20.325225891203445"/>
    <s v="CASANARE"/>
    <s v="Planes de manejo ambiental: Licencias, compromisos E&amp;P, normatividad contaminación"/>
    <s v="NO"/>
  </r>
  <r>
    <n v="329"/>
    <n v="22046"/>
    <x v="0"/>
    <s v="MARZO"/>
    <x v="2"/>
    <x v="328"/>
    <d v="2016-03-31T08:41:58"/>
    <s v="VICEPRESIDENCIA ADMINISTRATIVA Y FINANCIERA"/>
    <s v="ACC"/>
    <x v="0"/>
    <x v="53"/>
    <s v="JUAN B. PEREZ HIDALGO: ASESOR DESPACHO DEL MINISTRO - MINISTERIO DE MINAS Y ENERGIA"/>
    <s v="SI"/>
    <s v="JUAN B. PEREZ HIDALGO: ASESOR DESPACHO DEL MINISTRO - MINISTERIO DE MINAS Y ENERGIA"/>
    <s v="solicitan informacion referente a el estado actual de regalias , por traslado del ministerio de minas  "/>
    <d v="2016-04-21T08:41:58"/>
    <n v="21"/>
    <s v="ACC"/>
    <s v="DORIS GOMEZ SILVA. EXPERTO"/>
    <s v="Doctor_x000a_OSCAR RAUL ROJAS PEÑA_x000a_Secretario Departamental de Hidrocarburos y Minería de Caquetá _x000a_Carrera 13 calle 15 Esquina_x000a_planeación@caqueta.gov.co_x000a_carlosramirezpalacios@hotmail.com _x000a_Florencia – Caquetá_x000a_ _x000a_Asunto:          Comunicación con No. R -641 -2016-008819 ID 21578 del 29 de marzo de 2016_x000a_ _x000a_Respetado Doctor,_x000a_ _x000a_Hacemos referencia a la comunicación del asunto, mediante la cual solicitó a la Agencia Nacional de Hidrocarburos (en adelante ANH),  lo siguiente:_x000a_ _x000a_Para responder los interrogantes contenidos en los numerales 1 y 2 de su comunicación, a continuación relacionamos los contratos vigentes en el Departamento de Caquetá, mediante los cuales la ANH ha autorizado la exploración y producción de hidrocarburos:_x000a_ _x000a_ _x000a_CONTRATO TIPO CONTRATO OPERADOR MUNICIPIOS DEPARTAMENTOS CONTRATISTAS_x000a_ACHAPO E&amp;P CANACOL ENERGY  COLOMBIA S.A. EL PAUJIL_x000a_EL DONCELLO_x000a_PUERTO RICO CAQUETA CANACOL ENERGY  COLOMBIA S.A(100%)_x000a_ANDAQUIES E&amp;P PLATINO ENERGY BARBADOS CORP CURILLO_x000a_ALBANIA_x000a_MORELIA_x000a_SAN JOSÉ DEL FRAGUA_x000a_BELÉN DE LOS ANDAQUÍES CAQUETA PLATINO ENERGY BARBADOS CORP(100%)_x000a_CAG 5 TEA META PETROLEUM CORP SOLITA_x000a_PUERTOGUZMÁN_x000a_SOLANO_x000a_CURILLO_x000a_VALPARAÍSO_x000a_MILÁN_x000a_LA MONTAÑITA_x000a_EL PAUJIL CAQUETA_x000a_;PUTUMAYO META PETROLEUM CORP(50%);TALISMAN COLOMBIA OIL &amp; GAS LTD.(50%)_x000a_CAG 6 E&amp;P META PETROLEUM CORP PUERTO GUZMÁN_x000a_CURILLO_x000a_SAN JOSÉ DEL FRAGUA_x000a_PIAMONTE PUTUMAYO;_x000a_CAQUETA;_x000a_CAUCA META PETROLEUM CORP(60%);TALISMAN COLOMBIA OIL &amp; GAS LTD.(40%)_x000a_CARDON E&amp;P ECOPETROL S.A. LA MONTAÑITA_x000a_EL PAUJIL_x000a_EL DONCELLO_x000a_PUERTO RICO CAQUETA ECOPETROL S.A.(50%);EMERALD ENERGY PLC SUCURSAL COLOMBIA(50%)_x000a_CEDRELA E&amp;P CANACOL ENERGY  COLOMBIA S.A. CARTAGENA DEL CHAIRÁ_x000a_LA MONTAÑITA_x000a_EL PAUJIL_x000a_EL DONCELLO_x000a_PUERTO RICO_x000a_SAN VICENTE DEL CAGUÁN CAQUETA CANACOL ENERGY  COLOMBIA S.A(100%)_x000a_CEIBA E&amp;P EMERALD ENERGY PLC SUCURSAL COLOMBIA PUERTO RICO_x000a_SAN VICENTE DEL CAGUÁN CAQUETA EMERALD ENERGY PLC SUCURSAL COLOMBIA(100%)_x000a_CPO 17 E&amp;P HOCOL S.A. PUERTO CONCORDIA_x000a_PUERTO RICO_x000a_MAPIRIPÁN_x000a_PUERTO LLERAS META;_x000a_CAQUETA HOCOL S.A.(50%);MAUREL &amp; PROM COLOMBIA BV(50%)_x000a_DURILLO E&amp;P EMERALD ENERGY PLC SUCURSAL COLOMBIA LA MACARENA_x000a_SAN VICENTE DEL CAGUÁN META;_x000a_CAQUETA EMERALD ENERGY PLC SUCURSAL COLOMBIA(100%)_x000a_LOS PICACHOS E&amp;P HUPECOL OPERATING CO LLC LA MACARENA_x000a_SAN VICENTE DEL CAGUÁN META;_x000a_CAQUETA HUPECOL OPERATING CO LLC(87%);HOUSTON AMERICA ENERGY CORP SUCURSAL COLOMBIA(12%)_x000a_MANZANO E&amp;P EMERALD ENERGY PLC SUCURSAL COLOMBIA PUERTO RICO_x000a_LA MACARENA_x000a_SAN VICENTE DEL CAGUÁN CAQUETA;_x000a_META EMERALD ENERGY PLC SUCURSAL COLOMBIA (50%);ECOPETROL S.A.(50%)_x000a_NOGAL E&amp;P EMERALD ENERGY PLC SUCURSAL COLOMBIA VALPARAÍSO_x000a_MILÁN_x000a_ALBANIA_x000a_MORELIA_x000a_BELÉN DE LOS ANDAQUÍES_x000a_LA MONTAÑITA_x000a_FLORENCIA_x000a_EL PAUJIL CAQUETA EMERALD ENERGY PLC SUCURSAL COLOMBIA (50%);ECOPETROL S.A.(50%)_x000a_OMBU E&amp;P EMERALD ENERGY PLC SUCURSAL COLOMBIA LA MACARENA_x000a_SAN VICENTE DEL CAGUÁN META;_x000a_CAQUETA EMERALD ENERGY PLC SUCURSAL COLOMBIA (90%); CANACOL ENERGY  COLOMBIA S.A.(10%)_x000a_PORTOFINO E&amp;P CANACOL ENERGY  COLOMBIA S.A. EL PAUJIL_x000a_EL DONCELLO_x000a_PUERTO RICO_x000a_SAN VICENTE DEL CAGUÁN CAQUETA META PETROLEUM CORP (40%); PETROMONT COLOMBIA S.A. - SUCURSAL COLOMBIA(20%);CANACOL ENERGY  COLOMBIA S.A(40%)_x000a_PUT 30 E&amp;P TALISMAN COLOMBIA OIL &amp; GAS LTD. ALBANIA_x000a_BELÉN DE LOS ANDAQUÍES_x000a_CURILLO_x000a_SAN JOSÉ DEL FRAGUA_x000a_VALPARAÍSO CAQUETA TALISMAN COLOMBIA OIL &amp; GAS LTD.(50%);AMERISUR EXPLORACION COLOMBIA LTD(50%)_x000a_PUT 5 E&amp;P RANGE RESOURCES LTD ALBANIA;_x000a_SAN JOSÉ DEL FRAGUA;_x000a_BELÉN DE LOS ANDAQUÍES CAQUETA RANGE RESOURCES LTD (30%);ÓPTIMA OIL CORP COLOMBIA(70%)_x000a_SAMICHAY A E&amp;P ECOPETROL S.A. PUERTO LEGUÍZAMO;_x000a_SOLANO;_x000a_CARTAGENA DEL CHAIRÁ;_x000a_LA MONTAÑITA PUTUMAYO;_x000a_CAQUETA ECOPETROL S.A.(100%)_x000a_SAMICHAY B E&amp;P ECOPETROL S.A. CARTAGENA DEL CHAIRÁ;_x000a_SAN VICENTE DEL CAGUÁN CAQUETA ECOPETROL S.A.(100%)_x000a_SANGRETORO E&amp;P CANACOL ENERGY  COLOMBIA S.A. LA MACARENA;_x000a_SAN VICENTE DEL CAGUÁN META;_x000a_CAQUETA CANACOL ENERGY  COLOMBIA S.A(100%)_x000a_TACACHO E&amp;P PACIFIC STRATUS ENERGY COLOMBIA CORP PUERTO LEGUÍZAMO;_x000a_SOLITA;PUERTO GUZMÁN;_x000a_SOLANO PUTUMAYO_x000a_CAQUETA PACIFIC STRATUS ENERGY COLOMBIA CORP(50,5%);PETRODORADO SOUTH AMERICA S.A. SUCURSAL COLOMBIA(49,5%)_x000a_TOPOYACO E&amp;P PACIFIC STRATUS ENERGY COLOMBIA CORP CURILLO;_x000a_SAN JOSÉ DEL FRAGUA;_x000a_PIAMONTE CAQUETA;_x000a_CAUCA PACIFIC STRATUS ENERGY COLOMBIA CORP(100%)_x000a_VSM 32 E&amp;P EMERALD ENERGY PLC SUCURSAL COLOMBIA GUADALUPE;_x000a_ALTAMIRA;_x000a_FLORENCIA;_x000a_TARQUI;_x000a_EL PAUJIL;GARZÓN;_x000a_PITAL;AGRADO HUILA;_x000a_CAQUETA EMERALD ENERGY PLC SUCURSAL COLOMBIA(100%)_x000a_YD PUT 1 E&amp;P MOMPOS OIL COMPANY INC. PIAMONTE;_x000a_SAN JOSÉ DEL FRAGUA CAUCA;_x000a_CAQUETA MOMPOS OIL COMPANY INC.(100%)_x000a_MANDARINA E&amp;P C &amp; C ENERGY GROUP S.A. ALBANIA;_x000a_BELÉN DE LOS ANDAQUÍES;_x000a_SAN JOSÉ DEL FRAGUA CAQUETA C &amp; C ENERGY GROUP S.A.(100%)_x000a_MONACO TEA PETROBRAS COLOMBIA LIMITED ALBANIA;_x000a_BELÉN DE LOS ANDAQUÍES;_x000a_CURILLO;_x000a_EL DONCELLO;_x000a_EL PAUJIL;_x000a_FLORENCIA;_x000a_LA MACARENA;_x000a_LA MONTAÑITA;_x000a_MILÁN;_x000a_MORELIA;_x000a_PUERTO RICO;_x000a_SAN VICENTE DEL CAGUÁN;_x000a_SOLITA;_x000a_VALPARAÍSO CAQUETA;_x000a_META PETROBRAS COLOMBIA LIMITED (100%)_x000a_PUT 17 TEA ECOPETROL S.A. EL DONCELLO;_x000a_PUERTO RICO;_x000a_SAN VICENTE DEL CAGUÁN CAQUETA ECOPETROL S.A.(100%)_x000a_SAMICHAY TEA ECOPETROL S.A. SAN VICENTE DEL CAGUÁN;_x000a_PUERTO RICO;_x000a_EL DONCELLO;_x000a_EL PAUJIL;_x000a_LA MONTAÑITA;_x000a_CARTAGENA DEL CHAIRÁ;_x000a_SOLANO;_x000a_PUERTO LEGUÍZAMO CAQUETA;_x000a_PUTUMAYO ECOPETROL S.A.(100%)_x000a_SAN GABRIEL Convenio E&amp;P ECOPETROL S.A. BELÉN DE LOS ANDAQUÍES;_x000a_SAN JOSÉ DEL FRAGUA;_x000a_SANTA ROSA;_x000a_PIAMONTE;_x000a_SAN AGUSTÍN;_x000a_PITALITO;_x000a_ACEVEDO CAQUETA;_x000a_CAUCA;_x000a_HUILA ECOPETROL S.A.(100%)_x000a_TAMARIN E&amp;P CANACOL ENERGY  COLOMBIA S.A. PUERTO RICO;_x000a_SAN VICENTE DEL CAGUÁN CAQUETA CANACOL ENERGY  COLOMBIA S.A(100%)_x000a_      _x000a_ _x000a_“Por último sírvase a suministrar mapeo de lugares donde se está desarrollando sísmica o este próxima a desarrollar esta actividad en el departamento del Caquetá y los estudios de impacto ambiental sobre el tema”_x000a_ _x000a_Rta ANH: Sobre el particular, actualmente no se está adquiriendo sísmica en el Departamento del Caquetá. Sin embargo, se tiene programado por parte de ECOPETROL S.A., para el 2016 en el área del Contrato de Exploración y Producción CARDÓN el “Programa Sísmico CARDÓN 2D”_x000a_ _x000a_FIGURA 1: UBICACIÓN DEL BLOQUE CARDÓN_x000a_ _x000a_ _x000a_ _x000a_ _x000a_ _x000a_ _x000a_ _x000a_ _x000a_FIGURA 2: LOCALIZACIÓN EN SUPERFICIE DEL PROGRAMA SISMICO CARDON 2D_x000a_ _x000a_ _x000a_ _x000a_En atención al tercer punto de la solicitud, en el que interroga sobre “que programas en beneficios de las comunidades se han estipulado de acuerdo a los contratos de exploración y explotación que se han otorgado”, nos permitimos presentar el siguiente cuadro, donde se indican los montos reportados y el tipo de proyectos de la inversión fijada o realizada para cada uno de los contratos que tienen activa la cláusula de PBC._x000a__x000a_NOMBRE CONTRATO CONTRATISTA Año FASE D/PTOS M/CPIOS TIPO Valores reportados TIPO DE PROYECTOS Observaciones_x000a_ACHAPO CANACOL ENERGY COLOMBIA S.A. Ronda 2012 1 Caquetá Puerto Rio, Doncello y Paujil E&amp;P $                  -  Suspendidos_x000a_ANDAQUIES PLATINO ENERGY -GRUPO C&amp;C ENERGIA BARBADOS SUCURSAL COLOMBIA 2008-2011 2 Caquetá Morelia, Belén de los Andaquíes, San José de la Fragua, Albania y Curillo E&amp;P $ 123.056.870 Brigadas de salud, implementos deportivos, mantenimiento alcantarilla, materiales para reforzar puente comunitario, dotación JAC. Ejecutado_x000a_CAG 5 CONSORCIO META - TCOG 2008-2011 única Caquetá, Putumayo Currillo, El Paujil, Milan, Montañita, Solano, Solita, Valparaiso y Puerto Guzmán TEA $                 -  Suspendidos_x000a_CAG 6 CONSORCIO META –TCOG-CAG6_x000a_META PETROLEUM COR (Operador) 60%_x000a_TALISMAN COLOMBIA OIL &amp; GAS LTD 40% 2008-2011 6 Caquetá, Putumayo Piamonte Cauca, San José del Fragua y Currillo (Caq) y Puerto Guzmán (Put) E&amp;P $                 -  Suspendidos_x000a_CARDON EMERALD ENERGY PLC SUCURSAL COLOMBIA Ronda 2012 1 Caquetá El Doncello, El Paujil, Montañita y Puerto Rico E&amp;P $ 235.396.982 Proyecto denominado “Ampliación de procesos de gestión ambiental participativa en 5 municipios del norte del Caquetá el cual se desarrolla en alianza entre Corpoamazonía con las alcaldías municipales, el OCAD, el SENA y Colombia Responsable. Sin ejecutar_x000a_CEDRELA CANACOL ENERGY COLOMBIA S.A. 2008-2011 2 Caquetá, Putumayo San Vicente del Caguán, Puerto Rico, Doncello, El Paujil, Montañita, Cartagena del Chairá E&amp;P $ 170.159.655 Mejoramiento infraestructura comunitaria. Suspendido_x000a_CEIBA EMERALD ENERGY PLC SUCURSAL COLOMBIA 2008-2011 2 Caquetá San Vicente del Caguán y Puerto Rico E&amp;P $ 231.000.000 Mejoramiento infraestructura comunitaria, capacitación en valores, buenas practicas estudiantiles para el uso del suelo Suspendido_x000a_DURILLO EMERALD ENERGY PLC SUCURSAL COLOMBIA 2004-2008 PEV Caquetá, Meta San Vicente del Caguán y La Macarena E&amp;P $                    -  Suspendido_x000a_LOS PICACHOS HUPECOL 2008-2011 2 Caquetá, Meta San Vicente del Caguán y La Macarena E&amp;P   Suspendidos_x000a_MANZANO EMERALD ENERGY PLC SUCURSAL COLOMBIA Ronda 2012 1 Caquetá, Meta Puerto Rico, San Vicente del Caguan y La Macarena E&amp;P $       57.956.045 Desarrollo de procesos integrales de recuperación y conservación de áreas estratégicas y el fortalecimiento de la educación ambiental Ejecutado_x000a_NOGAL EMERALD ENERGY PLC SUCURSAL COLOMBIA Ronda 2012 1 Caquetá Albania, Belén de los Andaquies, Paujil, Florencia, Milán, Montañita, Morelia y Valparaíso. E&amp;P $  164.597.888 Adecuación y mantenimiento de vías, mejoramiento tecnológico de la producción, capacitación y formación de líderes, capacitación en proyectos comunitarios Sin ejecutar_x000a_OMBU EMERALD ENERGY PLC SUCURSAL COLOMBIA Y CANACOL ENERGY INC SUCURSAL COLOMBIA 2004-2008 I PEP Caquetá, Meta San Vicente del Caguán- La Macarena E&amp;P $ 257.938.796 Pavimentación vía San Vicente - Los Pozos, construcción caseta comunal, dotación de centros educativos, construcción de puesto de salud Ejecutado_x000a_PORTOFINO CANACOL ENERGY -PETROLERA MONTERRICO SA SUCURSAL COLOMBIA 2008-2011 3 Caquetá El Paujil, El Doncello, Puerto Rico y San Vicente del Caguán E&amp;P $  299.187.130 No reporta Suspendidos_x000a_PUT 30 TALISMAN OIL AND GAS LTD Ronda 2014 0 Caquetá Albania, Belén de los Andaquíes, Curillo, San José del Fragua, Valparaíso. E&amp;P   En fase 0_x000a_SAMICHAY A ECOPETROL S.A 2008-2011 1 Caquetá, Putumayo Cartagena de Chairá, Montañita, Solano - Puerto Leguízamo E&amp;P $                   -  Suspendidos_x000a_SAMICHAY B ECOPETROL S.A 2008-2011 2 Caquetá, Putumayo Cartagena de Chairá, Montañita,  Puerto Leguízamo, Solano E&amp;P $                   -  Suspendidos_x000a_SANGRETORO CANACOL ENERGY COLOMBIA S.A. 2008-2011 1 Caquetá, Meta San Vicente del Caguán en el departamento del Caquetá y La Macarena en el departamento del Meta. E&amp;P $                  -  Suspendidos_x000a_TACACHO PACIFIC STRATUS ENERGY COLOMBIA CORP Y PETRODORADO SOUTH AMERICA SA SUCURSAL COLOMBIA 2008-2011 1 Caquetá, Putumayo Solano, Solita, Puerto Guzmán y Puerto Leguizamo. E&amp;P $                   -  Suspendidos_x000a_TOPOYACO PACIFIC STRATUSS ENERGY COLOMBIA 2004-2008 4 y 5 Caquetá, Cauca San José del Fragua, Curillo  y Piamonte E&amp;P $                   -  Suspendidos_x000a_VSM 32 EMERALD ENERGY PLC SUCURSAL COLOMBIA 2008-2011 1-ene-00 Caquetá, Huila El Paujil, Montañita, Florencia, Agrado, Pital, Garzon, Tarqui, Altamira y Guadalupe E&amp;P $                  -  Suspendidos_x000a_YD PUT 01 MOMPOS OIL COMPANY INC. Ronda 2014 0 Caquetá, Cauca San José de Fragua y Piamonte E&amp;P $                   -  en fase 0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Para mayor claridad en torno a la información anterior, nos permitimos  precisar lo siguiente:_x000a__x000a_- Los contratos que reportan valores de inversión con observaciones frente al estado de ejecución, son aquellos frente a los cuales se realizó la aprobación de los PBC y han reportado o no, avance frente a los mismos._x000a_- Para los contratos que reportan valores de inversión sin observaciones frente al estado de la ejecución, los valores reportados son los que efectivamente han sido ejecutados._x000a_- Los contratos frente a los cuales se reportan valores  de inversión con observación de suspendidos, son aquellos respecto de los cuales se reportó inversión con anterioridad a la suspensión durante la misma._x000a_- Durante la fase 0 no existe obligación de realizar inversión social._x000a__x000a_Por otra parte, es necesario aclarar que en los casos en que el área asignada compromete jurisdicciones de dos o más departamentos, la inversión social puede ser realizada en beneficio de las comunidades en dicha área en cualquier sector de su extensión, por lo que algunos de los valores reportados pueden haber sido invertidos y beneficiado a comunidades ubicadas por fuera del departamento de Caquetá. _x000a__x000a_Finalmente, los contratos relacionados en el listado inicial de los que no se reporta información de PBC, a saber, MANDARINA, MÓNACO, SAMICHAY, SAN GABRIEL, TAMARIN, son contratos, terminados, liquidados o próximos a su liquidación._x000a__x000a_Con relación al numeral 4 la ANH no es competente para suministrar esta información. _x000a_ _x000a_Cualquier inquietud adicional con gusto será atendida. _x000a_ _x000a_Cordialmente, _x000a_ _x000a_ _x000a_Atencion al Ciudadano y Comunicaciones  _x000a_"/>
    <d v="2016-04-13T00:00:00"/>
    <s v="JUAN CARLOS BAZAN ACHURY. GERENCIA DE PROYECTOS O FUNCIONAL"/>
    <s v="GESTION DE REGALIAS Y DERECHOS ECONOMICOS"/>
    <s v="ID:21578"/>
    <n v="12.637520914351626"/>
    <s v="CUNDINAMARCA"/>
    <s v="Certificaciones: Regalías, Giros de regalías y embargos de las mismas"/>
    <s v="NO"/>
  </r>
  <r>
    <n v="330"/>
    <n v="22047"/>
    <x v="0"/>
    <s v="MARZO"/>
    <x v="2"/>
    <x v="329"/>
    <d v="2016-03-31T08:42:59"/>
    <s v="VICEPRESIDENCIA ADMINISTRATIVA Y FINANCIERA"/>
    <s v="ACC"/>
    <x v="0"/>
    <x v="53"/>
    <s v="JUAN B. PEREZ HIDALGO: ASESOR DESPACHO DEL MINISTRO - MINISTERIO DE MINAS Y ENERGIA"/>
    <s v="SI"/>
    <s v="JUAN B. PEREZ HIDALGO: ASESOR DESPACHO DEL MINISTRO - MINISTERIO DE MINAS Y ENERGIA"/>
    <s v="solicitan informacion referente a porcentaje de regalias pagadas a puerto boyaca y san martin cesar. por traslado de ministerio de minas "/>
    <d v="2016-04-21T08:42:59"/>
    <n v="21"/>
    <s v="ACC"/>
    <s v="DORIS GOMEZ SILVA. EXPERTO"/>
    <s v="radicado de  respuesta  No.23607"/>
    <d v="2016-06-06T00:00:00"/>
    <s v="JOSE DE FRANCISCO LAGOS CABALLERO. EXPERTO"/>
    <s v="GESTION DE REGALIAS Y DERECHOS ECONOMICOS"/>
    <s v="id 23607"/>
    <n v="66.636812233795354"/>
    <s v="BOYACA"/>
    <s v="Certificaciones: Regalías, Giros de regalías y embargos de las mismas"/>
    <s v="NO"/>
  </r>
  <r>
    <n v="331"/>
    <n v="22197"/>
    <x v="0"/>
    <s v="MARZO"/>
    <x v="1"/>
    <x v="330"/>
    <d v="2016-03-31T14:56:12"/>
    <s v="VICEPRESIDENCIA ADMINISTRATIVA Y FINANCIERA"/>
    <s v="ACC"/>
    <x v="0"/>
    <x v="1"/>
    <s v="CARLOS HERNANDO MEDINA CHICUE: - Telefono: Dirección: - Email: carloshernandomedinachicue@gmail.com"/>
    <s v="SI"/>
    <s v="CARLOS HERNANDO MEDINA CHICUE: - Telefono: Dirección: - Email: carloshernandomedinachicue@gmail.com"/>
    <s v="solicitan intervencin de la ANH por inconvenientes con Ecopetrol y Rubiales "/>
    <d v="2016-04-21T14:56:12"/>
    <n v="21"/>
    <s v="ACC"/>
    <s v="DORIS GOMEZ SILVA. EXPERTO"/>
    <s v="Señor: _x000a_CARLOS HERNANDO MEDINA CHICUE _x000a_E-mail: carloshernandomedinachicue@gmail.com _x000a__x000a__x000a_Asunto:          Respuesta a Derecho de Petición  remitido mediante correo electrónico del 30 de marzo de 2016 y  radicado ANH No. R-641-2016-009084 ID 22197_x000a_                        Respuesta a traslado del Decreto de Petición realizado por la Secretaria de Transparencia  de la Presidencia de la República OFI16-00029973/JMSC 110300  y radicado ANH R-641-2016-009842 id 23895 _x000a_Respuesta a traslado del Decreto de Petición realizado por Ecopetrol No. 2-2016-063-1126 y radicado ANH R-401-2016-010995 id 26719 Ecopetrol_x000a__x000a__x000a_Respetado señor Medina, _x000a__x000a_Hacemos referencia al derecho de petición indicado en el asunto mediante el cual solicitó a la Agencia Nacional de Hidrocarburos (en adelante ANH) lo siguiente: _x000a__x000a_“(…)me expliquen por escrito porque la Operadora Pacific Rubiales y la agencia Nacional y Ecopetrol por que la empresa pacific rubiales les dan 80 millones de pesos a una personas que se llaman los Enciso y que estás personas no son de esas tierras son Baldías de la nación y tan bien quiero saber porque la empresa tiene más prioridad a esas zonas de influencias ya que no están legal mente constituidas ya que nosotros como veedores laborales tenemos todos los documentos que confirman todo esto que les estoy diciéndole. (SIC) (…)”_x000a__x000a_(…)”quiero saber en qué se han gastado la plata de la estrategia y que no han solucionado el problema y la corrupción de la empresa y de sus ingenieros y demás personas.(…)”_x000a__x000a__x000a_Sobre el particular, teniendo en cuenta todos los aspectos esbozados en la solicitud, consideramos pertinente indicar a la luz de lo establecido en las cláusulas que rigen la relación contractual entre la ANH y PACIFIC RUBIALES, lo siguiente:_x000a__x000a_PACIFIC RUBIALES  goza de autonomía para la conducción de las operaciones que se adelanten en el área que les fue asignada a través de los contratos de hidrocarburos, lo cual implica que le corresponde planear, preparar, realizar y controlar todas las actividades a través de sus propios medios y con autonomía técnica y directiva. Ahora bien, todas estas acciones deberá desarrollarlas de conformidad con la legislación colombiana y observando las Buenas Prácticas de la Industria del Petróleo, tal y como es citado a continuación: _x000a__x000a_“(…)AUTONOMÍA: EL CONTRATISTA tendrá el control de todas las operaciones y actividades que considere necesarias para una técnica, eficiente y económica Exploración del Área Contratada y para la Evaluación y Producción de los Hidrocarburos que se encuentren dentro de ésta. EL CONTRATISTA planeará, preparará, realizará y controlará todas las actividades con sus propios medios y con autonomía técnica y directiva, de conformidad con la legislación colombiana y observando las Buenas Prácticas de la Industria del Petróleo. EL CONTRATISTA desarrollará las actividades directamente o a través de subcontratistas. (…)”_x000a__x000a_Significa lo anterior que, el Contratista goza de una facultad discrecional para el desarrollo de las operaciones hidrocarburíferas, en cuanto a la planeación, preparación, y control de las mismas, bien sea realizándolas de manera directa o a través de subcontratistas. Debe precisarse en todo caso que, la relación contractual que surge de los contratos hidrocarburíferos es directamente vinculante entre el Contratista (Operador) y la ANH. _x000a__x000a_No obstante, esta discrecionalidad se encuentra limitada, en la medida en que las operaciones deben llevarse a cabo de manera diligente, responsable, eficiente y adecuada técnica y económicamente con la cual se busca la salvaguarda del cumplimiento de las obligaciones adquiridas en beneficio del Estado, frente a lo cual la ANH ha establecido el marco de responsabilidad en los siguientes términos: _x000a__x000a_ “(…)Responsabilidad derivada de las operaciones: EL CONTRATISTA llevará a cabo las operaciones materia de este contrato de manera diligente, responsable, eficiente y adecuada técnica y económicamente. Se asegurará de que todos sus subcontratistas cumplan los términos establecidos en este contrato, en las leyes colombianas, y siguiendo las Buenas Prácticas de la Industria del Petróleo._x000a_EL CONTRATISTA será el único responsable por los daños y pérdidas que cause con ocasión de las actividades y operaciones derivadas de este contrato, incluso aquellos causados por sus subcontratistas, quedando entendido que frente a LA ANH en ningún momento será responsable por errores de criterio, o por pérdidas o daños que no fueren resultado de culpa grave o dolo._x000a_Cuando EL CONTRATISTA subcontrate, las obras y servicios subcontratados serán ejecutados a su nombre, en razón de lo cual EL CONTRATISTA mantendrá su responsabilidad directa por todas las obligaciones establecidas en el subcontrato y derivadas del mismo, de las cuales no podrá exonerarse en razón de las subcontrataciones. (…)”_x000a__x000a_Así las cosas, pese a que la compañía operadora goza de autonomía administrativa y técnica para dar cumplimiento a los compromisos pactados a través de los Contratos de Hidrocarburos, esta encuentra limites en la legislación colombiana que resulte aplicable y en las Buenas Practicas de la Industria del Petróleo. _x000a__x000a_Por último, esta Entidad en virtud de lo dispuesto en la Ley 1755 de 2015, mediante el correo electrónico enviado el 21 de abril de 2016, la ANH de acuerdo con sus competencias legales dio traslado de su solicitud a PACIFIC RUBIALES, para que en el marco de sus competencias, se pronuncie respecto al objeto de su petición, solicitando además, que nos envíe copia de la respuesta para hacer el respectivo seguimiento._x000a__x000a_Ahora bien, en lo que respecta a sus afirmaciones relacionadas con el compromiso de la ANH de hacer seguimiento a las denuncias en materia de inversión social realizada por PACIFIC RUBIALES a la Familia Enciso debemos indicar que el acta de reunión del 19 de diciembre de 2014 no estableció ese compromiso. _x000a__x000a_En lo que respecta a la destinación de los recursos de la Estrategia Territorial de Hidrocarburos,  es importante decir que corresponde debido a que es un proyecto de iniciativa del Gobierno Nacional con el asesoramiento y apoyo técnico del PNUD. La ANH y el PNUD suscribieron el acuerdo de cooperación No. 242 de 2013  con el objeto de Apoyar a la Agencia Nacional de Hidrocarburos -ANH en la estructuración e implementación de una estrategia territorial para la gestión sostenible y equitativa del sector de hidrocarburos, a través del fortalecimiento de actores y la consolidación de escenarios participativos de planificación para el desarrollo humano, la superación  de la pobreza y el cumplimiento de los ODM en las regiones._x000a__x000a_Así las cosas, encontrará adjunto al presente correo la comunicación con radicado No. 20156240162142 del 1 de julio de 2015 mediante el cual el PNUD presentó a la ANH el informe financiero oficial en virtud del acuerdo de cooperación en referencia con corte a 31 de diciembre de 2014, teniendo en cuenta que dicho organismo internacional tiene la obligación de presentar estos informes con una periodicidad anual. En tal sentido para el periodo de 2015 el PNUD tiene plazo de entrega hasta 30 de julio de 2016. No está por demás indicar que en virtud del numeral 5 del artículo 1 del Acuerdo de Cooperación los Estados Financieros están discriminados en dólares de los Estados Unidos, a la tasa de referencia utilizada por el PNUD en el desarrollo de sus operaciones._x000a__x000a_No obstante lo anterior, dentro de las acciones más representativas realizadas por la ETH, encontramos las siguientes: _x000a__x000a_Para el cumplimiento de sus objetivos, contó con la presencia de un staff de profesionales  de la región y de la nación con dedicación y tiempo completa a la ETH en  diez (10) regiones del país; para atender al 31 de diciembre del 2015 , 121  vías de hecho, 183 alertas tempranas de las comunidades, autoridades locales y las compañías del sector de hidrocarburos que operan en las zonas de actividad hidrocarburífera, reduciendo los bloqueos(cuyo promedio de duración de bloqueos pasó de 5,7  a 3 días). _x000a__x000a_La ETH brindó apoyo al fortalecimiento de entidades, como el SPE, Ministerio de Trabajo, Ministerio del Interior, Ministerio de Minas, alcaldías locales, JAC, industria, articulando las acciones pertinentes a los procesos de capacitación y fortalecimiento de capacidades de las comunidades, alcaldes, industria como de la construcción de agendas conjuntas y planes de trabajo para solucionar dificultades en la región; llegando a más de 7000 líderes sociales, JAC, Alcaldes, empresas, ubicados en los municipios que concentran el 96% de la producción nacional y sobre los que se tienen perspectivas de exploración.  _x000a_ _x000a_Con el apoyo de expertos regionales, nacionales e internacionales se realizaron las ferias del conocimiento del sector con más de 500 asistentes de todos los gremios, autoridades locales, líderes comunitarios, personalidades de orden nacional e internacional, entre otros. _x000a__x000a_La ETH apoyó alrededor de 20 proyectos de desarrollo local registrados en el documento de acciones para el desarrollo – Acciones demostrativas ,cito algunos: Turismo sostenible en Coveñas-Sucre, Fortalecimiento de capacidades laborales y técnicas para el apoyo del mantenimiento de pozos de agua y molinos de viento en Manaure, Riohacha, Maicao y Uribia, Estrategia para el cuidado del agua en Acacías-Meta, Cash for work en Puerto Asís en Putumayo, Programas de desarrollo de proveeedores en Dibulla-Guajira, Yopal-Casanare y en Puerto Asís, Corredor, Puerto Vega, fortalecimiento de organizaciones productivas en Yondó-Antioquia y en puerto Wilches, Sabana de Torres, Ciénaga del opón, Barrancabermeja-Santander, acceso al agua, seguridad alimentaria y generación de ingresos en Dibuya, Barrancas-Guajira, fortalecimiento comercialización de cacao en Cubará-Boyacá, Toledo-Santander y en Arauca, Arauquita, Saravena, Fortul, Tame-Arauca, formación productiva en Valaparaíso, Morelia, San Vicente del Caguán, Puerto Rico-Caquetá, mujeres tejedoras de paz en San Antero-Córdoba, Optimización de procesos productivos locales en Melgar-Tolima y en Mocoa-Putumayo, promoción del comercio justo artesanal, comprensión cultural y preservación del patrimonio en Riohacha, Uribia- Guajira, alfabetización digital en monterrey, Tauramena, Aguazul, Yopal-Casanare, Banca Comunal en Monterrey, Paz de Ariporo, Aguazul-Casanare._x000a__x000a_La ETH apoyó 14 planes de acción para 16 municipios validados por la industria, comunidad y autoridades locales. Se incentivaron las buenas prácticas de la industria, identificando 52 de ellas, registradas en el banco de buenas prácticas que se conformó para tal fin. Se elaboraron metodologías y documentos para el acompañamiento a la industria, se generaron documentos insumos de política del sector H con la fundación ideas para la paz, perfiles ocupacionales y otros documentos para la puesta en marcha de la ETH en la región; cito algunos: ABC del sector de hidrocarburos en Colombia, Perfiles ocupacionales, Protocolo ingreso a territorio, Guía acompañamiento a la industria, Diagnósticos departamentales, diagnósticos de la conflictividad social, guía para el funcionamiento de las instancias de diálogo, entre otros._x000a__x000a_La ETH diseñó y se puso en marcha el Sistema de Información Geográfica del Sector Hidrocarburos- SIGETH, se fortaleció la gestión del conocimiento con la realización de foros internacionales, elaboración y publicación de los textos e informes relacionados; cito algunos: Guía de Buenas Prácticas Sociales en el sector de hidrocarburos elaborada con el ICONTEC._x000a__x000a_Con lo anterior, consideramos resuelta la petición de pronunciamiento que usted nos hiciere._x000a__x000a_Cordialmente,_x000a__x000a__x000a_Atencion al Ciudadano y Comunicaciones  _x000a_"/>
    <s v="22/04/0216"/>
    <s v="MARIA CAROLINA GUTIERREZ HERNANDEZ. EXPERTO"/>
    <s v="GERENCIA DE SEGURIDAD, COMUNIDADES Y MEDIO AMBIENTE"/>
    <s v="ID:008570"/>
    <n v="1"/>
    <s v="CUNDINAMARCA"/>
    <s v="Inconformidad por desarrollo irregular de proyecto"/>
    <s v="NO"/>
  </r>
  <r>
    <n v="332"/>
    <n v="22324"/>
    <x v="0"/>
    <s v="MARZO"/>
    <x v="0"/>
    <x v="331"/>
    <d v="2016-03-31T16:49:03"/>
    <s v="VICEPRESIDENCIA ADMINISTRATIVA Y FINANCIERA"/>
    <s v="ACC"/>
    <x v="2"/>
    <x v="22"/>
    <s v="SANTIAGO SALDARRIAGA:  - STRATEGIC MARKETING INTER"/>
    <s v="SI"/>
    <s v="SANTIAGO SALDARRIAGA:  - STRATEGIC MARKETING INTER"/>
    <s v="solicitan informacion referente a produccion de gas  "/>
    <d v="2016-04-14T16:49:03"/>
    <n v="14"/>
    <s v="ACC"/>
    <s v="DORIS GOMEZ SILVA. EXPERTO"/>
    <s v="radicado de respuesta No.27976"/>
    <d v="2016-04-21T00:00:00"/>
    <s v="JUAN SEBASTIAN LIZCANO. CONTRATISTA"/>
    <s v="GERENCIA DE RESERVAS Y OPERACIONES"/>
    <s v="id 27976"/>
    <n v="20.299272719908913"/>
    <s v="CUNDINAMARCA"/>
    <s v="Reservas probadas ó estimadas de Hidrocarburos en Colombia"/>
    <s v="NO"/>
  </r>
</pivotCacheRecords>
</file>

<file path=xl/pivotCache/pivotCacheRecords2.xml><?xml version="1.0" encoding="utf-8"?>
<pivotCacheRecords xmlns="http://schemas.openxmlformats.org/spreadsheetml/2006/main" xmlns:r="http://schemas.openxmlformats.org/officeDocument/2006/relationships" count="332">
  <r>
    <n v="1"/>
    <n v="243"/>
    <x v="0"/>
    <s v="ENERO"/>
    <x v="0"/>
    <x v="0"/>
    <d v="2016-01-05T12:13:52"/>
    <x v="0"/>
    <s v="ACC"/>
    <x v="0"/>
    <x v="0"/>
    <s v="ALBERTO CONTRERAS: VEEDOR - RED DE VEEDURIAS CIUDADANAS CASANARE"/>
    <s v="SI"/>
    <s v="ALBERTO CONTRERAS: VEEDOR - RED DE VEEDURIAS CIUDADANAS CASANARE"/>
    <s v="Comedidamente solicitamos con el apoyo del minminas, PNUD, ANH y FEDECACAO apoyar a la ASOCiACION DE CACAOTEROS ( AS) DEL TILLAVA organizaciòn , Capacitación y el plan de Siembra de 500 hectáreas de Cacao, de a 10 hectáreas por familia y con JOVENES RURALES; ( RECURSOS DEL PNUD; MUNICIPIO; REGALIAS; GOBERNACION; Y MINISTERIO DE AGRICULTURA; ADEMAS DE LOS PBCS; PROGRAMA DE BENEFICIO DE LAS COMUNIDADES, , para apoyar las familias victimas del conflicto armado ,  pobladores trabajadores agropecuarios, y retornantes como apoyo al proceso de paz de la inspecciòn del tillava la cual  se encuentra CERCA a CAMPO RUBIALES; y a campos  en producciòn  a cargo de TECPETROL y ECOPETROL; como caño sur este... _x000a__x000a_"/>
    <d v="2016-01-27T12:13:52"/>
    <n v="22"/>
    <s v="ACC"/>
    <s v="DORIS GOMEZ SILVA. EXPERTO"/>
    <s v="Considerando que el desarrollo de las acciones demostrativas promovidas por la ANH durante el año 2015, se realizaron en virtud del proyecto de inversión adelantado mediante el Acuerdo de Cooperación 242 de 2013 y que el mismo finalizó el pasado 31 de diciembre de 2015, su solicitud será objeto de análisis para los inversiones que bajo dicha naturaleza se desarrollen en el año 2016 en el marco de un nuevo Acuerdo con PNUD. No obstante, resulta de mucha importancia indicarle que los proyectos de inversión apalancados a través del programa de Acciones Demostrativas se seleccionan considerando criterios de factibilidad y pertinencia en torno al cumplimiento de las metas que en materia de exploración y producción se han definido para el País en el Plan Nacional de Desarrollo y que en ese orden la ANH ha priorizado._x000a_Por lo cual, una vez se definan los proyectos que harán parte del programa delas Acciones Demostrativas para el año 2016, le informaremos si su propuesta fue incluida o no para esta vigencia.”_x000a_"/>
    <d v="2016-01-21T00:00:00"/>
    <s v="JOSE ELIAS ESCORCIA PERTUZ. CONTRATISTA"/>
    <x v="0"/>
    <s v="Electrónico"/>
    <n v="15.490366006946715"/>
    <s v="CASANARE"/>
    <s v="Información del trámite o proceso para pago de regalías"/>
    <s v="NO"/>
  </r>
  <r>
    <n v="2"/>
    <n v="245"/>
    <x v="0"/>
    <s v="ENERO"/>
    <x v="0"/>
    <x v="1"/>
    <d v="2016-01-05T12:22:47"/>
    <x v="0"/>
    <s v="ACC"/>
    <x v="0"/>
    <x v="1"/>
    <s v="JORGE ALBERTO VALENCIA  MARIN: DIRECTOR GENERAL - INIDAD DE PLANEACION  MINERO ENERGETICA"/>
    <s v="SI"/>
    <s v="JORGE ALBERTO VALENCIA  MARIN: DIRECTOR GENERAL - INIDAD DE PLANEACION  MINERO ENERGETICA"/>
    <s v="Solicita información sobre los proyectos en ejecución o desarrollo de la Guajira, tambien el tema de  transporte, esta información es solicitada a la UPME y ellos trasladan la petición a la ANH en lo de competencia de la entidad."/>
    <d v="2016-01-27T12:22:47"/>
    <n v="22"/>
    <s v="ACC"/>
    <s v="DORIS GOMEZ SILVA. EXPERTO"/>
    <s v="Se envia a traves de P. C un correo electrónico a la UPME solicitando el envío de la petición para poder responder directamente al peticionario. "/>
    <d v="2016-01-15T14:42:44"/>
    <s v="DORIS GOMEZ SILVA. EXPERTO"/>
    <x v="0"/>
    <s v="Electrónico"/>
    <n v="10.097183067133301"/>
    <s v="CUNDINAMARCA"/>
    <s v="Competencia Agencia Nacional de Minería "/>
    <s v="NO"/>
  </r>
  <r>
    <n v="3"/>
    <n v="246"/>
    <x v="0"/>
    <s v="ENERO"/>
    <x v="1"/>
    <x v="2"/>
    <d v="2016-01-05T12:24:20"/>
    <x v="0"/>
    <s v="ACC"/>
    <x v="1"/>
    <x v="1"/>
    <s v="RED DE VEEDURIAS CIUDADANAS CASANARE:  Telefono: 635 861Dirección: CARRERA 19 NO. 6-100 Email: "/>
    <s v="SI"/>
    <s v="RED DE VEEDURIAS CIUDADANAS CASANARE:  Telefono: 635 861Dirección: CARRERA 19 NO. 6-100 Email: "/>
    <s v="Atentamente solicitamos en derecho de petición-&lt;ley 1757 articulo 78 de la ley 1474 y especialmente del PACTO POR LA TRANSPARENCIA EITI, firmado por usted y el ministro de minas y energía ,la asistencia a una AUDIENCIA PUBLICA en el mes de febrero  . en el municipio de puerto gaitan- donde se informe, como avanza el proceso de empalme entre la empresa PACIFIC RUBIALES y ECOPETROL , para la entrega de la operación de CAMPO RUBIALES - "/>
    <d v="2016-01-20T12:24:20"/>
    <n v="15"/>
    <s v="ACC"/>
    <s v="DORIS GOMEZ SILVA. EXPERTO"/>
    <s v="Agradecemos mucho su invitación y nos encontramos atentos a que se defina la fecha para realización de la mencionada Audiencia, con el fin de que podamos verificar si es posible nuestra participación."/>
    <d v="2016-01-21T16:18:57"/>
    <s v="DORIS GOMEZ SILVA. EXPERTO"/>
    <x v="0"/>
    <s v="Electrónico"/>
    <n v="16.162931828708679"/>
    <s v="CUNDINAMARCA"/>
    <s v="Competencia Ecopetrol "/>
    <s v="NO"/>
  </r>
  <r>
    <n v="4"/>
    <n v="247"/>
    <x v="0"/>
    <s v="ENERO"/>
    <x v="1"/>
    <x v="3"/>
    <d v="2016-01-05T12:27:14"/>
    <x v="0"/>
    <s v="ACC"/>
    <x v="1"/>
    <x v="1"/>
    <s v="RED DE VEEDURIAS CIUDADANAS CASANARE:  Telefono: 635 861Dirección: CARRERA 19 NO. 6-100 Email: "/>
    <s v="SI"/>
    <s v="RED DE VEEDURIAS CIUDADANAS CASANARE:  Telefono: 635 861Dirección: CARRERA 19 NO. 6-100 Email: "/>
    <s v="Solicitamos en derecho de peticiòn y especialmente el articulo 78 de la ley 1474 estatuto Anticorrupción que ese BORRADOR de PROTOCOLO; sea sometido a revisión por parte de todas las organizaciones sociales de control social, Veeduría, y vigilancia ciudadana  a las OBLIGACIONES CONTRACTUALES de operadoras de hidrocarburos, y que se establezca que en audiencia publica se realice la EVALUACION del Cumplimiento o no de los PBC,s"/>
    <d v="2016-01-20T12:27:14"/>
    <n v="15"/>
    <s v="ACC"/>
    <s v="DORIS GOMEZ SILVA. EXPERTO"/>
    <s v="Respuesta GIT de SCYMA: Sea lo primero aclarar que la ANH siempre ha contado con un procedimiento para desarrollar las actividades de inspección y seguimiento a los Contratos de Hidrocarburos, en los diferentes componentes que son de su competencia. Ahora bien, el Protocolo al que se hizo alusión en la respuesta anterior, hace referencia a un instrumento que permitirá que las diferentes dependencias que al interior de la ANH realizan actividades en campo, la puedan desarrollar de manera articulada e integral._x000a_Ahora bien, en cuanto a su solicitud de someter a revisión social dicho instrumento, en el entendido que el mismo definiría condiciones especiales para desarrollar la actividad de seguimiento que adelanta la ANH a los contratos de hidrocarburos, nos permitimos informar que en cumplimiento de lo dispuesto por la ley 1474 de 2011, en cuanto a aplicar mecanismos que brinden trasparencia al ejercicio de la función administrativa, la ANH publicará en la página Web el documento mediante el cual se actualice el procedimiento de seguimiento que orienta el accionar de la ANH en territorio, al cual usted de considerarlo pertinente puede hacer observaciones, tales como la propuesta en materia de PBC, ya que mediante comunicación con radicado No. 20154310042981 del 20 de marzo de 2015, se le explicó cada uno de los pasos que lo integran."/>
    <d v="2016-01-27T08:24:58"/>
    <s v="DORIS GOMEZ SILVA. EXPERTO"/>
    <x v="0"/>
    <s v="Electrónico"/>
    <n v="21.831759178247012"/>
    <s v="CUNDINAMARCA"/>
    <s v="Acompañamiento a comunidad en desarrollo de proyecto (ambiental, social)"/>
    <s v="NO"/>
  </r>
  <r>
    <n v="5"/>
    <n v="510"/>
    <x v="0"/>
    <s v="ENERO"/>
    <x v="0"/>
    <x v="4"/>
    <d v="2016-01-06T09:17:42"/>
    <x v="0"/>
    <s v="ACC"/>
    <x v="2"/>
    <x v="2"/>
    <s v="MARTHA LUCIA RODRIGUEZ: COORDINADOR GRUPO DE ENLACE - MINISTERIO DE MINAS Y ENERGIA"/>
    <s v="SI"/>
    <s v="MARTHA LUCIA RODRIGUEZ: COORDINADOR GRUPO DE ENLACE - MINISTERIO DE MINAS Y ENERGIA"/>
    <s v="Solicita enviar información del Senador Alberto Castilla sobre contratos de exploracióon y explotación otorgados en el Departamento de Norte de Santander "/>
    <d v="2016-01-21T09:17:42"/>
    <n v="15"/>
    <s v="ACC"/>
    <s v="DORIS GOMEZ SILVA. EXPERTO"/>
    <s v="Al respecto, nos permitimos informarle que de conformidad con el Mapa de Tierras adjunto a_x000a_la presente comunicación, en el Departamento de Norte de Santander, se registran los_x000a_siguientes contratos"/>
    <d v="2016-01-15T16:06:39"/>
    <s v="NADIA CAROLINA PLAZAS FAJARDO. EXPERTO"/>
    <x v="1"/>
    <s v="ID:3260"/>
    <n v="9.2839872685217415"/>
    <s v="CUNDINAMARCA"/>
    <s v="Congreso de la República y Senado "/>
    <s v="NO"/>
  </r>
  <r>
    <n v="6"/>
    <n v="538"/>
    <x v="0"/>
    <s v="ENERO"/>
    <x v="0"/>
    <x v="5"/>
    <d v="2016-01-06T09:56:54"/>
    <x v="0"/>
    <s v="ACC"/>
    <x v="0"/>
    <x v="1"/>
    <s v="ROQUE  LUIS CORNADO:  Telefono: 5226036Dirección: CRA 48 M° 127-75 INT 3 APTO 103 Email: "/>
    <s v="SI"/>
    <s v="ROQUE  LUIS CORNADO:  Telefono: 5226036Dirección: CRA 48 M° 127-75 INT 3 APTO 103 Email: "/>
    <s v="Solicita la información de Nómina de esta entidad en donde se indiquen los salarios, prestaciones y demas que perciben los funcionarios, incluyendo los descuentos que se realizan por ley "/>
    <d v="2016-01-28T09:56:54"/>
    <n v="22"/>
    <s v="ACC"/>
    <s v="DORIS GOMEZ SILVA. EXPERTO"/>
    <s v="Con el fin de dar respuesta al derecho de petición allegado el pasado 06 de enero de 2016 y radicado con número 538, le informamos que en el archivo adjunto en Excel encontrará la información de los gastos de nómina de la entidad (personal de Planta)._x000a__x000a_Adicionalmente, la información de los colaboradores de la entidad vinculados a través de contrato de prestación de servicios, de acuerdo con lo expresado por la Oficina Asesora Jurídica, dependencia encargada de dichas vinculaciones puede ser bajada y consultada por internet ingresando por cualquier explorador así: buscar SECOP, ingresar a la página www.contratos.gov.co específicamente a la dirección (https://www.contratos.gov.co/consultas/inicioConsulta.do) allí realizar la búsqueda colocando:_x000a_Entidad compradora: ANH _x000a_Modalidad de Contrato: Contratación Directa_x000a_Año: 2015_x000a_"/>
    <d v="2016-01-28T11:51:58"/>
    <s v="ELSA CRISTINA TOVAR PULECIO. EXPERTO"/>
    <x v="2"/>
    <s v="Electrónico"/>
    <n v="22.079907719911716"/>
    <s v="CUNDINAMARCA"/>
    <s v="Congreso de la República y Senado "/>
    <s v="NO"/>
  </r>
  <r>
    <n v="7"/>
    <n v="805"/>
    <x v="0"/>
    <s v="ENERO"/>
    <x v="0"/>
    <x v="6"/>
    <d v="2016-01-07T07:29:08"/>
    <x v="0"/>
    <s v="ACC"/>
    <x v="0"/>
    <x v="1"/>
    <s v="ANDREA GIRALDO DUSSAN: APODERADA ESPECIAL - CONSORCIO ANDES ENERGIA ARGENTINA INTEGRA OIL &amp; GAS S.AS"/>
    <s v="SI"/>
    <s v="ANDREA GIRALDO DUSSAN: APODERADA ESPECIAL - CONSORCIO ANDES ENERGIA ARGENTINA INTEGRA OIL &amp; GAS S.AS"/>
    <s v="Pregunta se podría entender que dos compañías independientes pero pertenecientes a un mismo grupo empresarial puedan ser una misma parte. "/>
    <d v="2016-01-29T07:29:08"/>
    <n v="22"/>
    <s v="ACC"/>
    <s v="DORIS GOMEZ SILVA. EXPERTO"/>
    <s v="001631- ID-004332 "/>
    <d v="2016-01-20T10:54:39"/>
    <s v="JORGE RAMON CARLOS TRIAS VISBAL. JEFE DE OFICINA DE AGENCIA"/>
    <x v="3"/>
    <s v="ID:4332"/>
    <n v="13.142726967598719"/>
    <s v="CUNDINAMARCA"/>
    <s v="Copias de contratos (E&amp;P, TEAS y Administrativos)"/>
    <s v="NO"/>
  </r>
  <r>
    <n v="8"/>
    <n v="941"/>
    <x v="0"/>
    <s v="ENERO"/>
    <x v="0"/>
    <x v="7"/>
    <d v="2016-01-07T12:56:30"/>
    <x v="0"/>
    <s v="ACC"/>
    <x v="3"/>
    <x v="3"/>
    <s v="NATALIA ANDREA HINCAPIE: DIRECTORA TECNICA - INCODER"/>
    <s v="SI"/>
    <s v="NATALIA ANDREA HINCAPIE: DIRECTORA TECNICA - INCODER"/>
    <s v="Acuso de recibido de la información enviada al Incoder "/>
    <d v="2016-01-15T14:35:13"/>
    <n v="22"/>
    <s v="ACC"/>
    <s v="DORIS GOMEZ SILVA. EXPERTO"/>
    <s v="Se toma como informativa y no se inicia ningún trámite, en razón a que es una comunicación de agradecimiento y confirmación "/>
    <d v="2016-01-14T00:00:00"/>
    <s v="DORIS GOMEZ SILVA. EXPERTO"/>
    <x v="0"/>
    <s v="Electrónico"/>
    <n v="6.4607656597218011"/>
    <s v="CUNDINAMARCA"/>
    <s v="Agradecimientos Felicitaciones "/>
    <s v="NO"/>
  </r>
  <r>
    <n v="9"/>
    <n v="996"/>
    <x v="0"/>
    <s v="ENERO"/>
    <x v="2"/>
    <x v="8"/>
    <d v="2016-01-07T14:35:13"/>
    <x v="0"/>
    <s v="ACC"/>
    <x v="2"/>
    <x v="4"/>
    <s v="MARIA DEL MAR CHAVEZ  CHAVARRO: DIRECTORA TERRITORIAL - UNIDAD ADMINISTRATIVA ESPECIAL DE GESTION DE  RESTITUCION DE TIERRAS  DESPOJADAS"/>
    <s v="SI"/>
    <s v="MARIA DEL MAR CHAVEZ  CHAVARRO: DIRECTORA TERRITORIAL - UNIDAD ADMINISTRATIVA ESPECIAL DE GESTION DE  RESTITUCION DE TIERRAS  DESPOJADAS"/>
    <s v="Sirvase informar si el predio rural que pertenece al Catastro de Cajibio en Santa Barbara corregimiento el Rosario existen solicitudes o contratos de concesión y/o adjudicación para la explotación de hidrocarburos "/>
    <d v="2016-01-22T14:35:13"/>
    <n v="15"/>
    <s v="ACC"/>
    <s v="DORIS GOMEZ SILVA. EXPERTO"/>
    <s v="De acuerdo a información de Jose Panesso registrada en Control Doc esta solicitud no se puede atender por no registrar coordenadas, sin embargo hay comunicación telefónica sobre la misma por parte de la OAJ "/>
    <d v="2016-01-14T07:53:34"/>
    <s v="JOSE LUIS PANESSO GARCIA. EXPERTO"/>
    <x v="3"/>
    <s v="Electrónico"/>
    <n v="6.721075196757738"/>
    <s v="CUNDINAMARCA"/>
    <s v="Unidad de restitucion de tierras"/>
    <s v="NO"/>
  </r>
  <r>
    <n v="10"/>
    <n v="1150"/>
    <x v="0"/>
    <s v="ENERO"/>
    <x v="0"/>
    <x v="9"/>
    <d v="2016-01-07T16:47:42"/>
    <x v="0"/>
    <s v="ACC"/>
    <x v="2"/>
    <x v="5"/>
    <s v="LAURA GAMBOA CARVAJAL: PROFESIONAL EN MEDICION - LUPATECH"/>
    <s v="SI"/>
    <s v="LAURA GAMBOA CARVAJAL: PROFESIONAL EN MEDICION - LUPATECH"/>
    <s v="Solicita inforamación sobre los estados mecánicos de los campos de la región caribe, de Mono Araña, Chuchupa, Ballenas y el Dificil"/>
    <d v="2016-01-22T16:47:42"/>
    <n v="15"/>
    <s v="ACC"/>
    <s v="DORIS GOMEZ SILVA. EXPERTO"/>
    <s v="Al respecto de la información solicitada, ésta Agencia le informa que dichos datos se conside-ran_x000a_información pública clasificada[1], teniendo en cuenta que se trata de información que incide en las_x000a_decisiones corporativas y operativas de las compañías. En consecuencia, se sugiere acudir_x000a_directamente a las compañías operadoras y realizar la respectiva solicitud."/>
    <d v="2016-01-20T08:57:47"/>
    <s v="JOSE GREGORIO ROA ROJAS. EXPERTO"/>
    <x v="4"/>
    <s v="Electrónico"/>
    <n v="12.673665891205019"/>
    <s v="CUNDINAMARCA"/>
    <s v="Estado actual de Pozos"/>
    <s v="NO"/>
  </r>
  <r>
    <n v="11"/>
    <n v="1619"/>
    <x v="0"/>
    <s v="ENERO"/>
    <x v="2"/>
    <x v="10"/>
    <d v="2016-01-12T08:35:15"/>
    <x v="0"/>
    <s v="ACC"/>
    <x v="3"/>
    <x v="6"/>
    <s v="ALEJANDRO RODRIGUEZ: ASESOR DESPACHO  DEL VICEMINISTRO DE ENERGIA - MINISTERIO DE MINAS Y ENERGIA"/>
    <s v="SI"/>
    <s v="ALEJANDRO RODRIGUEZ: ASESOR DESPACHO  DEL VICEMINISTRO DE ENERGIA - MINISTERIO DE MINAS Y ENERGIA"/>
    <s v="Da traslado de la solicitud del señor Edgar Humberto Silva, Alcalde de Puerto Gaitan "/>
    <d v="2016-01-26T10:01:22"/>
    <n v="10"/>
    <s v="ACC"/>
    <s v="DORIS GOMEZ SILVA. EXPERTO"/>
    <s v="De manera atenta nos permitimos informarle que la ANH surtió respuesta a la presente solicitud mediante correo adjunto, asimismo, remitimos copia al Señor Alcalde del Municipio de Puerto Gaitán – Meta Dr., Edgar Silva para su conocimiento y fines pertinentes. _x000a__x000a_"/>
    <d v="2016-02-02T17:31:07"/>
    <s v="JOSE ELIAS ESCORCIA PERTUZ. CONTRATISTA"/>
    <x v="0"/>
    <s v="Electrónico"/>
    <n v="21.372130636569636"/>
    <s v="CUNDINAMARCA"/>
    <s v="Acompañamiento a comunidad en desarrollo de proyecto (ambiental, social)"/>
    <s v="SI"/>
  </r>
  <r>
    <n v="12"/>
    <n v="1653"/>
    <x v="0"/>
    <s v="ENERO"/>
    <x v="0"/>
    <x v="11"/>
    <d v="2016-01-12T00:00:00"/>
    <x v="0"/>
    <s v="ACC"/>
    <x v="0"/>
    <x v="7"/>
    <s v="SIMON SANTANDER: AUDITOR CIVICO Telefono: 0000000Dirección: PUERTO GAITAN Email: JACURBANIZACIONPERLAS123@GMAIL.GOV.CO"/>
    <s v="SI"/>
    <s v="SIMON SANTANDER: AUDITOR CIVICO Telefono: 0000000Dirección: PUERTO GAITAN Email: JACURBANIZACIONPERLAS123@GMAIL.GOV.CO"/>
    <s v="Recientemente nos visito el ministerio de trabajo , el cual por solicitud de veedores laborales, del municipio de puerto gaitan- elaboro, con subcontrato con la universidad cooperativa de villavicencio EL DOCUMENTO - LINEAMIENTOS DE POLITICA PUBLICA DE EMPLEABILIDAD Y EMPRENDIMIENTO PARA PUERTO GAITAN - META. _x000a__x000a_En dicho documento, en la pagina 19 se  relacionan en cuadro las TRANSFERENCIAS;de recursos  realizadas a comunidades indìgenas mediante proyectos, cifra que según informaciòn proporcionada por la oficina de asuntos indígenas a SEPTIEMBRE de 2015. a los consultores de MINTRABAJO; , suman $ 110.070.000.000,  ciento diez mil setenta millones - CIFRA REALMENTE IMPORTANTE, QUE amerita que la PRESIDENCIA DE LA REPUBLICA; el Ministerio del Interior, Ministerio de Hacienda, DIAN, Agencia Nacional de Hidrocarburos, Defensoría del Pueblo asuntos indígenas, procuraduría General de la naciòn, departamento nacional de planeaciòn la ANALICEN , y se determinen si los GASTOS se corresponden a VERDADEROS PLANES DE VIDA; y a los principios UNIVERSALES; de atenciòn a los derechos humanos y necesidades básicas insatisfechas ._x000a__x000a_"/>
    <d v="2016-02-02T00:00:00"/>
    <n v="21"/>
    <s v="ACC"/>
    <s v="DORIS GOMEZ SILVA. EXPERTO"/>
    <s v="Se toma como informativa de acuerdo a información por correode Boris Navarro de CYMA "/>
    <d v="2016-02-02T11:16:17"/>
    <s v="JOSE ELIAS ESCORCIA PERTUZ. CONTRATISTA"/>
    <x v="0"/>
    <s v="Electrónico"/>
    <n v="21.46964120370103"/>
    <s v="CUNDINAMARCA"/>
    <s v="Información del trámite o proceso para pago de regalías"/>
    <s v="NO"/>
  </r>
  <r>
    <n v="13"/>
    <n v="1657"/>
    <x v="0"/>
    <s v="ENERO"/>
    <x v="0"/>
    <x v="12"/>
    <d v="2016-01-12T10:05:59"/>
    <x v="0"/>
    <s v="ACC"/>
    <x v="2"/>
    <x v="7"/>
    <s v="DIANA ESTELA PABON GARCIA: ENCARGADA Telefono: Dirección: CLL31 8-40 Email: "/>
    <s v="SI"/>
    <s v="DIANA ESTELA PABON GARCIA: ENCARGADA Telefono: Dirección: CLL31 8-40 Email: "/>
    <s v="Por lo anterior, sería importante que como entidades del Gobierno Nacional nos articulemos para realizar una jornada que brinde la información que la comunidad exige sobre los avances, problemas y desarrollos de los acuerdos firmados a finales del año pasado, los estoy convocando con un nivel de importancia prioritaria a una reunión preparatoria el día 14 de enero de 2016 a las 9 am., en La Giralda-Ministerio del Interior, carrera 8 No 7-83.  _x000a_Para confirmar los datos de los funcionarios asignados a esta reunión puede comunicarse con los funcionarios Noryly Aguirre en el celular 3142549189 y/o Pedro Aguirre al 3017983769._x000a_"/>
    <d v="2016-01-26T10:05:59"/>
    <n v="15"/>
    <s v="ACC"/>
    <s v="DORIS GOMEZ SILVA. EXPERTO"/>
    <s v="Se confirma que asistirá a la reunión Edgar Emilio Rodriguez de CYMA"/>
    <d v="2016-01-15T16:20:53"/>
    <s v="DORIS GOMEZ SILVA. EXPERTO"/>
    <x v="0"/>
    <s v="Electrónico"/>
    <n v="3.2603481481492054"/>
    <s v="CUNDINAMARCA"/>
    <s v="Acompañamiento a comunidad en desarrollo de proyecto (ambiental, social)"/>
    <s v="NO"/>
  </r>
  <r>
    <n v="14"/>
    <n v="1658"/>
    <x v="0"/>
    <s v="ENERO"/>
    <x v="0"/>
    <x v="13"/>
    <d v="2016-01-12T10:08:42"/>
    <x v="0"/>
    <s v="ACC"/>
    <x v="2"/>
    <x v="7"/>
    <s v="LUISA FERNANDA GALLEGO SOTO:  Telefono: Dirección: PROFESIONAL UNIVERSITARIO Email: CONTABILIDAD@ARAUCA-ARAUCA.GOV.CO"/>
    <s v="SI"/>
    <s v="LUISA FERNANDA GALLEGO SOTO:  Telefono: Dirección: PROFESIONAL UNIVERSITARIO Email: CONTABILIDAD@ARAUCA-ARAUCA.GOV.CO"/>
    <s v="FAEP del municipo de Arauca a diciembre de 2015 "/>
    <d v="2016-01-26T10:08:42"/>
    <n v="15"/>
    <s v="ACC"/>
    <s v="DORIS GOMEZ SILVA. EXPERTO"/>
    <s v=" E-521-2016-000936 ID 2902"/>
    <d v="2016-01-14T17:18:50"/>
    <s v="MAYRA ALEJANDRA MERCHAN PEÑA. CONTRATISTA"/>
    <x v="5"/>
    <n v="2902"/>
    <n v="2.298701620369684"/>
    <s v="CUNDINAMARCA"/>
    <s v="FAEP montos girados"/>
    <s v="NO"/>
  </r>
  <r>
    <n v="15"/>
    <n v="1659"/>
    <x v="0"/>
    <s v="ENERO"/>
    <x v="0"/>
    <x v="14"/>
    <d v="2016-01-12T10:11:34"/>
    <x v="0"/>
    <s v="ACC"/>
    <x v="2"/>
    <x v="7"/>
    <s v="ALFONSO BOLAÑOS: ENCARGADO Telefono: Dirección: SIN Email: ALBOLANO@HOTMAIL.COM"/>
    <s v="SI"/>
    <s v="ALFONSO BOLAÑOS: ENCARGADO Telefono: Dirección: SIN Email: ALBOLANO@HOTMAIL.COM"/>
    <s v="Convocatoria para profesionales en el área Petrolera "/>
    <d v="2016-01-26T10:11:34"/>
    <n v="15"/>
    <s v="ACC"/>
    <s v="DORIS GOMEZ SILVA. EXPERTO"/>
    <s v="Señor Alfonso Bolaños, reciba un atento saludo._x000a__x000a_La Agencia Nacional de Hidrocarburos desde el año pasado inicio el proceso de provisión de vacantes a través de concurso de mérito liderado por la Comisión Nacional del Servicio Civil, la convocatoria de la ANH esta distinguida con el No. 333 de 2015._x000a__x000a_Dicha convocatoria ya surtió el proceso de venta de PINES, inscripción de interesados y la de inclusión de soportes de estudio y experiencia de los interesados.  Y la entidad que  lidera el proceso se encuentra en revisión de dichos soportes._x000a__x000a_Cordialmente, _x000a_"/>
    <d v="2016-01-13T11:48:18"/>
    <s v="DORIS GOMEZ SILVA. EXPERTO"/>
    <x v="0"/>
    <s v="Electrónico"/>
    <n v="1.0671776273156865"/>
    <s v="CUNDINAMARCA"/>
    <s v="Mecanismos para selección de personal "/>
    <s v="NO"/>
  </r>
  <r>
    <n v="16"/>
    <n v="1665"/>
    <x v="0"/>
    <s v="ENERO"/>
    <x v="0"/>
    <x v="15"/>
    <d v="2016-01-12T10:19:40"/>
    <x v="0"/>
    <s v="ACC"/>
    <x v="2"/>
    <x v="7"/>
    <s v="MERCEDES MEJIA LEUDO: PROFESOR Telefono: Dirección: SIN Email: MERMEJIA@GMAIL.COM"/>
    <s v="SI"/>
    <s v="MERCEDES MEJIA LEUDO: PROFESOR Telefono: Dirección: SIN Email: MERMEJIA@GMAIL.COM"/>
    <s v="Soy profesora de la Universidad de la Amazonia, para mi trabajo de académico Solicito  comedidamente información sobre las poligonales de los bloques petroleros del departamento del caquetá. Bloques en explotación, en exploración, en evaluación técnica, áreas reservadas, áreas asignadas. De antemano gracias por su valiosa colaboración._x000a__x000a_"/>
    <d v="2016-01-26T10:19:40"/>
    <n v="15"/>
    <s v="ACC"/>
    <s v="DORIS GOMEZ SILVA. EXPERTO"/>
    <s v="Respetada señora Mercedes _x000a_Cordial saludo, _x000a_De manera atente remitimos respuesta a su solicitud,   _x000a__x000a__x000a_"/>
    <d v="2016-01-14T15:18:56"/>
    <s v="DORIS GOMEZ SILVA. EXPERTO"/>
    <x v="0"/>
    <s v="Electrónico"/>
    <n v="2.2078191782420618"/>
    <s v="CUNDINAMARCA"/>
    <s v="Información con fines Académicos (tesis de pregrado y postgrado)"/>
    <s v="NO"/>
  </r>
  <r>
    <n v="17"/>
    <n v="1675"/>
    <x v="0"/>
    <s v="ENERO"/>
    <x v="1"/>
    <x v="16"/>
    <d v="2016-01-12T10:37:36"/>
    <x v="0"/>
    <s v="ACC"/>
    <x v="2"/>
    <x v="7"/>
    <s v="ALBERTO CONTRERAS: VEEDOR - RED DE VEEDURIAS CIUDADANAS CASANARE"/>
    <s v="SI"/>
    <s v="ALBERTO CONTRERAS: VEEDOR - RED DE VEEDURIAS CIUDADANAS CASANARE"/>
    <s v="1) Respetuosamente solicitamos se nos indique cual es la HUELLA DE CARBONO por cada barril de petroleo - en boca de pozo ?_x000a__x000a_2) solicitamos que nos indiquen el PLAN DE TRABAJO MENSUAL DE CADA funcioanrio de la vicepresidenciad e desarrollo sostenible , sus nombres y correos electronicos, y con que asociaciones de campesinos y veedurias rurales, de las areas de influecnia directa de la explotacion de hidrocarburos, consultaron el borrador del plan de acción del año 2016 de acuerdo al articulo 73 de la ley 1474 estatuto anticorrupcion._x000a__x000a_3)-cuantos arboles sembro ECOPETROL en el ao 2013-2014 y 2015 y a que monto de su huella de carbon corresponden ?_x000a__x000a_4) cual fue la huella de carbon de ECOPETROL para los años 2013, 2014, y 2015 ?  como se calculo ?? quienes la calcularon ?_x000a__x000a_ "/>
    <d v="2016-01-26T10:37:36"/>
    <n v="15"/>
    <s v="ACC"/>
    <s v="DORIS GOMEZ SILVA. EXPERTO"/>
    <s v="Se traslados a Ecopetrol "/>
    <d v="2016-01-15T16:23:16"/>
    <s v="DORIS GOMEZ SILVA. EXPERTO"/>
    <x v="0"/>
    <s v="Electrónico"/>
    <n v="3.2400485763864708"/>
    <s v="CUNDINAMARCA"/>
    <s v="Acompañamiento a comunidad en desarrollo de proyecto (ambiental, social)"/>
    <s v="NO"/>
  </r>
  <r>
    <n v="18"/>
    <n v="1676"/>
    <x v="0"/>
    <s v="ENERO"/>
    <x v="1"/>
    <x v="17"/>
    <d v="2016-01-12T10:41:04"/>
    <x v="0"/>
    <s v="ACC"/>
    <x v="2"/>
    <x v="7"/>
    <s v="MARGENETH GARZON: ENCARGADA Telefono: 3144377Dirección: SIN Email: JEFEHSE@GMAIL.COM"/>
    <s v="SI"/>
    <s v="MARGENETH GARZON: ENCARGADA Telefono: 3144377Dirección: SIN Email: JEFEHSE@GMAIL.COM"/>
    <s v="Respetuosamente me permito realizar la siguiente pregunta , el bloque OMBÚ DE CAMPO CAPELLA  operado por la compañía EMERALD ENERGY PLC, cuenta con permiso para tener el bloque cerrado ."/>
    <d v="2016-01-26T10:41:04"/>
    <n v="15"/>
    <s v="ACC"/>
    <s v="DORIS GOMEZ SILVA. EXPERTO"/>
    <s v="Buenos  días _x000a_Respetada señora Margeneth _x000a__x000a_Al respecto es importante mencionar que la ANH a través del comunicado con radicado 20155110283881,autorizó la prorroga de suspensión de los pozos del Campo Capella del bloque Ombu hasta el 15 de febrero de 2016, desde el punto de vista operacional y de acuerdo con lo establecido en el artículo 32 de la resolución 181495 de 2009, modificado por el artículo 6 de la resolución 40048 de 2015._x000a__x000a_"/>
    <d v="2016-01-13T16:25:42"/>
    <s v="DORIS GOMEZ SILVA. EXPERTO"/>
    <x v="0"/>
    <s v="Electrónico"/>
    <n v="1.2393336458335398"/>
    <s v="CUNDINAMARCA"/>
    <s v="Estado actual de Pozos"/>
    <s v="NO"/>
  </r>
  <r>
    <n v="19"/>
    <n v="1678"/>
    <x v="0"/>
    <s v="ENERO"/>
    <x v="1"/>
    <x v="18"/>
    <d v="2016-01-12T10:47:11"/>
    <x v="0"/>
    <s v="ACC"/>
    <x v="2"/>
    <x v="7"/>
    <s v="FERNANDO LOPEZ DE MESA: GERENTE - ATLAS PRODUCTOS &amp; SERVICIOS S.A.S"/>
    <s v="SI"/>
    <s v="FERNANDO LOPEZ DE MESA: GERENTE - ATLAS PRODUCTOS &amp; SERVICIOS S.A.S"/>
    <s v="Incumpliento de pagos Operadora DCX SAS "/>
    <d v="2016-01-26T10:47:11"/>
    <n v="15"/>
    <s v="ACC"/>
    <s v="DORIS GOMEZ SILVA. EXPERTO"/>
    <s v="Doctor _x000a_ALFONSO MORALES LADINO_x000a_Representante Legal_x000a_DCX S.A.S._x000a_Calle 98 No. 22 – 64. Oficina 606. _x000a_Ciudad._x000a__x000a__x000a_Asunto:  Traslado Derechos de Petición radicados en la ANH mediante las comunicaciones con radicado No. 641-2016-001124 Id: 1678 del 12 de enero de 2016 y radicado No. 641-2016-001252 Id: 1999 del 12 de enero de 2016._x000a__x000a__x000a_Apreciado Doctor Morales,_x000a__x000a_Nos referimos a las comunicaciones del asunto, mediante la cual pone en conocimiento de la Agencia Nacional de Hidrocarburos (en adelante ANH) una situación que se está presentando con ocasión del presunto  incumplimiento del contrato celebrado entre la compañía que usted representa y DCX S.A.S., en los siguientes términos:_x000a__x000a_Petición efectuada mediante correo electrónico con radicado No. 641-2016-001124 Id: 1678 del 12 de enero de 2016:_x000a__x000a_“(…) Estamos informado sobre el incumplimiento del pago de las obligaciones contractuales adquiridas por la empresa del asunto, durante la perforación del pozo Totopo, ubicado en el Bloque Morichito._x000a__x000a_Agradecemos de antemano, si la ANH pudiera intermediar en esta situación de incumplimiento o recomendarnos como proceder, con dicha Empresa Operadora. (…)”_x000a__x000a__x000a_Petición efectuada mediante comunicación con radicado No. 641-2016-001252 Id: 1999 del 12 de enero de 2016:_x000a_"/>
    <d v="2016-02-02T17:57:38"/>
    <s v="BORIS ERNESTO MONROY DELGADO. GESTOR"/>
    <x v="6"/>
    <s v="Electrónico"/>
    <n v="21.298926006944384"/>
    <s v="CUNDINAMARCA"/>
    <s v="Intervención por no pago a subcontratistas por parte de Operadoras "/>
    <s v="NO"/>
  </r>
  <r>
    <n v="20"/>
    <n v="1683"/>
    <x v="0"/>
    <s v="ENERO"/>
    <x v="1"/>
    <x v="19"/>
    <d v="2016-01-12T10:54:28"/>
    <x v="0"/>
    <s v="ACC"/>
    <x v="2"/>
    <x v="7"/>
    <s v="MANUEL ALEJANDRO MONTEALEGRE: DIRECTOR DE HIDROCARBUROS - MINISTERIO DE MINAS Y ENERGIA"/>
    <s v="SI"/>
    <s v="MANUEL ALEJANDRO MONTEALEGRE: DIRECTOR DE HIDROCARBUROS - MINISTERIO DE MINAS Y ENERGIA"/>
    <s v="En el marco de la Audiencia Pública Sectorial de Rendición de Cuentas se recibieron las siguientes preguntas por parte de la Sra. Jennifer Ángel Amaya.  Con el propósito de resolver las inquietudes de la ciudadana, comedidamente solicitamos su colaboración con la atención a las siguientes preguntas en lo que compete a la ANH: _x000a_• Por que no se revisa esa meta arbitraria de 1 millón de barriles diarios entre la coyuntura de precio bajo, disminución de recursos en exploración y disminución de reservas?  Se debe incrementar reservas vía mejoramiento del conocimiento y asegurar sostenibilidad energética antes que cantidad de exportación._x000a_• Para adjudicación de megaproyectos HC no convencionales y megaminería, por que no se tienen en cuenta los casos de desastres ambientales en el mundo (por ej. Brasil, Minas Gerais, USA, etc) para cuantificar en términos económicos la viabilidad ambiental-social de los proyectos vs empleo, incremento PIB, etc._x000a_"/>
    <d v="2016-01-26T10:54:28"/>
    <n v="15"/>
    <s v="ACC"/>
    <s v="DORIS GOMEZ SILVA. EXPERTO"/>
    <s v="La primera vez que se adjudicaron bloques en yacimientos no convencionales por parte de la ANH fue a través de la Ronda Colombia 2012, en la cual se adjudicaron 6 bloques. _x000a__x000a_Previo a la adjudicación y en el proceso de formulación de los contratos para los bloques de yacimientos no convencionales, el Gobierno Nacional determinó establecer estrictos umbrales que cualquiera de las compañías ofertantes para estos bloques cumplieran como previo requisito para poder ofertar. En otras palabras, como parte de las lecciones aprendidas de otros países especialmente de los EEUU, no cualquier compañía puede explorar o producir en este tipo de yacimientos, mediante el establecimiento de barreras de entrada suficientemente robustas para prevenir que compañías pequeñas e inexperimentadas pudieran realizar este tipo de actividades en Colombia. _x000a__x000a_El Gobierno Nacional adelantó un Programa de Gestión del Conocimiento, cuyo objetivo fue adquirir el mejor conocimiento disponible tanto desde el punto de vista académico como gubernamental, especialmente de los países con experiencia en la exploración y producción de yacimientos no convencionales. _x000a__x000a_La adquisición del conocimiento se realizó a través de tres instrumentos de aprendizaje: _x000a__x000a_a) Talleres_x000a_b) Visitas a las operaciones en campo_x000a_c) Reuniones con reguladores y entidades gubernamentales_x000a_d) Convenios con entidades competentes, fortaleciendo la generación de conocimiento  _x000a__x000a_Con base en estos instrumentos de aprendizaje se procedió a implementar el conocimiento adquirido, a través de la formulación de la regulación, con el apoyo de un consultor internacional, quien en conjunto con su equipo técnico, brindó insumos que sirvieron de base para la formulación de la Resolución 90341 de 2014 del Ministerio de Minas y Energía y de la Resolución 0421 de 2014 del Ministerio de Ambiente y Desarrollo Sostenible. _x000a__x000a_"/>
    <d v="2016-01-25T14:53:32"/>
    <s v="JOSE GREGORIO ROA ROJAS. EXPERTO"/>
    <x v="4"/>
    <s v="Electrónico"/>
    <n v="13.16601565972087"/>
    <s v="CUNDINAMARCA"/>
    <s v="Audiencia de rendición de cuentas "/>
    <s v="NO"/>
  </r>
  <r>
    <n v="21"/>
    <n v="1688"/>
    <x v="0"/>
    <s v="ENERO"/>
    <x v="1"/>
    <x v="20"/>
    <d v="2016-01-12T11:01:44"/>
    <x v="0"/>
    <s v="ACC"/>
    <x v="0"/>
    <x v="1"/>
    <s v="ALBERTO CONTRERAS: VEEDOR - RED DE VEEDURIAS CIUDADANAS CASANARE"/>
    <s v="SI"/>
    <s v="ALBERTO CONTRERAS: VEEDOR - RED DE VEEDURIAS CIUDADANAS CASANARE"/>
    <s v="1) Comedidamente solicitamos en Derecho de Petición el Envío de los Tres Contratos de las operadoras Petrobras, Pacific Rubiales, y ONG, india, - que operan en el Municipio de Cabuyaro - Departamento del Meta.  _x000a__x000a_2) Solicitamos amablemente  el envío de las relación de proyectos de inversiòn social o PBCS; reportados por dichas operadoras desde su entrada en la regiòn _x000a__x000a_3) Solicitamos conocer como han aplicado la obligaciòn de REFORESTACION del 1% del valor del proyecto, cada operadora existente en CABUYARO, departamento del Meta_x000a__x000a_4) Favor informar que EVALUCION  o Auditorias SOCIAL y AMBIENTAL ha realizado la ANH;  a las operadoras ubicadas en Cabuyaro ??_x000a__x000a_"/>
    <d v="2016-02-02T11:01:44"/>
    <n v="22"/>
    <s v="ACC"/>
    <s v="DORIS GOMEZ SILVA. EXPERTO"/>
    <s v="Al respecto, nos permitimos informarle que con base en el mapa de tierras manejado por la ANH, en el municipio de Cabuyaro del departamento de Meta, se evidencia únicamente el contrato de Exploración y Producción CPO-5 operado por la Compañía ONGC VIDESH LIMITED –SUCURSAL COLOMBIA (en adelante la “Compañía”):_x000a_ _x000a_"/>
    <d v="2016-02-01T08:42:39"/>
    <s v="DORIS GOMEZ SILVA. EXPERTO"/>
    <x v="0"/>
    <s v="Electrónico"/>
    <n v="19.903417673609511"/>
    <s v="CUNDINAMARCA"/>
    <s v="Planes de manejo ambiental: Licencias, compromisos E&amp;P, normatividad contaminación"/>
    <s v="NO"/>
  </r>
  <r>
    <n v="22"/>
    <n v="1710"/>
    <x v="0"/>
    <s v="ENERO"/>
    <x v="0"/>
    <x v="21"/>
    <d v="2016-01-12T11:28:16"/>
    <x v="0"/>
    <s v="ACC"/>
    <x v="0"/>
    <x v="1"/>
    <s v="ANDREA GIRALDO DUSSAN: ENCARGADA Telefono: Dirección: CRA 7 NO 113-43 OF 1202 Email: "/>
    <s v="SI"/>
    <s v="ANDREA GIRALDO DUSSAN: ENCARGADA Telefono: Dirección: CRA 7 NO 113-43 OF 1202 Email: "/>
    <s v="Pregunta se podría entender que dos compañías independientes pero pertenecientes a un mismo grupo empresarial puedan ser una misma parte. "/>
    <d v="2016-02-02T11:28:16"/>
    <n v="22"/>
    <s v="ACC"/>
    <s v="DORIS GOMEZ SILVA. EXPERTO"/>
    <s v=" E-140-2016-001631"/>
    <d v="2016-01-20T10:55:30"/>
    <s v="DEISSY MILDREY BUITRAGO RIVERA. GESTOR"/>
    <x v="3"/>
    <s v="ID:4332"/>
    <n v="7.9772464814814157"/>
    <s v="CUNDINAMARCA"/>
    <s v="Copias de contratos (E&amp;P, TEAS y Administrativos)"/>
    <s v="NO"/>
  </r>
  <r>
    <n v="23"/>
    <n v="1999"/>
    <x v="0"/>
    <s v="ENERO"/>
    <x v="0"/>
    <x v="22"/>
    <d v="2016-01-12T17:23:59"/>
    <x v="0"/>
    <s v="ACC"/>
    <x v="3"/>
    <x v="1"/>
    <s v="CARLOS  FERNANDO LOPEZ: GERENTE  GENERAL - ATLAS PRODUCTOS  Y SERVICIOS"/>
    <s v="SI"/>
    <s v="CARLOS  FERNANDO LOPEZ: GERENTE  GENERAL - ATLAS PRODUCTOS  Y SERVICIOS"/>
    <s v="Solicitamos su intervención ante la empresa DCX para que atienda nuestra solicitud de pago del saldo pendiente de forma inmediata "/>
    <d v="2016-02-02T11:28:16"/>
    <n v="15"/>
    <s v="ACC"/>
    <s v="DORIS GOMEZ SILVA. EXPERTO"/>
    <s v="Nos referimos a las comunicaciones del asunto, mediante la cual pone en conocimiento de la Agencia Nacional de Hidrocarburos (en adelante ANH) una situación que se está presentando con ocasión del presunto  incumplimiento del contrato celebrado entre la compañía que usted representa y DCX S.A.S., en los siguientes términos:_x000a_ _x000a_Petición efectuada mediante correo electrónico con radicado No. 641-2016-001124 Id: 1678 del 12 de enero de 2016:_x000a_ _x000a_“(…) Estamos informado sobre el incumplimiento del pago de las obligaciones contractuales adquiridas por la empresa del asunto, durante la perforación del pozo Totopo, ubicado en el Bloque Morichito._x000a_ _x000a_Agradecemos de antemano, si la ANH pudiera intermediar en esta situación de incumplimiento o recomendarnos como proceder, con dicha Empresa Operadora.(…)”_x000a_ _x000a_ _x000a_Petición efectuada mediante comunicación con radicado No. 641-2016-001252 Id: 1999 del 12 de enero de 2016:_x000a_ _x000a_“(…) Solicitarnos su intervención ante la empresa DCX S.A.S con Nit 83O.059.470-4, para que atienda nuestra solicitud de pago del saldo pendiente de forma inmediata y si es del caso conminarlo, ya que ATLAS PRODUCTOS &amp; SERVICIOS S.A.S., no encuentra otro camino para que responda con las obligaciones contraídas y además conocer del porque si cedió los contratos, a los cuales obviamente fueron a título oneroso. (…)”_x000a_ _x000a_Procedemos – dentro del término legalmente establecido – a dar respuesta a sus peticiones, manifestando que por la conexidad de los asuntos, las mismas serán resultas en la misma oportunidad._x000a_ _x000a_"/>
    <d v="2016-02-02T17:56:26"/>
    <s v="BORIS ERNESTO MONROY DELGADO. GESTOR"/>
    <x v="6"/>
    <s v="Electrónico"/>
    <n v="21.022531446753419"/>
    <s v="CUNDINAMARCA"/>
    <s v="Intervención por no pago a subcontratistas por parte de Operadoras "/>
    <s v="NO"/>
  </r>
  <r>
    <n v="24"/>
    <n v="2137"/>
    <x v="0"/>
    <s v="ENERO"/>
    <x v="1"/>
    <x v="23"/>
    <d v="2016-01-13T09:09:02"/>
    <x v="0"/>
    <s v="ACC"/>
    <x v="4"/>
    <x v="8"/>
    <s v="MARY BASTO: GERENTE - BIOFEREST COLOMBIA"/>
    <s v="SI"/>
    <s v="MARY BASTO: GERENTE - BIOFEREST COLOMBIA"/>
    <s v="Que mecanismo utilizan para convocar a profesionales de los diferentes departamentos para adelantar procesos de seleccion o contratacion de personal que trabaja para la ANH._x000a__x000a_Existen mecanismos de contratacion directa para profesionales?_x000a__x000a_"/>
    <s v="1/14/2016  09:09:02 a.m."/>
    <n v="1"/>
    <s v="ACC"/>
    <s v="DORIS GOMEZ SILVA. EXPERTO"/>
    <s v="La Agencia Nacional de Hidrocarburos es una entidad estatal del orden nacional, razón por la cual la provisión de las vacantes de carrera se realiza a través de Concurso de Méritos que adelanta la Comisión Nacional del Servicio Civil (para lo cual le invito a consultar www.cnsc.gov.co donde aparecen todas convocatorias de las entidades del estado). Para el caso de los empleos del Despacho la provisión se lleva a cabo a través de proceso meritocrático liderado por el Departamento Administrativo de la Función Pública._x000a__x000a_Es de anotar que en algunas oportunidades se presenta la opción de vinculación transitoria a través de contrato de prestación de servicios, para lo cual si lo desea puede subir su hoja de vida en la web de la ANH www.anh.gov.co / inicio / Trabaje con Nosotros / Hoja de Vida, cuando se presente una vacante acorde con su perfil profesional alguien de la ANH lo contactará._x000a__x000a_"/>
    <d v="2016-01-14T00:00:00"/>
    <s v="ELSA CRISTINA TOVAR PULECIO. EXPERTO"/>
    <x v="2"/>
    <s v="Electrónico"/>
    <n v="0.61872445602057269"/>
    <s v="CUNDINAMARCA"/>
    <s v="Mecanismos para selección de personal "/>
    <s v="NO"/>
  </r>
  <r>
    <n v="25"/>
    <n v="2144"/>
    <x v="0"/>
    <s v="ENERO"/>
    <x v="1"/>
    <x v="24"/>
    <d v="2016-01-12T09:19:26"/>
    <x v="0"/>
    <s v="ACC"/>
    <x v="4"/>
    <x v="1"/>
    <s v="LILIANA  CABALLERO: DIRECTORA - RED DE VEEDURIAS CIUDADANAS CASANARE"/>
    <s v="SI"/>
    <s v="LILIANA  CABALLERO: DIRECTORA - RED DE VEEDURIAS CIUDADANAS CASANARE"/>
    <s v="1) Comedidamente nos dirigimos para solicitar conocer cual es la estrategia para difundir, y acompañar la aplicaciòn de la ley 1757 de 2015, desde los TERRITORIOS; creando liderazgo y Competencias en los grupos de CONTROL INTERNO; de los Municipios_x000a_2) Preguntamos si el DAFP o el ministerio del Interior, han contemplado reglamentar algunos aspectos de la ley 1757 ? _x000a_3) Hemos recibido comentarios que el DAFP; desarrollo algún MODELO o GUIA de presentaciòn de los informes pormenorizados de las oficinas de CONTROL INTERNO , pedimos el favor de aclararnos esa situaciòn de ser cierta.._x000a_"/>
    <d v="2016-01-13T00:00:00"/>
    <n v="1"/>
    <s v="ACC"/>
    <s v="DORIS GOMEZ SILVA. EXPERTO"/>
    <s v="El correo abajo, enviado por el señor Alberto Contreras a usted, quien no es un representante de veedurías ciudadanas, sino que tiene una empresa de asesoría a veedurías, se motiva en que ha escrito insistentemente a la Agencia Nacional de Hidrocarburos y al ANLA, no sé si a Ecopetrol, solicitando información de un contrato operado por Ecopetrol. Desde la ANH se ha dado respuesta en lo que es competencia funcional de la entidad, pero hay temas que son de las empresas operadoras sobre los cuales la ANH no tiene gobierno en la entrega de información, ni en la actuación funcional de seguimiento a los mismos, y esto se le ha aclarado en cada respuesta que brinda la entidad._x000a__x000a_El insiste en querer involucrar a la dependencia de Control Interno de la ANH en el seguimiento y la solución de temáticas sociales y ambientales en la ejecución de los contratos que no son objeto de seguimiento de la ANH (contratos de asociación de ECOPETROL por ejemplo) con la idea de que &quot;intervengamos&quot; en el control de las decisiones de las empresas operadoras, lo cual no nos es dable por cuanto implicaría intervenir en actuaciones y actividades que exceden el ejercicio de evaluación independiente al Sistema de Control Interno de la ANH, ya que lo que sucede con las empresas operadoras, sus procesos, procedimientos y aplicaciones, no forman parte del Sistema de Control interno de la ANH. En particular de lo que él espera obtener información (actas de reunión de la operadora con las comunidades), ni siquiera es del resorte funcional de seguimiento de la entidad, eso le fue aclarado directamente por parte del Presidente de la ANH al señor Contreras en la audiencia de rendición de cuentas de la ANH que se realizó el pasado 1 de diciembre, indicándole que es competencia de Ecopetrol._x000a__x000a_"/>
    <d v="2016-01-13T12:19:29"/>
    <s v="MIREYA LOPEZ CHAPARRO. JEFE DE OFICINA DE AGENCIA"/>
    <x v="7"/>
    <s v="Electrónico"/>
    <n v="1.125034722223063"/>
    <s v="CUNDINAMARCA"/>
    <s v="Audiencia de rendición de cuentas "/>
    <s v="NO"/>
  </r>
  <r>
    <n v="26"/>
    <n v="2148"/>
    <x v="0"/>
    <s v="ENERO"/>
    <x v="1"/>
    <x v="25"/>
    <d v="2016-01-13T09:31:57"/>
    <x v="0"/>
    <s v="ACC"/>
    <x v="4"/>
    <x v="9"/>
    <s v="LAURA  JULIETH SIERRA RUIZ: ANALISTA DE  VERIFICACION VUCE - ALMAVIVA"/>
    <s v="SI"/>
    <s v="LAURA  JULIETH SIERRA RUIZ: ANALISTA DE  VERIFICACION VUCE - ALMAVIVA"/>
    <s v="Respetada Dra. Ivonne Duarte,  en el momento tenemos dos Licencias Anuales de nuestros clientes: Occidental Andina y Occidental de Colombia las cueles se encuentran asignadas a la Agencia Nacional de Hidrocarburos. Estas licencias son necesarias para la nacionalización de productos petroleros requeridos con urgencia  por el cliente en los diferentes pozos, motivo por el cual me permito solicitar su ayuda con la agilización de las mencionadas licencias._x000a__x000a_"/>
    <d v="2016-01-18T00:00:00"/>
    <n v="5"/>
    <s v="ACC"/>
    <s v="DORIS GOMEZ SILVA. EXPERTO"/>
    <s v="De acuerdo con nuestras bases de datos la Licencia ya registran en nuestro sistema. "/>
    <d v="2016-01-18T15:29:21"/>
    <s v="DORIS GOMEZ SILVA. EXPERTO"/>
    <x v="0"/>
    <s v="Electrónico"/>
    <n v="5.2481996990682092"/>
    <s v="CUNDINAMARCA"/>
    <s v="Impacto y planes de manejo ambiental: Licencias, compromisos E&amp;P normatividad, contaminación"/>
    <s v="NO"/>
  </r>
  <r>
    <n v="27"/>
    <n v="2150"/>
    <x v="0"/>
    <s v="ENERO"/>
    <x v="1"/>
    <x v="26"/>
    <d v="2016-01-13T09:49:44"/>
    <x v="0"/>
    <s v="ACC"/>
    <x v="1"/>
    <x v="10"/>
    <s v="MARIA DILMA MONTEALEGRE: ENCARGADA - LA PREVISORA S.A"/>
    <s v="SI"/>
    <s v="MARIA DILMA MONTEALEGRE: ENCARGADA - LA PREVISORA S.A"/>
    <s v="Respetados Señores,  amablemente nos permitimos hacerle llegar el oficio No.005 de Fecha 06/01/2016, correspondiente a la Exclusión de los vehículos de placas XJB-013 y STA-032 de la Póliza de RC-1003080 de Hidrocarburos._x000a__x000a_Lo anterior con el fin de continuar con el trámite respectivo._x000a__x000a_"/>
    <d v="2016-01-27T09:49:44"/>
    <n v="15"/>
    <s v="ACC"/>
    <s v="DORIS GOMEZ SILVA. EXPERTO"/>
    <s v="Según los anexos esa comunicación, no es para la ANH, dado que en nuestra base no reposan dichas placas. _x000a__x000a__x000a_"/>
    <d v="2016-01-15T16:27:30"/>
    <s v="DORIS GOMEZ SILVA. EXPERTO"/>
    <x v="0"/>
    <s v="Electrónico"/>
    <n v="2.2762213773166877"/>
    <s v="CUNDINAMARCA"/>
    <s v="Cancelacion de Polizas de Seguros "/>
    <s v="NO"/>
  </r>
  <r>
    <n v="28"/>
    <n v="2201"/>
    <x v="0"/>
    <s v="ENERO"/>
    <x v="1"/>
    <x v="27"/>
    <d v="2016-01-13T10:43:40"/>
    <x v="0"/>
    <s v="ACC"/>
    <x v="2"/>
    <x v="11"/>
    <s v="PEDRO JOSE VARGAS  MORATO:  Telefono: Dirección: BOGOTA Email: admisharepoin@.gov.co"/>
    <s v="SI"/>
    <s v="PEDRO JOSE VARGAS  MORATO:  Telefono: Dirección: BOGOTA Email: admisharepoin@.gov.co"/>
    <s v="El suscrito profesional en mensión, muy comedidamente y a nivel de derecho de petición; solicito a la ANH se sirva expedirme un informe lo más completo del desarrollo técnico, geológico y cientifíco de la perforación y exploración del pozo N° 5, ubicado en jurisdicción del municipio de Simijaca/Cudinamarca (vereda Atochico/La Concordia). Determinando con celeridad y urgencia y si es posible certificar la veracidad del hallazgo de un pozo acuifero con un gran potencial de agua, el que hoy por hoy en este periodo de sequía; podría solucionar los problemas a la región. Certificar también hasta donde se podría utilizar este pozo por parte de la comunidad sin afectar los proyectos de la agencia"/>
    <d v="2016-01-27T10:43:40"/>
    <n v="15"/>
    <s v="ACC"/>
    <s v="DORIS GOMEZ SILVA. EXPERTO"/>
    <s v="A  continuación se envía mapa con la localización del Pozo ANH COS-05 ST S, el cual se localiza en el ÁREA DISPONIBLE* BARBOSA. Es el único pozo que se encuentra en este municipio._x000a__x000a_No obstante el informe requerido se encuentra gestionando por el Banco de Información EPIS, en el momento que este se tenga se enviará vía electrónica,  de otra parte, la misma solicitud será enviada al ANLA para que entre a revisar el tema de los Acuíferos y el uso que ustedes proponen dado que son ellos los referente para este tema.   _x000a__x000a_*Numeral 4.8 del artículo 4° del Acuerdo 004 del 4 mayo de 2012 (Reglamento de contratación para exploración y explotación de hidrocarburos): 4.8 Áreas Disponibles: Aquellas que no han sido objeto de asignación, de manera que sobre ellas no existe contrato vigente ni se ha adjudicado propuesta; las que han sido ofrecidas por la ANH en desarrollo de procedimientos de selección en competencia o excepcionalmente directa, y sobre las cuales no se recibieron propuestas o no fueron asignadas; las que sean total o parcialmente devueltas por terminación del correspondiente contrato o en razón de devoluciones parciales de áreas objeto de contratos en ejecución, así como las que pueden ser objeto de asignación exclusivamente para la evaluación técnica, la exploración y la explotación de yacimientos no convencionales, cuando el contratista no dispone de habilitación para el efecto, de manera que todas ellas pueden ser objeto de tales procedimientos, con arreglo a este acuerdo y a las correspondientes reglas, términos de referencia._x000a__x000a_"/>
    <d v="2016-02-15T15:51:50"/>
    <s v="JOSE GREGORIO ROA ROJAS. EXPERTO"/>
    <x v="4"/>
    <s v="Electrónico"/>
    <n v="33.214003935187066"/>
    <s v="CUNDINAMARCA"/>
    <s v="Estado actual de Pozos"/>
    <s v="NO"/>
  </r>
  <r>
    <n v="29"/>
    <n v="2480"/>
    <x v="0"/>
    <s v="ENERO"/>
    <x v="1"/>
    <x v="28"/>
    <d v="2016-01-13T16:16:51"/>
    <x v="0"/>
    <s v="ACC"/>
    <x v="1"/>
    <x v="12"/>
    <s v="ANGELA  LUCERA  SOLER: SECRETARIA DE HACIENDA - ALCALDIA DE AGUAZUL"/>
    <s v="SI"/>
    <s v="ANGELA  LUCERA  SOLER: SECRETARIA DE HACIENDA - ALCALDIA DE AGUAZUL"/>
    <s v="Formalmente me permito solicitar cual es la linea telefonica para comunicarse con la ANH, debido a que la linea 5931717 da la opción 3 que seria para realizar consultas y cuando se digita la opción 3 suena ocupada y no es posible comunicarse.   La otra opción de esperar la operadora, igualmente suena ocupada y no contesta nadie. _x000a_Por lo anterior, formalmente solicito a que numero y/o extensión se puede llamar para averiguar sobre el tramite de una solicitud de desahorro FAEP de un Municipio._x000a_"/>
    <d v="2016-01-27T16:16:51"/>
    <n v="15"/>
    <s v="ACC"/>
    <s v="JAVIER EDUARDO RESTREPO VIECO. GERENCIA DE PROYECTOS O FUNCIONAL"/>
    <s v="Formalmente me permito solicitar cual es la linea telefonica para comunicarse con la ANH, debido a que la linea 5931717 da la opción 3 que seria para realizar consultas y cuando se digita la opción 3 suena ocupada y no es posible comunicarse.   La otra opción de esperar la operadora, igualmente suena ocupada y no contesta nadie. _x000a_Por lo anterior, formalmente solicito a que numero y/o extensión se puede llamar para averiguar sobre el tramite de una solicitud de desahorro FAEP de un Municipio._x000a_"/>
    <d v="2016-01-22T14:23:34"/>
    <s v="MAYRA ALEJANDRA MERCHAN PEÑA. CONTRATISTA"/>
    <x v="5"/>
    <s v="Electrónico"/>
    <n v="8.9213226157444296"/>
    <s v="CUNDINAMARCA"/>
    <s v="FAEP montos girados"/>
    <s v="NO"/>
  </r>
  <r>
    <n v="30"/>
    <n v="2565"/>
    <x v="0"/>
    <s v="ENERO"/>
    <x v="1"/>
    <x v="29"/>
    <d v="2016-01-14T07:52:12"/>
    <x v="0"/>
    <s v="ACC"/>
    <x v="2"/>
    <x v="13"/>
    <s v="JENNY  PAEZ: AUXIALR ACTIVOS - BANCO DE OCCIDENTE"/>
    <s v="SI"/>
    <s v="JENNY  PAEZ: AUXIALR ACTIVOS - BANCO DE OCCIDENTE"/>
    <s v="Buenas Tardes solicitamos de su amable colaboración ya que nosotros tenemos un tanque que está lleno de crudo, según documento adjunto ya estuvimos validando todo el procedimiento que debemos realizar para el transporte de este líquido, queremos saber si ustedes saben que empresa nos puede colaborar con todo este trámite y cuales serían los costos, o si ustedes mismos realizan este procedimiento"/>
    <d v="2016-01-28T07:52:12"/>
    <n v="15"/>
    <s v="ACC"/>
    <s v="DORIS GOMEZ SILVA. EXPERTO"/>
    <s v="Conforme a lo esbozado en su correo y de acuerdo con la solicitud que presenta, la entidad que regula el transporte de crudo es el Ministerio de Minas y Energía a quien copia este correo para su gestión_x000a__x000a_"/>
    <d v="2016-01-15T16:29:53"/>
    <s v="DORIS GOMEZ SILVA. EXPERTO"/>
    <x v="0"/>
    <s v="Electrónico"/>
    <n v="1.3595075578705291"/>
    <s v="CUNDINAMARCA"/>
    <s v="Traslado MME"/>
    <s v="NO"/>
  </r>
  <r>
    <n v="31"/>
    <n v="2571"/>
    <x v="0"/>
    <s v="ENERO"/>
    <x v="1"/>
    <x v="30"/>
    <d v="2016-01-14T07:58:58"/>
    <x v="0"/>
    <s v="ACC"/>
    <x v="5"/>
    <x v="14"/>
    <s v="PAOLA HURTADO SA NCHEZ: COORDINADORA - CONSULTORIA PARA LOS DERECHO HUMANOS Y EL DESPLAZAMIENTO"/>
    <s v="SI"/>
    <s v="PAOLA HURTADO SA NCHEZ: COORDINADORA - CONSULTORIA PARA LOS DERECHO HUMANOS Y EL DESPLAZAMIENTO"/>
    <s v="1. La información de ubicación (Coordenadas planas) de los pozos e información de su estado de actividad, de acuerdo con el Mapa de Tierras público de la ANH en archivo shape (.shp)."/>
    <d v="2016-01-28T07:58:58"/>
    <n v="15"/>
    <s v="ACC"/>
    <s v="DORIS GOMEZ SILVA. EXPERTO"/>
    <s v="Mediante la presente solicito muy amablemente su colaboración para  obtener la información de los años de reservas de petroleo (restantes) según proyectos de exploración y explotación para el año de referencia en todos los municipios del departamento del Meta._x000a__x000a_Agradezco su atención prestada,_x000a__x000a_"/>
    <d v="2016-01-20T07:53:53"/>
    <s v="JOSE GREGORIO ROA ROJAS. EXPERTO"/>
    <x v="4"/>
    <s v="Electrónico"/>
    <n v="5.9964692129651667"/>
    <s v="CUNDINAMARCA"/>
    <s v="Certificado estado de pozos"/>
    <s v="NO"/>
  </r>
  <r>
    <n v="32"/>
    <n v="2573"/>
    <x v="0"/>
    <s v="ENERO"/>
    <x v="0"/>
    <x v="31"/>
    <d v="2016-01-14T08:02:24"/>
    <x v="0"/>
    <s v="ACC"/>
    <x v="2"/>
    <x v="15"/>
    <s v="MATIAS LONDOÑO: DEPARTAMENTO LEGAL - EMERALD ENERGY"/>
    <s v="SI"/>
    <s v="MATIAS LONDOÑO: DEPARTAMENTO LEGAL - EMERALD ENERGY"/>
    <s v="Escribo para solicitar atentamente las diferentes resoluciones emitidas por la ANH desde el año 2011, por medio de las cuales se liquidan las regalías y compensaciones definitivas por la explotación de hidrocarburos, ya que las que se encuentran cargadas en la página de la entidad, solo responden al año 2012 y resultan imposibles de descargar."/>
    <d v="2016-01-28T08:02:24"/>
    <n v="15"/>
    <s v="ACC"/>
    <s v="DORIS GOMEZ SILVA. EXPERTO"/>
    <s v="Respuesta enviada por Regalías a la peticionaria a traves de correo electrónico "/>
    <d v="2016-02-18T09:23:57"/>
    <s v="DIEGO FERNANDO MOLANO SOTO. CONTRATISTA"/>
    <x v="5"/>
    <s v="Electrónico"/>
    <n v="35.056632986110344"/>
    <s v="CUNDINAMARCA"/>
    <s v="Información del trámite o proceso para pago de regalías"/>
    <s v="NO"/>
  </r>
  <r>
    <n v="33"/>
    <n v="2576"/>
    <x v="0"/>
    <s v="ENERO"/>
    <x v="1"/>
    <x v="32"/>
    <d v="2016-01-14T08:06:24"/>
    <x v="0"/>
    <s v="ACC"/>
    <x v="2"/>
    <x v="16"/>
    <s v="BRUCE S. ABBOTT: PRESIDENTE - GENOIL INC"/>
    <s v="SI"/>
    <s v="BRUCE S. ABBOTT: PRESIDENTE - GENOIL INC"/>
    <s v="See link to recent press release. This company with 43 billion dollars in assets will guarantee the Genoil process and projects in Colombia. This way there is no risk to you. We have lined up $150 billion dollars from the Chinese Development Bank._x000a__x000a_"/>
    <d v="2016-01-28T08:06:24"/>
    <n v="15"/>
    <s v="ACC"/>
    <s v="DORIS GOMEZ SILVA. EXPERTO"/>
    <s v="Comunicación informativa la cual no se debe dar respuesta. "/>
    <d v="2016-01-28T14:04:27"/>
    <s v="LUZ STELLA MURGAS MAYA. VICEPRESIDENTE DE AGENCIA"/>
    <x v="8"/>
    <s v="Electrónico"/>
    <n v="14.248651273148425"/>
    <s v="CUNDINAMARCA"/>
    <s v="Competencia del Ministerio de Minas y Energía "/>
    <s v="NO"/>
  </r>
  <r>
    <n v="34"/>
    <n v="2660"/>
    <x v="0"/>
    <s v="ENERO"/>
    <x v="0"/>
    <x v="33"/>
    <d v="2016-01-14T10:12:02"/>
    <x v="0"/>
    <s v="ACC"/>
    <x v="3"/>
    <x v="17"/>
    <s v="JORGE ALBERTO VALENCIA MARIN: DIRECTOR GENERAL - UNIDAD DE PLANEACION MINERO ENERGETICA  (UPME)"/>
    <s v="SI"/>
    <s v="JORGE ALBERTO VALENCIA MARIN: DIRECTOR GENERAL - UNIDAD DE PLANEACION MINERO ENERGETICA  (UPME)"/>
    <s v="La UPME da respuesta a la señora Maria Paula Jaramillo y traslada la parte de la verificación de la existencia de proyectos relacionados con hidrocarburos "/>
    <d v="2016-01-28T08:06:24"/>
    <n v="10"/>
    <s v="ACC"/>
    <s v="DORIS GOMEZ SILVA. EXPERTO"/>
    <s v="De manera atenta remitimos alcance de la UPME, para su conocimiento _x000a__x000a_"/>
    <d v="2016-01-21T14:43:14"/>
    <s v="DORIS GOMEZ SILVA. EXPERTO"/>
    <x v="0"/>
    <s v="Electrónico"/>
    <n v="7.1883287847231259"/>
    <s v="CUNDINAMARCA"/>
    <s v="Competencia del Ministerio de Minas y Energía "/>
    <s v="NO"/>
  </r>
  <r>
    <n v="35"/>
    <n v="2771"/>
    <x v="0"/>
    <s v="ENERO"/>
    <x v="0"/>
    <x v="34"/>
    <d v="2016-01-14T14:51:25"/>
    <x v="0"/>
    <s v="ACC"/>
    <x v="2"/>
    <x v="1"/>
    <s v="JUAN ANTONIO PRETELT GARCIA:  Telefono: 7958807Dirección: CALLE 70 N° 10A-54 Email: "/>
    <s v="SI"/>
    <s v="JUAN ANTONIO PRETELT GARCIA:  Telefono: 7958807Dirección: CALLE 70 N° 10A-54 Email: "/>
    <s v="El pasado miércoles 13 de enero de 2016, el Diario “La República”  en su sitio web publicó la siguiente nota periodística “Agencia Nacional de Hidrocarburos declaró la caducidad de tres contratos”   haciendo referencia a  el acto administrativo de declaración de caducidad de tres contratos de exploración y producción de hidrocarburos  Áreas, Putumayo –5, Valle Medio del Magdalena –7 y Valle Superior del Magdalena -1. _x000a__x000a_Por lo cual, amablemente solicito a la entidad copias del proceso administrativo adelantado para declarar la caducidad de los contratos mencionados con  sus respectivas grabaciones de la audiencia  y que se me informe el procedimiento para el pago de las respectivas copias. _x000a_"/>
    <d v="2016-01-28T14:51:25"/>
    <n v="15"/>
    <s v="ACC"/>
    <s v="DORIS GOMEZ SILVA. EXPERTO"/>
    <s v="2016-001835"/>
    <d v="2016-01-21T15:28:17"/>
    <s v="MARGARITA TERESA NIEVES ZARATE. EXPERTO"/>
    <x v="3"/>
    <s v="ID:4798"/>
    <n v="7.0256017013889505"/>
    <s v="CUNDINAMARCA"/>
    <s v="Información y aclaración procesos contractuales, términos de referencia, plazos, pólizas"/>
    <s v="NO"/>
  </r>
  <r>
    <n v="36"/>
    <n v="2978"/>
    <x v="0"/>
    <s v="ENERO"/>
    <x v="1"/>
    <x v="35"/>
    <d v="2016-01-15T09:34:37"/>
    <x v="0"/>
    <s v="ACC"/>
    <x v="2"/>
    <x v="18"/>
    <s v="GELVER ARGENIS QUIROGA:  Telefono: Dirección: BOGOTA Email: GELVER1993@HOTMAIL.COM"/>
    <s v="SI"/>
    <s v="GELVER ARGENIS QUIROGA:  Telefono: Dirección: BOGOTA Email: GELVER1993@HOTMAIL.COM"/>
    <s v="Primeramente me presento mi nombre es Gelver Alonso Arenis Quiroga identificado con C.C 1098735403 soy estudiante de la Universidad Industrial de Santander de Ingeniería de Petróleos ,quisiera saber si me podrían colaborar con una información para un trabajo que necesito realizar respecto a campos petroleros. el campo en el que debo profundizar es  &quot;san francisco&quot; pero en Internet realmente no encuentro mucha información respecto a el, lo que necesito es"/>
    <d v="2016-01-29T09:34:37"/>
    <n v="15"/>
    <s v="ACC"/>
    <s v="DORIS GOMEZ SILVA. EXPERTO"/>
    <s v="En cuanto a la información referente a su trabajo universitario, esta Agencia le informa que dichos datos se consideran información pública clasificada[1], teniendo en cuenta que se trata de información que incide en las decisiones corporativas y operativas de las compañías. En consecuencia, se sugiere acudir directamente a las operadoras y realizar la respectiva solicitud._x000a__x000a__x000a__x000a_"/>
    <d v="2016-01-22T07:51:50"/>
    <s v="JOSE GREGORIO ROA ROJAS. EXPERTO"/>
    <x v="4"/>
    <s v="Electrónico"/>
    <n v="6.928626655091648"/>
    <s v="CUNDINAMARCA"/>
    <s v="Información y aclaración procesos contractuales, términos de referencia, plazos, pólizas"/>
    <s v="NO"/>
  </r>
  <r>
    <n v="37"/>
    <n v="3522"/>
    <x v="0"/>
    <s v="ENERO"/>
    <x v="1"/>
    <x v="36"/>
    <d v="2016-01-18T11:34:54"/>
    <x v="0"/>
    <s v="ACC"/>
    <x v="2"/>
    <x v="19"/>
    <s v="ORBINSON RODRIGUEZ:  - VEEDURIAS"/>
    <s v="SI"/>
    <s v="ORBINSON RODRIGUEZ:  - VEEDURIAS"/>
    <s v="Hemos conocido por un folleto y comentarios de MINTIC- de la creación por ustedes de un sotware de administración de los libros de afiliados de Juntas comunales,&lt;lo cual&lt;permite:_x000a__x000a_1) solucionar problemas de transparencia _x000a__x000a_2)- permite que los afiliados puedan verificar el numero de inscritos _x000a__x000a_3)- facilita el control social de la actualización y depuración del libro_x000a__x000a_4)- disminuye los riesgos de doble afiliación por parte de personas_x000a_ _x000a_5)- garantiza EL DERECHO de hacer parte de una junta de acción comunal mediante prescripción en linea_x000a__x000a_y adicionaríamos que en municipios petroleros se evitarían problemas de certificación de residentes, y venta de cupos e intermediación laboral ilegal por juntas comunales._x000a__x000a_"/>
    <d v="2016-01-19T11:34:54"/>
    <n v="1"/>
    <s v="ACC"/>
    <s v="DORIS GOMEZ SILVA. EXPERTO"/>
    <s v="Teniendo en cuenta la consulta que me realizaste sobre este caso en días pasados, reitero lo dicho en el sentido de que, esta solicitud no es para la ANH, por lo tanto debemos simplemente tomarlo como informativo y por su parte es pertinente trasladarlo para conocimiento de la Dra, Ana Maria Almario, Directora de Democracia, Participación Ciudadana y Acción Comunal del Ministerio del Interior, gestión que entiendo ya realizaste._x000a__x000a_"/>
    <d v="2016-01-21T15:15:55"/>
    <s v="DORIS GOMEZ SILVA. EXPERTO"/>
    <x v="0"/>
    <s v="Electrónico"/>
    <n v="3.1534855671343394"/>
    <s v="CUNDINAMARCA"/>
    <s v="Traslado MME"/>
    <s v="NO"/>
  </r>
  <r>
    <n v="38"/>
    <n v="3525"/>
    <x v="0"/>
    <s v="ENERO"/>
    <x v="1"/>
    <x v="37"/>
    <d v="2016-01-18T11:40:47"/>
    <x v="0"/>
    <s v="ACC"/>
    <x v="2"/>
    <x v="20"/>
    <s v="JAIME Y. MENDEZ: VICEPRESIDENTE JUNTA DE ACCION COMUNAL - VEEDURIAS"/>
    <s v="SI"/>
    <s v="JAIME Y. MENDEZ: VICEPRESIDENTE JUNTA DE ACCION COMUNAL - VEEDURIAS"/>
    <s v="Estimado Doctor, le adjunto el archivo con la denuncia que se realizó contra afiliados y miembros de la Junta de Acción Comunal de la Vereda Puerto Triunfo, por Venta de Cupos Laborales, en donde podrá observar que la Señora Neried Escobar, acepta y hasta firma una declaración sobre los hechos._x000a__x000a_Adicionalmente pongo en su conocimiento, que en los primeros días de este mes, la Gerencia de Participación Ciudadana y Acción Comunal de la Gobernación del Meta, suspendió al Presidente de la JAC del cargo, por esta situación_x000a_"/>
    <d v="2016-01-19T11:40:47"/>
    <n v="10"/>
    <s v="ACC"/>
    <s v="DORIS GOMEZ SILVA. EXPERTO"/>
    <s v="Teniendo en cuenta que la comunicación remitida por el señor Jaime Méndez está relacionada con una denuncia realizada a la fiscalía  por posible fraude en la asignación de cupos laborales en la operación que Pacific desarrolla en Puerto Triunfo, solo debemos acusar recibo para integrarlo a nuestro expediente de seguimiento._x000a__x000a_Adicionalmente, se remitirá esta documentación a Pacific a fin de que cuente con esta información y nos indique los avances en el proceso._x000a__x000a_"/>
    <d v="2016-01-21T15:06:48"/>
    <s v="LENA TATIANA ACOSTA ROMERO. EXPERTO"/>
    <x v="6"/>
    <s v="Electrónico"/>
    <n v="3.1430700578712276"/>
    <s v="CUNDINAMARCA"/>
    <s v="Acompañamiento a comunidad en desarrollo de proyecto (ambiental, social)"/>
    <s v="NO"/>
  </r>
  <r>
    <n v="39"/>
    <n v="3531"/>
    <x v="0"/>
    <s v="ENERO"/>
    <x v="1"/>
    <x v="38"/>
    <d v="2016-01-18T11:48:04"/>
    <x v="0"/>
    <s v="ACC"/>
    <x v="2"/>
    <x v="21"/>
    <s v="ANA MILENA ESTUPUÑAN  PINTO: ENTORNO ORINOQUIA Telefono: Dirección: ECOPETROL Email: ANA.ESTUPIÑAN@ECOPETROL.COM.CO"/>
    <s v="SI"/>
    <s v="ANA MILENA ESTUPUÑAN  PINTO: ENTORNO ORINOQUIA Telefono: Dirección: ECOPETROL Email: ANA.ESTUPIÑAN@ECOPETROL.COM.CO"/>
    <s v="Teniendo en cuenta que la comunicación remitida por el señor Jaime Méndez está relacionada con una denuncia realizada a la fiscalía  por posible fraude en la asignación de cupos laborales en la operación que Pacific desarrolla en Puerto Triunfo, solo debemos acusar recibo para integrarlo a nuestro expediente de seguimiento._x000a__x000a_Adicionalmente, se remitirá esta documentación a Pacific a fin de que cuente con esta información y nos indique los avances en el proceso._x000a__x000a_"/>
    <d v="2016-01-19T11:48:04"/>
    <n v="1"/>
    <s v="ACC"/>
    <s v="DORIS GOMEZ SILVA. EXPERTO"/>
    <s v="Se da acuse de recibido de la presente información "/>
    <d v="2016-01-21T14:55:36"/>
    <s v="DORIS GOMEZ SILVA. EXPERTO"/>
    <x v="0"/>
    <s v="Electrónico"/>
    <n v="3.130236608798441"/>
    <s v="CUNDINAMARCA"/>
    <s v="Acompañamiento a comunidad en desarrollo de proyecto (ambiental, social)"/>
    <s v="NO"/>
  </r>
  <r>
    <n v="40"/>
    <n v="3537"/>
    <x v="0"/>
    <s v="ENERO"/>
    <x v="1"/>
    <x v="39"/>
    <d v="2016-01-18T11:58:18"/>
    <x v="0"/>
    <s v="ACC"/>
    <x v="5"/>
    <x v="22"/>
    <s v="JUAN SEBASTIAN  CIFUENTES: DIRECTOR - BISINESS DEVELOPER POWER PLANTS"/>
    <s v="SI"/>
    <s v="JUAN SEBASTIAN  CIFUENTES: DIRECTOR - BISINESS DEVELOPER POWER PLANTS"/>
    <s v="En atención al oficio radicado el 22 de diciembre de 2015 bajo el número 1-2015-063-22132, nos permitimos remitir respuesta formal por parte de Ecopetrol S.A., a la solicitud del Asunto."/>
    <d v="2016-01-19T11:58:18"/>
    <s v="1"/>
    <s v="ACC"/>
    <s v="DORIS GOMEZ SILVA. EXPERTO"/>
    <s v="En primer lugar queremos agradecer su interés en invertir e impulsar la industria del petróleo de nuestro país. En relación con los temas de su interés descritos en el correo precedente, le informamos lo siguiente:_x000a__x000a_1. Procedimientos de selección para adjudicación de áreas en el año 2016_x000a__x000a_En la actualidad no se ha efectuado el lanzamiento oficial de ningún procedimiento de selección competitivo. En los planes de la ANH para el presente año está contemplado llevar a cabo un proceso competitivo, razón por la que lo invitamos a consultar nuestra página web en donde su publicará el cronograma respectivo y todos los requisitos y condiciones que regirán su desarrollo._x000a__x000a_2.  En relación con su interrogante relacionado con los requisitos y condiciones para “inscribir la empresa como proveedor”, debemos señalar que conforme a la normatividad vigente la posibilidad de habilitación previa de compañías para ser operadores o titulares de contratos de exploración y producción o de evaluación técnica no está regulada. Sin embargo este trámite está contemplado en el proyecto de Acuerdo que esta publicado en nuestra página web para comentarios de los interesados. _x000a__x000a_El tema puntual por usted consultado está desarrollado en el Capítulo Sexto “Habilitación Permanente de Proponentes”, artículos 25 y 26. Allí se describe el procedimiento que deberán surtir las compañías interesadas. Adicionalmente en el texto de dicho reglamento se establecen las condiciones generales en materia de capacidades, que deberán acreditar las compañías interesadas y que en todo caso se establecerán en función del tipo de área que se ofertará._x000a__x000a_El link en donde puede consultar el proyecto de acuerdo en mención es el siguiente: http://www.anh.gov.co/Sala-de-Prensa/Lists/Anuncios/Noticias.aspx?ID=207_x000a__x000a_"/>
    <d v="2016-01-20T11:25:28"/>
    <s v="JOSE ELIAS ESCORCIA PERTUZ. CONTRATISTA"/>
    <x v="0"/>
    <s v="Electrónico"/>
    <n v="1.9771992245368892"/>
    <s v="CUNDINAMARCA"/>
    <s v="Áreas Asignadas, Áreas libres, reglamentación especial, requisitos y criterios para su asignación"/>
    <s v="NO"/>
  </r>
  <r>
    <n v="41"/>
    <n v="3592"/>
    <x v="0"/>
    <s v="ENERO"/>
    <x v="0"/>
    <x v="40"/>
    <d v="2016-01-18T14:03:58"/>
    <x v="0"/>
    <s v="ACC"/>
    <x v="5"/>
    <x v="23"/>
    <s v="JAIRO ERNESTO USAQUEN LOPEZ: ENCARGADO Telefono: Dirección: CRA 7 A 51 - 08 OF 207 Email: "/>
    <s v="SI"/>
    <s v="LAIRO ERNESTO USAQUEN LOPEZ: ENCARGADO Telefono: Dirección: CRA 7 A 51 - 08 OF 207 Email: "/>
    <s v="Solicito amablemente información acerca de los procesos de contratación que están por adjudicar para el 2016. He intentado buscar en la página de internet pero los procesos que aparecen en trámite ya tienen empresa asignada para su desarrollo, por otra parte estoy interesado en saber cómo puedo inscribir la empresa como proveedores de Uds. y ser una opción a la hora del desarrollo de algún contrato. _x000a__x000a_"/>
    <d v="2016-01-19T14:03:58"/>
    <n v="1"/>
    <s v="ACC"/>
    <s v="DORIS GOMEZ SILVA. EXPERTO"/>
    <s v=" E-521-2016-003128"/>
    <d v="2016-02-02T15:37:27"/>
    <s v="JOSE DE FRANCISCO LAGOS CABALLERO. EXPERTO"/>
    <x v="5"/>
    <s v="ID:7865"/>
    <n v="15.064924571765005"/>
    <s v="CUNDINAMARCA"/>
    <s v="Información y aclaración procesos contractuales, términos de referencia, plazos, pólizas"/>
    <s v="NO"/>
  </r>
  <r>
    <n v="42"/>
    <n v="3915"/>
    <x v="0"/>
    <s v="ENERO"/>
    <x v="1"/>
    <x v="41"/>
    <d v="2016-01-19T10:51:00"/>
    <x v="0"/>
    <s v="ACC"/>
    <x v="0"/>
    <x v="1"/>
    <s v="ADIEL GUZMAN:  - VEEDURIAS"/>
    <s v="SI"/>
    <s v="ADIEL GUZMAN:  - VEEDURIAS"/>
    <s v="Atentamente nos dirigimos Como Veeduría Rural de la vereda alto manacacias del municipio de Puerto Gaitàn para solicitar la presencia de la estrategia territorial de hidrocarburos en un DIALOGO SOCIAL; establecido en el Articulo 111 de la ley 1757  con el objeto de socializar los derechos y obligaciones previstos en el CONTRATO DE HIDROCARBUROS; del bloque caracara, pero igualmente aquí operan ODL, PEL, y ECOPETROL ,,, y dentro de esta perspectiva de provenir conflictos, y lograr observancia de los derechos humanos y el desarrollo rural integral,, extendemos esta respetuosa invitación, para adelantar  la reruniòn y DIALOGO SOCIAL ojalA en febrero de 2016"/>
    <d v="2016-01-20T10:51:00"/>
    <n v="1"/>
    <s v="ACC"/>
    <s v="DORIS GOMEZ SILVA. EXPERTO"/>
    <s v="De conformidad con la solicitud por ustedes realizada, debemos señalar que la ANH a través de la Estrategia Territorial de Hidrocarburos (ETH) ha realizado las gestiones tendientes a programar la reunión por ustedes requerida para el mes de febrero._x000a_ _x000a_Sobre el particular, debemos indicar que ha sido considerado de suma importancia contar con el acompañamiento de la Procuraduría General de la Nación como garante de la misma, por ello, hemos realizado labores de concertación de agendas con esa Entidad y nos encontramos a la espera de la confirmación de la fecha y hora en la que la Procuraduría puede proporcionar el acompañamiento. _x000a_ _x000a_Una vez contemos con la programación definitiva, lo comunicaremos por este medio.”_x000a__x000a_"/>
    <d v="2016-01-29T15:26:14"/>
    <s v="LENA TATIANA ACOSTA ROMERO. EXPERTO"/>
    <x v="6"/>
    <s v="Electrónico"/>
    <n v="10.19113978009409"/>
    <s v="CUNDINAMARCA"/>
    <s v="Acompañamiento a comunidad en desarrollo de proyecto (ambiental, social)"/>
    <s v="NO"/>
  </r>
  <r>
    <n v="43"/>
    <n v="3982"/>
    <x v="0"/>
    <s v="ENERO"/>
    <x v="1"/>
    <x v="42"/>
    <d v="2016-01-19T12:26:53"/>
    <x v="0"/>
    <s v="ACC"/>
    <x v="5"/>
    <x v="24"/>
    <s v="MARIA LUCIA CHAVERRA: SECRETARIA DE HA CIENDA - ALCADIA DE PUERTO BOYACA"/>
    <s v="SI"/>
    <s v="MARIA LUCIA CHAVERRA: SECRETARIA DE HA CIENDA - ALCADIA DE PUERTO BOYACA"/>
    <s v="Adjunto se envía RECURSO DE REPOSICIÓN del Municipio de Turbo - Antioquia, ante un ajuste a las regalías portuarias que ha notificado la ANH (CORREO ELECTRÓNICO CERTIFICADO RADICADO 20151400027431 : NOTIFICACION POR AVISO RESOLUCION 821 DEL 7 DE OCTUBRE DE 2015)_x000a__x000a_"/>
    <d v="2016-01-20T12:26:53"/>
    <n v="1"/>
    <s v="ACC"/>
    <s v="DORIS GOMEZ SILVA. EXPERTO"/>
    <s v="Según su solicitud, consistente en la notificación de la resolución 821 de 2015 realizada a la alcaldía de Cúcuta, me permito informarle lo siguiente:_x000a__x000a_El 29  de octubre de 2015 a través de radicado 20151400021401, se envió citación para notificación personal de la resolución, sin que ellos asistieran a la diligencia; por tal razón se envió el acto administrativo mediante aviso con fecha de 01 de diciembre de 2015 mediante radicado 20151400028391, que fue devuelto por la empresa de correo certificado por no encontrar la dirección señalada en el oficio._x000a__x000a_Por las razones anteriores, finalmente se envió nuevo aviso del acto administrativo, el día 21 de diciembre de 2015 al correo electrónico  juridica@cucuta-nortedesantander.gov.co, el cual fue entregado correctamente el mismo día, (anexo comprobante); entendiéndose entonces notificados al día siguiente al de la entrega de dicha resolución._x000a__x000a_Sin perjuicio de lo anterior, ante la manifestación realizada por la Secretaría de Hacienda de Cúcuta, consistente en el no recibo de la resolución 821 de 2015, nos permitimos enviar nuevamente dicho acto para su revisión y fines pertinentes._x000a__x000a_"/>
    <d v="2016-01-21T13:48:47"/>
    <s v="DONALDO ENRIQUE MEZA BOHORQUEZ. EXPERTO"/>
    <x v="5"/>
    <s v="Electrónico"/>
    <n v="2.0568745370401302"/>
    <s v="CUNDINAMARCA"/>
    <s v="Información del trámite o proceso para pago de regalías"/>
    <s v="NO"/>
  </r>
  <r>
    <n v="44"/>
    <n v="3985"/>
    <x v="0"/>
    <s v="ENERO"/>
    <x v="0"/>
    <x v="43"/>
    <d v="2016-01-19T12:41:22"/>
    <x v="0"/>
    <s v="ACC"/>
    <x v="3"/>
    <x v="25"/>
    <s v="CARLOS DAVID BELTRÁN QUINTERO: DIRECTOR DE HIDROCARBUROS - MINISTERIO DE MINAS Y ENERGIA"/>
    <s v="SI"/>
    <s v="CARLOS DAVID BELTRÁN QUINTERO: DIRECTOR DE HIDROCARBUROS - MINISTERIO DE MINAS Y ENERGIA"/>
    <s v="Solicita información de contratos operados por Ecopetrol Puli 109 y Tolima B de prouducción básica "/>
    <d v="2016-01-20T12:26:53"/>
    <n v="1"/>
    <s v="ACC"/>
    <s v="DORIS GOMEZ SILVA. EXPERTO"/>
    <s v="E-421-2016-001764"/>
    <d v="2016-01-21T10:59:52"/>
    <s v="JUAN CARLOS BARON CAMACHO. CONTRATISTA"/>
    <x v="9"/>
    <s v="ID:4605"/>
    <n v="1.9295172106503742"/>
    <s v="CUNDINAMARCA"/>
    <s v="Copias de contratos (E&amp;P, TEAS y Administrativos)"/>
    <s v="NO"/>
  </r>
  <r>
    <n v="1"/>
    <n v="4106"/>
    <x v="1"/>
    <s v="ENERO"/>
    <x v="1"/>
    <x v="44"/>
    <d v="2016-01-19T16:03:32"/>
    <x v="0"/>
    <s v="ACC"/>
    <x v="5"/>
    <x v="26"/>
    <s v="NATALIA VEGA VEGA: 3167433892 - GEO TECHNOLOGY LA"/>
    <s v="SI"/>
    <s v="NATALIA VEGA VEGA: 3167433892 - GEO TECHNOLOGY LA"/>
    <s v="De manera atenta me dirijo a ustedes para pedir información sobre el estado del trámite de renovación de la forma 4CR Pozo Kyrios, solicitado mediante comunicaión del 28 de diciembre de 2015, radicada en esa Agencia bajo el No. 20156240349482._x000a__x000a_La forma 4CR antes citada, fue aprobada por la ANH mediante comunicación del 27 de octubre de 2015 radicada bajo el No. 20155110237201._x000a__x000a_No obtante lo anterior, por un error de digitación, en la solicitud de renovación, se digitó la radicación No. 20155110237211, pero se adjuntaron todas las fotocopias del trámite._x000a_"/>
    <d v="2016-01-20T16:03:32"/>
    <n v="1"/>
    <s v="ACC"/>
    <s v="DORIS GOMEZ SILVA. EXPERTO"/>
    <s v="de acuerdo a informacion de luz mireya la informacion se envio por correo electronico  "/>
    <d v="2016-01-21T00:00:00"/>
    <s v="LUZ MIREYA RAYMOND ANGEL. EXPERTO"/>
    <x v="10"/>
    <s v="Electrónico"/>
    <n v="1.330883831018582"/>
    <s v="CUNDINAMARCA"/>
    <s v="Forma 4CR "/>
    <s v="NO"/>
  </r>
  <r>
    <n v="46"/>
    <n v="4212"/>
    <x v="0"/>
    <s v="ENERO"/>
    <x v="1"/>
    <x v="45"/>
    <d v="2016-01-20T08:28:40"/>
    <x v="0"/>
    <s v="ACC"/>
    <x v="1"/>
    <x v="27"/>
    <s v="WILSON  ELIESER  TORRES  MARTINEZ: SECRETARIO - JUZGADO SEGUNDO  ADMINISTRATIVO  DEL CIRCUITO  SISTEMA ORAL"/>
    <s v="SI"/>
    <s v="WILSON  ELIESER  TORRES  MARTINEZ: SECRETARIO - JUZGADO SEGUNDO  ADMINISTRATIVO  DEL CIRCUITO  SISTEMA ORAL"/>
    <s v="De conformidad con lo ordenado en auto de fecha Enero Quince (15) de Dos Mil Dieciséis (2016), me permito COMUNICARLES que se ha dejado sin efecto la decisión de fecha y hora para la realización de audiencia de pruebas. "/>
    <d v="2016-01-21T08:28:40"/>
    <n v="1"/>
    <s v="ACC"/>
    <s v="DORIS GOMEZ SILVA. EXPERTO"/>
    <s v="De acuerdo a información de Jose Panesso registrada en Control Doc esta solicitud no requiere de respuesta en fisico es solo informativa "/>
    <d v="2016-01-21T00:00:00"/>
    <s v="JOSE LUIS PANESSO GARCIA. EXPERTO"/>
    <x v="3"/>
    <s v="Electrónico"/>
    <n v="0.64676319444697583"/>
    <s v="CUNDINAMARCA"/>
    <s v="Información y aclaración procesos contractuales, términos de referencia, plazos, pólizas"/>
    <s v="NO"/>
  </r>
  <r>
    <n v="47"/>
    <n v="4349"/>
    <x v="0"/>
    <s v="ENERO"/>
    <x v="0"/>
    <x v="46"/>
    <d v="2016-01-20T11:09:09"/>
    <x v="0"/>
    <s v="ACC"/>
    <x v="0"/>
    <x v="28"/>
    <s v="JOSE HIPOLITO  VILLAMIZAR  GARCIA:  Telefono: Dirección: CALLE 135 N° 7-72 APTO 1202 TORRE 2 CONJUNTO ALCALA Email: HPOLITO26@YAHOO.COM"/>
    <s v="SI"/>
    <s v="JOSE HIPOLITO  VILLAMIZAR  GARCIA:  Telefono: Dirección: CALLE 135 N° 7-72 APTO 1202 TORRE 2 CONJUNTO ALCALA Email: HPOLITO26@YAHOO.COM"/>
    <s v="Presenta queja formal para que se investigue y nos digan los procedimientos de supervisión frente a la ejecución de la interventoria adjudicada al concurso se meritos ANH No.11 de 2015"/>
    <d v="2016-01-21T11:09:09"/>
    <n v="1"/>
    <s v="ACC"/>
    <s v="DORIS GOMEZ SILVA. EXPERTO"/>
    <s v="De acuerdo a información del abogado se entrego impresión del documento tan pronto se recibio la solicitud. (Carlos Alberto Osorio)"/>
    <d v="2016-01-21T00:00:00"/>
    <s v="DORIS GOMEZ SILVA. EXPERTO"/>
    <x v="0"/>
    <s v="ID:18531"/>
    <n v="0.53531512731569819"/>
    <s v="CUNDINAMARCA"/>
    <s v="Intervención para revisión de adjudicación de concurso de Merito  "/>
    <s v="NO"/>
  </r>
  <r>
    <n v="48"/>
    <n v="4414"/>
    <x v="0"/>
    <s v="ENERO"/>
    <x v="1"/>
    <x v="47"/>
    <d v="2016-01-20T12:56:54"/>
    <x v="0"/>
    <s v="ACC"/>
    <x v="2"/>
    <x v="29"/>
    <s v="LUZ HELENA FLORES: PROFESIONAL DE MERCADO - ADRIALPETROL PETROLEUM SERVICES COLOMBIA  S.A.S"/>
    <s v="SI"/>
    <s v="LUZ HELENA FLORES: PROFESIONAL DE MERCADO - ADRIALPETROL PETROLEUM SERVICES COLOMBIA  S.A.S"/>
    <s v="El presente correo es con el objeto de solicitar su colaboración me indiquen en que lugar de la página de la ANH puedo encontrar el informe de los contratos vigentes de E&amp;P / Obligaciones de las Operadoras. _x000a_ _x000a_"/>
    <d v="2016-01-21T12:56:54"/>
    <n v="1"/>
    <s v="ACC"/>
    <s v="DORIS GOMEZ SILVA. EXPERTO"/>
    <s v="De acuerdo con su correo, le informamos, que en la página web de la ANH se encuentra publicada la información en la pestaña Contratos y Reglamentación / Relación de Contratos. Envío link:_x000a__x000a_http://www.anh.gov.co/Seguimiento-a-contratos/Exploracion/Paginas/Relacion-de-Contratos.aspx _x000a__x000a_No obstante, referente a la obligaciones del operadoras estas se hayan en la minuta de cada Contrato, por lo que es preciso nos indique un contrato en específico y solicite copia del mismo, es de indicar, que estas copias tienen un costo.      _x000a__x000a_"/>
    <d v="2016-01-22T00:00:00"/>
    <s v="DORIS GOMEZ SILVA. EXPERTO"/>
    <x v="0"/>
    <s v="Electrónico"/>
    <n v="1.4604846064830781"/>
    <s v="CUNDINAMARCA"/>
    <s v="Copias de contratos (E&amp;P, TEAS y Administrativos)"/>
    <s v="NO"/>
  </r>
  <r>
    <n v="49"/>
    <n v="4415"/>
    <x v="0"/>
    <s v="ENERO"/>
    <x v="1"/>
    <x v="48"/>
    <d v="2016-01-20T12:59:51"/>
    <x v="0"/>
    <s v="ACC"/>
    <x v="2"/>
    <x v="30"/>
    <s v="LUISA FERNANDA  GALLEGO: ESTUDIANTE Telefono: Dirección: ARAUCA Email: CONTABILIDAD@ARAUCA.GOV.CO"/>
    <s v="SI"/>
    <s v="LUISA FERNANDA  GALLEGO: ESTUDIANTE Telefono: Dirección: ARAUCA Email: CONTABILIDAD@ARAUCA.GOV.CO"/>
    <s v="Con el propósito de actualizar nuestros registros, solicito muy_x000a_amablemente Certificación del saldo de los aportes del Municipio de_x000a_Arauca en el FAEP a Diciembre de 2015._x000a_"/>
    <d v="2016-01-21T12:59:51"/>
    <n v="1"/>
    <s v="ACC"/>
    <s v="DORIS GOMEZ SILVA. EXPERTO"/>
    <s v="521-2016-001780"/>
    <d v="2016-01-22T00:00:00"/>
    <s v="MAYRA ALEJANDRA MERCHAN PEÑA. CONTRATISTA"/>
    <x v="5"/>
    <s v="ID:4652"/>
    <n v="1.4584358449064894"/>
    <s v="CUNDINAMARCA"/>
    <s v="FAEP montos girados"/>
    <s v="NO"/>
  </r>
  <r>
    <n v="50"/>
    <n v="4476"/>
    <x v="0"/>
    <s v="ENERO"/>
    <x v="1"/>
    <x v="49"/>
    <d v="2016-01-20T15:07:27"/>
    <x v="0"/>
    <s v="ACC"/>
    <x v="2"/>
    <x v="22"/>
    <s v="JAIRO USAQUEN LOPEZ:  Telefono: Dirección: BOGOTA Email: "/>
    <s v="SI"/>
    <s v="JAIRO USAQUEN LOPEZ:  Telefono: Dirección: BOGOTA Email: "/>
    <s v="• La producción mensual oficial reportada por la(s) empresa(s) operadora(s) mediante forma oficial del Ministerio de Minas (Forma 9 SH) correspondiente al contrato de Asociación Santiago de las Atalayas, ubicado en el departamento de Casanare desde el mes de Junio de 2010 a la fecha."/>
    <d v="2016-01-21T15:07:27"/>
    <n v="1"/>
    <s v="ACC"/>
    <s v="DORIS GOMEZ SILVA. EXPERTO"/>
    <s v="En atención a su solicitud recibida en la Agencia mediante la comunicación del asunto, de manera atenta le informamos que con relación a su inquietud: _x000a__x000a_• Produccion mensual oficial reportada por las empresas operadoras mediante forma oficial del Ministerio de Minas (Forma 9 SH) correspondiente al contrato de Asociación Santiago de las Atalayas, ubicado en el departamento del Casanare desde el mes de junio de 2010 a la fecha. _x000a__x000a_Al respecto le informamos que esta respuesta es competencia del Ministerio de Minas y Energía, a quien copio este correo para que por favor suministren la información pertinente al señor Usaquén._x000a__x000a_"/>
    <d v="2016-01-22T00:00:00"/>
    <s v="IVAN MAURICIO SUAZA ESPINOSA. CONTRATISTA"/>
    <x v="4"/>
    <s v="Electrónico"/>
    <n v="1.3698232638926129"/>
    <s v="CUNDINAMARCA"/>
    <s v="Cifras oficiales de producción en el país (producción, precio, demanda, Columnas Estratigráficas"/>
    <s v="NO"/>
  </r>
  <r>
    <n v="51"/>
    <n v="4621"/>
    <x v="0"/>
    <s v="ENERO"/>
    <x v="2"/>
    <x v="50"/>
    <d v="2016-01-21T09:34:01"/>
    <x v="0"/>
    <s v="ACC"/>
    <x v="3"/>
    <x v="31"/>
    <s v="FRANCY EDITH RAMIREZ: GERENTE INTEGRAL - ECOPETROL S.A - SEDE EDIFICIO SAN MARTIN"/>
    <s v="SI"/>
    <s v="FRANCY EDITH RAMIREZ: GERENTE INTEGRAL - ECOPETROL S.A - SEDE EDIFICIO SAN MARTIN"/>
    <s v="Ecopetrol envia comunicación a la señora Mata de Vaquero respondiendo la petición que la ANH dio de traslado y copia a la ANH "/>
    <d v="2016-01-21T15:07:27"/>
    <n v="0"/>
    <s v="ACC"/>
    <s v="DORIS GOMEZ SILVA. EXPERTO"/>
    <s v="Lena envia correo a la señora  informando que la operación que desarrolla la Empresa Perenco en el Municipio de Trinidad es potestativo de Ecopetrol "/>
    <d v="2016-01-22T00:00:00"/>
    <s v="LENA TATIANA ACOSTA ROMERO. EXPERTO"/>
    <x v="0"/>
    <s v="Electrónico"/>
    <n v="0.60137885416770587"/>
    <s v="CUNDINAMARCA"/>
    <s v="Informativa "/>
    <s v="NO"/>
  </r>
  <r>
    <n v="52"/>
    <n v="4914"/>
    <x v="0"/>
    <s v="ENERO"/>
    <x v="0"/>
    <x v="51"/>
    <d v="2016-01-21T16:02:32"/>
    <x v="0"/>
    <s v="ACC"/>
    <x v="0"/>
    <x v="1"/>
    <s v="HENRY EDUARDO CASTRO NUÑEZ: GERENTE GENERAL - ANTEK SOLUCIONES ANALITICAS PARA LA INDUSTRIA"/>
    <s v="SI"/>
    <s v="HENRY EDUARDO CASTRO NUÑEZ: GERENTE GENERAL - ANTEK SOLUCIONES ANALITICAS PARA LA INDUSTRIA"/>
    <s v="Solicita de manera detallada cual fue la muestra representantiva seleccionada y cuales fueron los criterios definidos para esta selección escogidos por la entidad para el desarrollo del objeto. Cual fue el equipo de trabajo y que experiencia en procesamiento digital tiene el personal que trabajo en el desarrollo del proyecto 208-2015"/>
    <d v="2016-01-22T16:02:32"/>
    <n v="1"/>
    <s v="ACC"/>
    <s v="DORIS GOMEZ SILVA. EXPERTO"/>
    <s v=" E-130-2016-003254"/>
    <d v="2016-01-25T00:00:00"/>
    <s v="MIREYA LOPEZ CHAPARRO. JEFE DE OFICINA DE AGENCIA"/>
    <x v="7"/>
    <s v="ID:8374"/>
    <n v="3.3315721875042072"/>
    <s v="CUNDINAMARCA"/>
    <s v="Intervención para que compañía pague daños causados o tomar correctivos"/>
    <s v="NO"/>
  </r>
  <r>
    <n v="53"/>
    <n v="4919"/>
    <x v="0"/>
    <s v="ENERO"/>
    <x v="0"/>
    <x v="52"/>
    <d v="2016-01-21T16:07:27"/>
    <x v="0"/>
    <s v="ACC"/>
    <x v="0"/>
    <x v="32"/>
    <s v="LUIS FERNANDO VELAZCO: SENADOR - CONGRESO DE LA REPUBLICA"/>
    <s v="SI"/>
    <s v="LUIS FERNANDO VELAZCO: SENADOR - CONGRESO DE LA REPUBLICA"/>
    <s v="Las tendencias calculadas diarias por el MME utilizadas para calcular el ingreso al productor de gasolina motor corriente de los meses entre enero y diciembre de los años 2014 y 2015 "/>
    <d v="2016-01-22T16:07:27"/>
    <n v="1"/>
    <s v="ACC"/>
    <s v="DORIS GOMEZ SILVA. EXPERTO"/>
    <s v="641-2016-003416"/>
    <d v="2016-02-05T11:59:37"/>
    <s v="DORIS GOMEZ SILVA. EXPERTO"/>
    <x v="0"/>
    <n v="8949"/>
    <n v="14.827897025468701"/>
    <s v="CUNDINAMARCA"/>
    <s v="Congreso de la República y Senado "/>
    <s v="NO"/>
  </r>
  <r>
    <n v="54"/>
    <n v="4931"/>
    <x v="0"/>
    <s v="ENERO"/>
    <x v="1"/>
    <x v="53"/>
    <d v="2016-01-21T16:25:38"/>
    <x v="0"/>
    <s v="ACC"/>
    <x v="2"/>
    <x v="33"/>
    <s v="LUIS FELIPE GUZMAN: TECNICO - INSTITUTO COLOMBIANO DE DESARROLLO  RURAL EN LIQUIDACION"/>
    <s v="SI"/>
    <s v="LUIS FELIPE GUZMAN: TECNICO - INSTITUTO COLOMBIANO DE DESARROLLO  RURAL EN LIQUIDACION"/>
    <s v="Respetuosamente les solicito expedir certificación de si el siguiente Bloque de Producción de hidrocarburos se encuentra activo y en producción:_x000a__x000a_SEGÚN LA GEORREFERENCIACION PRESENTADA, EL PREDIO SE TRASLAPA CON:_x000a__x000a_MOD_ESTADO PRODUCCIÓN EN ASOCIACIÓN CON ECP FECHA_FIRM 30/12/2002 TI ERRAS JD 2067 CONTRATO_N COSECHA OPR_ABR OCCIDENTAL_x000a_OPERADORA OCCIDENTAL DE COLOMBIA INC_x000a_TIPO_AREA ÁREA EN PRODUCCIÓN_x000a__x000a_Lo anterior en razón a que la Dirección Técnica de Baldíos del INCODER nos recomienda solicitar la respectiva certificación a la ANH en razón a tener certeza sobre el Bloque de Producción de Hidrocarburos y poder definir un proceso de titulación de Baldíos que se encuentra en Incidente de Desacato ante el Juzgado Primero Penal del Circuito para Adolescentes con funciones Mixtas de Arauca._x000a__x000a_Anexo Solicitud formal y FormatoF118-OA-TB-05 Cruce de Información Geográfica Análisis geoespacial - cruce de capas geodatabase INCODER EN LIQUIDACIÓN._x000a__x000a_"/>
    <d v="2016-01-22T16:25:38"/>
    <n v="1"/>
    <s v="ACC"/>
    <s v="DORIS GOMEZ SILVA. EXPERTO"/>
    <s v="De manera atenta doy  respuesta a su solicitud. El contrato Cosecha se encuentra en explotación y producción. Sin embargo se hace necesario nos alleguen las coordenadas del predio “Los Guires”, con el fin de establecer si alrededor (2.5 Kilómetros a la redonda) de este, se ubican pozos de hidrocarburos. _x000a_ _x000a_"/>
    <d v="2016-01-22T14:07:53"/>
    <s v="DORIS GOMEZ SILVA. EXPERTO"/>
    <x v="0"/>
    <s v="Electrónico"/>
    <n v="0.90433746528287884"/>
    <s v="CUNDINAMARCA"/>
    <s v="Cartografía zonas Petrolera"/>
    <s v="NO"/>
  </r>
  <r>
    <n v="55"/>
    <n v="5070"/>
    <x v="0"/>
    <s v="ENERO"/>
    <x v="0"/>
    <x v="54"/>
    <d v="2016-01-22T10:26:53"/>
    <x v="0"/>
    <s v="ACC"/>
    <x v="3"/>
    <x v="34"/>
    <s v="OSCAR GONZALES  VALENCIA: GERENTE DE CATRASTO - EMPRESA NACIONAL MINERA LTDA"/>
    <s v="SI"/>
    <s v="OSCAR GONZALES  VALENCIA: GERENTE DE CATRASTO - EMPRESA NACIONAL MINERA LTDA"/>
    <s v="Informa que han recibido la solicitud del Kappa Resources relacionada con un título minero y el mismo solicita información de servidumbre petrolera "/>
    <d v="2016-01-22T16:25:38"/>
    <n v="0"/>
    <s v="ACC"/>
    <s v="DORIS GOMEZ SILVA. EXPERTO"/>
    <s v="De acuerdo a la Ley 685 de 2001, las servidumbres mineras o energéticas son servidumbres de carácter legal que se establecen con el fin de impulsar la explotación y demás actividades conexas en la industria minera que facultan para construir, conservar las obras y equipos necesarios para el desarrollo de la industria minera. En cuanto a la duración de la servidumbre, el artículo 176 de la Ley 685 de 2001 indica: “Salvo que con el dueño o poseedor del predio sirviente se hubiera acordado otra cosa, el uso y disfrute de las servidumbres tendrá una duración igual a la del título minero, sus prorrogas y de las labores necesarias para realizar las obras y labores de readecuación o sustitución de terrenos"/>
    <d v="2016-02-12T15:25:52"/>
    <s v="ANDREA DEL PILAR SANABRIA DEL RIO. CONTRATISTA"/>
    <x v="6"/>
    <s v="Electrónico"/>
    <n v="21.207630474542384"/>
    <s v="CUNDINAMARCA"/>
    <s v="Estado actual de Pozos"/>
    <s v="NO"/>
  </r>
  <r>
    <n v="56"/>
    <n v="5207"/>
    <x v="0"/>
    <s v="ENERO"/>
    <x v="0"/>
    <x v="55"/>
    <d v="2016-01-22T14:58:43"/>
    <x v="0"/>
    <s v="ACC"/>
    <x v="2"/>
    <x v="35"/>
    <s v="DAVID PEINADO BABILONIA:  Telefono: Dirección: BOGOTA Email: DAVIDPEINADOC64HOTMAIL.COM"/>
    <s v="SI"/>
    <s v="DAVID PEINADO BABILONIA:  Telefono: Dirección: BOGOTA Email: DAVIDPEINADOC64HOTMAIL.COM"/>
    <s v="Buenos Días Doctor Mauricio Mora Presidente de la Agencia de Hidrocarburo, por favor envié nuevamente al emisario para que se verifique la emanación que se produce en ese sitio .la persona que envió la primera vez no pudo llegar al rezumadero. le recuerdo muy comedidamente que usted me prometió que enviaría a una persona allá en la rendiciencion de cuenta que se realizó en Bogotá en en el hotel radison. Dios con su infabilidad lo bendiga hoy y siempre ._x000a_El poder y la autoridad deben estar instituido para servir(El Papa Francisco).Cordial Saludo Dr Peinado Asesor Juridico._x000a_ informe Cels 3106766918 - 3157497440 y el señor Ruben Lopez 3146894252.correos davidfpeinado@hotmail.com - felipepeinadobabilonia@hotmail.com_x000a_Para llegar Allí  hay que ir en avión hasta Montería, luego se llega a Lorica, posteriormente deben llamar a esos tel Cels, pues para allá es un carretera terciaria sin balasto(Trocha )a una distancia mas o menos de 25 Kilometros en la vereda las Nubes perteneciente al Corregimiento de Manantial Arriba. jurisdicción del Municipio de santa Cruz de Lorica Córdoba_x000a_"/>
    <d v="2016-01-23T14:58:43"/>
    <n v="1"/>
    <s v="ACC"/>
    <s v="DORIS GOMEZ SILVA. EXPERTO"/>
    <s v=" , , Hacemos referencia a la comunicación del asunto mediante la cual solicita a la Agencia Nacional_x000a_de Hidrocarburos nuevamente la visita al predio. Al respecto se llama al señor por telefono y se informa que la respuesta ya fue atendida en días pasados y que por temas de auteridad en el momento no se puede hacer desplazamientos. "/>
    <d v="2016-01-26T15:17:05"/>
    <s v="DORIS GOMEZ SILVA. EXPERTO"/>
    <x v="0"/>
    <s v="Electrónico"/>
    <n v="4.0127529282399337"/>
    <s v="CUNDINAMARCA"/>
    <s v="Asesoría para negociar predio con evidencia de existencia de petróleo"/>
    <s v="NO"/>
  </r>
  <r>
    <n v="57"/>
    <n v="5230"/>
    <x v="0"/>
    <s v="ENERO"/>
    <x v="0"/>
    <x v="56"/>
    <d v="2016-01-22T15:19:42"/>
    <x v="0"/>
    <s v="ACC"/>
    <x v="0"/>
    <x v="1"/>
    <s v="MARITZA DEL SOCORRO QUINTERO: ABOGADA - GAS ENERGY OIL"/>
    <s v="SI"/>
    <s v="MARITZA DEL SOCORRO QUINTERO: ABOGADA - GAS ENERGY OIL"/>
    <s v="Solicta el trámite de la reliquidación de regalías impetradas por GAS Energy por mandato de la Gobernacion del Meta "/>
    <d v="2016-01-23T15:19:42"/>
    <n v="1"/>
    <s v="ACC"/>
    <s v="DORIS GOMEZ SILVA. EXPERTO"/>
    <s v="521-2016-3429"/>
    <d v="2016-02-05T14:35:02"/>
    <s v="ALONSO M CARDONA DELGADO. CONTRATISTA"/>
    <x v="5"/>
    <s v="ID:9000"/>
    <n v="13.968986689818848"/>
    <s v="CUNDINAMARCA"/>
    <s v="Recursos de regalías girados por municipio y departamentos"/>
    <s v="NO"/>
  </r>
  <r>
    <n v="58"/>
    <n v="5365"/>
    <x v="0"/>
    <s v="ENERO"/>
    <x v="1"/>
    <x v="57"/>
    <d v="2016-01-22T17:41:08"/>
    <x v="0"/>
    <s v="ACC"/>
    <x v="0"/>
    <x v="1"/>
    <s v="LUIS EDUARDO MARTINEZ: SUPLENTE - CONFIVAL"/>
    <s v="SI"/>
    <s v="LUIS EDUARDO MARTINEZ: SUPLENTE - CONFIVAL"/>
    <s v="Solicita se le informe si la entidad aplica asignación de turnos para el pago de sentencias judiciales, se tiene  en cuenta la eventuales adiciones presupuestales y se tiene presupuesto vigente para el pago de la vigencia del año en curso"/>
    <d v="2016-01-23T17:41:08"/>
    <n v="1"/>
    <s v="ACC"/>
    <s v="DORIS GOMEZ SILVA. EXPERTO"/>
    <s v="De acuerdo con información de José Luis Panesso esta información se ofrecio personalmente al peticionario aquí en la Entidad"/>
    <d v="2016-02-02T14:35:02"/>
    <s v="JOSE LUIS PANESSO GARCIA. EXPERTO"/>
    <x v="3"/>
    <s v="Electrónico"/>
    <n v="10.87076582176087"/>
    <s v="CUNDINAMARCA"/>
    <s v="Información y aclaración procesos contractuales, términos de referencia, plazos, pólizas"/>
    <s v="NO"/>
  </r>
  <r>
    <n v="59"/>
    <n v="5458"/>
    <x v="0"/>
    <s v="ENERO"/>
    <x v="0"/>
    <x v="58"/>
    <d v="2016-01-25T10:34:05"/>
    <x v="0"/>
    <s v="ACC"/>
    <x v="0"/>
    <x v="1"/>
    <s v="JOHN MARISCAL: GERENTE COMERCIAL - HIGH QUALITY ENGINEERING"/>
    <s v="SI"/>
    <s v="JOHN MARISCAL: GERENTE COMERCIAL - HIGH QUALITY ENGINEERING"/>
    <s v="Necesita información como compañía operadora, nivel de producción, cuenca, gravedad API tipo de sistema de levantamiento artificial, estado actual de los pozos petroleros y su actividad"/>
    <d v="2016-01-26T10:34:05"/>
    <n v="1"/>
    <s v="ACC"/>
    <s v="DORIS GOMEZ SILVA. EXPERTO"/>
    <s v="Estamos enviando la información solicitada con radicado R-641-2016-002260_id:5458.  Se adjunta un cuadro en Excel con los diferentes itmes"/>
    <d v="2016-02-09T07:24:27"/>
    <s v="JOSE GREGORIO ROA ROJAS. EXPERTO"/>
    <x v="4"/>
    <s v="Electrónico"/>
    <n v="14.868305821764807"/>
    <s v="CUNDINAMARCA"/>
    <s v="Estado actual de Pozos"/>
    <s v="NO"/>
  </r>
  <r>
    <n v="60"/>
    <n v="5494"/>
    <x v="0"/>
    <s v="ENERO"/>
    <x v="1"/>
    <x v="59"/>
    <d v="2016-01-25T11:39:41"/>
    <x v="0"/>
    <s v="ACC"/>
    <x v="0"/>
    <x v="36"/>
    <s v="WILLIAM JAVIER PABON MONCADA:  Telefono: Dirección: CUCUTA Email: williampabon60@gmail.com"/>
    <s v="SI"/>
    <s v="WILLIAM JAVIER PABON MONCADA:  Telefono: Dirección: CUCUTA Email: williampabon60@gmail.com"/>
    <s v="Mediante oficio 2015400028391 fue remitido via correo electronico el Acto Administrativo Resolución 821 de 2015 junto con el anexo número 14 de la misma._x000a__x000a_Soy Asesor Financiero de la Secretaría de Hacienda del Municipio de Cúcuta y me han solicitado se sirva comentar el Acto Administrativo, entregandome documento escrito sobre el ajuste de las asignaciones de participación directa en regalías,en virtud de los ajustes efectuados mediante la resolucion 473 de 2015._x000a__x000a_Desconozco el contenido del anexo 14 de la resolución 821 de 2015 y la resolución 473 de 2015 y su anexo, por lo que le solicito respetuosamente si es posible remitirme a este correo las resoluciones 821 y 473 de 2015 y sus anexos._x000a__x000a_"/>
    <d v="2016-01-26T11:39:41"/>
    <n v="1"/>
    <s v="ACC"/>
    <s v="DORIS GOMEZ SILVA. EXPERTO"/>
    <s v="Maria Alejandra remite correo confirmando el recibido y notificando por este medio al peticionario "/>
    <d v="2016-02-01T07:39:59"/>
    <s v="MARIA ALEJANDRA NARVAEZ ESTUPIÑAN. CONTRATISTA"/>
    <x v="3"/>
    <s v="Electrónico"/>
    <n v="6.833538194441644"/>
    <s v="CUNDINAMARCA"/>
    <s v="Recursos de regalías girados por municipio y departamentos"/>
    <s v="NO"/>
  </r>
  <r>
    <n v="61"/>
    <n v="5503"/>
    <x v="0"/>
    <s v="ENERO"/>
    <x v="1"/>
    <x v="60"/>
    <d v="2016-01-21T11:55:25"/>
    <x v="0"/>
    <s v="ACC"/>
    <x v="2"/>
    <x v="37"/>
    <s v="XIOMARA PULIDO RAMIREZ:  Telefono: Dirección: BOGOTA Email: x.pulido2365@uniandes.edu.co"/>
    <s v="SI"/>
    <s v="XIOMARA PULIDO RAMIREZ:  Telefono: Dirección: BOGOTA Email: x.pulido2365@uniandes.edu.co"/>
    <s v="Buenas tardes, mi nombre es Xiomara Pulido y soy estudiante de la Maestría en Economía de la Universidad de los Andes. En este momento me encuentro desarrollando mi tesis cuyo tema es la extracción de recursos naturales no renovables que comparten yacimiento, como es el caso del gas natural y el petróleo._x000a_Les escribo porque estoy en el proceso de la búsqueda de datos y me gustaría saber si ustedes en la ANH cuentan con esta información. En general estoy necesitando lo siguiente:_x000a__x000a_ 1. Precios en boca de pozo del gas natural y del crudo. (Datos históricos)_x000a_2. Información acerca de los pozos en Colombia que son asociados o aquellos que solo tienen gas o petróleo. Uso que se le da al gas en estos pozos._x000a_3. Costos de exploración de gas y petróleo ( o también la inversión que se realiza en este rubro en el país)_x000a_4. Costos de levantamiento de gas natural y petróleo (podrían ser los datos históricos promedio del país)_x000a__x000a_"/>
    <d v="2016-01-26T11:55:25"/>
    <n v="1"/>
    <s v="ACC"/>
    <s v="DORIS GOMEZ SILVA. EXPERTO"/>
    <s v="En atención a su comunicación con radicado R 641-2016 002275 Id 5503 de enero 25 del presente año, se adjunta formato en Excel con  referencia a los precios en boca de pozo del gas natural y del crudo. (Datos históricos)_x000a_ _x000a_"/>
    <d v="2016-02-16T14:02:48"/>
    <s v="JOSE GREGORIO ROA ROJAS. EXPERTO"/>
    <x v="4"/>
    <s v="Electrónico"/>
    <n v="26.088460648148612"/>
    <s v="CUNDINAMARCA"/>
    <s v="Cifras oficiales de producción en el país (producción, precio, demanda, Columnas Estratigráficas"/>
    <s v="NO"/>
  </r>
  <r>
    <n v="62"/>
    <n v="5506"/>
    <x v="0"/>
    <s v="ENERO"/>
    <x v="1"/>
    <x v="61"/>
    <d v="2016-01-25T12:02:25"/>
    <x v="0"/>
    <s v="ACC"/>
    <x v="2"/>
    <x v="38"/>
    <s v="INGRID PAOLA HURTADO SÁNCHEZ:  Telefono: Dirección: BOGOTA Email: paolahurtado@codhes.org"/>
    <s v="SI"/>
    <s v="INGRID PAOLA HURTADO SÁNCHEZ:  Telefono: Dirección: BOGOTA Email: paolahurtado@codhes.org"/>
    <s v="Mediante la presente solicito muy amablemente su colaboración para  obtener la información de los años de reservas de petroleo (restantes) según proyectos de exploración y explotación para el año de referencia en todos los municipios del departamento del Meta._x000a__x000a_"/>
    <d v="2016-01-26T12:02:25"/>
    <n v="1"/>
    <s v="ACC"/>
    <s v="DORIS GOMEZ SILVA. EXPERTO"/>
    <s v="501-2016-002260"/>
    <d v="2016-01-26T11:41:29"/>
    <s v="JUAN SEBASTIAN LIZCANO. CONTRATISTA"/>
    <x v="4"/>
    <s v="ID:5829"/>
    <n v="0.98545957175520016"/>
    <s v="CUNDINAMARCA"/>
    <s v="Reservas probadas ó estimadas de Hidrocarburos en Colombia"/>
    <s v="NO"/>
  </r>
  <r>
    <n v="63"/>
    <n v="5512"/>
    <x v="0"/>
    <s v="ENERO"/>
    <x v="1"/>
    <x v="62"/>
    <d v="2016-01-25T12:09:53"/>
    <x v="0"/>
    <s v="ACC"/>
    <x v="0"/>
    <x v="39"/>
    <s v="MARIA ISABEL VARGAS:  Telefono: Dirección: VEREDA CRISTO REY Email: marivargas169274@gmail.com"/>
    <s v="SI"/>
    <s v="MARIA ISABEL VARGAS:  Telefono: Dirección: VEREDA CRISTO REY Email: marivargas169274@gmail.com"/>
    <s v="Es para dar a conocer el incumplimiento de la empresa CNE ante la comunidad de la vereda Cristo Rey, municipio de San Luis de Palenque-Casanare, donde mencionada empresa opera con el bloque llano 23._x000a__x000a_el incumplimiento se origina que en Octubre de 2014 dicha empresa se comprometió en un proyecto para mitigar el impacto de la sequía donde consistía realizar posos profundos y bebederos en las 23 fincas de la Vereda. A la fecha nada mas han cumplido con los bebederos y en cuanto a los posos profundos, ellos manifiestan que no los ejecutaran._x000a__x000a_La comunidad, vereda Cristo Rey agradece de ante mano una pronta solución a esta problemática._x000a_"/>
    <d v="2016-01-26T12:09:53"/>
    <n v="1"/>
    <s v="ACC"/>
    <s v="DORIS GOMEZ SILVA. EXPERTO"/>
    <s v="Nos referimos a la comunicación del asunto, mediante la cual pone en conocimiento de la Agencia Nacional de Hidrocarburos (en adelante “ANH” o la “Entidad”) una situación que se está presentando con ocasión del presunto incumplimiento de la Compañía CNE-OIL &amp; GAS S.A.S. con la comunidad de la vereda Cristo Rey del municipio de San Luis de Palenque, en los siguientes términos:_x000a__x000a_“(…) Es para dar a conocer el incumplimiento de la empresa CNE ante la comunidad de la vereda Cristo Rey, municipio de San Luis de Palenque – Casanare, donde mencionada empresa opera con el Bloque LLA-23._x000a__x000a_El incumplimiento se origina que en octubre de 2014 dicha empresa se comprometió en un proyecto para mitigar el impacto de la sequía donde consistía realizar posos profundos y bebederos en las 23 fincas de las veredas. A la fecha nada más han cumplido con los bebederos y en cuanto a los posos profundos ellos manifiestan que no los ejecutarán (…)”._x000a__x000a_De acuerdo con lo manifestado en su petición y la información que reposa en esta Entidad, se observó que la misma versa sobre el Contrato de Exploración y Producción de Hidrocarburos No. 31 Bloque LLA-23 celebrado el 13 de marzo de 2009, cuyo Operador es la Compañía CNE OIL &amp; GAS S.A.S._x000a__x000a_Al respecto, nos permitimos comunicarle que de conformidad con las competencias otorgadas mediante el Decreto 1760 de 2003, modificado por el Decreto 4137 de 2011, que a su vez fue modificado por el Decreto 714 de 2012, la ANH tiene a su cargo, entre otras funciones, la administración integral de la reserva hidrocarburífera de propiedad de la Nación y el seguimiento al cumplimiento de las obligaciones que se derivan de los Contratos de Evaluación Técnica Especial TEA, los contratos de Exploración y Producción E&amp;P, Convenios de Explotación[1]._x000a__x000a_"/>
    <d v="2016-02-03T11:38:07"/>
    <s v="JOSE ELIAS ESCORCIA PERTUZ. CONTRATISTA"/>
    <x v="0"/>
    <s v="Electrónico"/>
    <n v="8.9779398148166365"/>
    <s v="CUNDINAMARCA"/>
    <s v="Intervención para que compañía pague daños causados o tomar correctivos"/>
    <s v="NO"/>
  </r>
  <r>
    <n v="64"/>
    <n v="5514"/>
    <x v="0"/>
    <s v="ENERO"/>
    <x v="1"/>
    <x v="63"/>
    <d v="2016-01-25T12:16:26"/>
    <x v="0"/>
    <s v="ACC"/>
    <x v="2"/>
    <x v="40"/>
    <s v="LUISA FERNANDA GALLEGO SOTO:  Telefono: Dirección: PROFESIONAL UNIVERSITARIO Email: CONTABILIDAD@ARAUCA-ARAUCA.GOV.CO"/>
    <s v="SI"/>
    <s v="LUISA FERNANDA GALLEGO SOTO:  Telefono: Dirección: PROFESIONAL UNIVERSITARIO Email: CONTABILIDAD@ARAUCA-ARAUCA.GOV.CO"/>
    <s v="Con el propósito de actualizar nuestros registros, solicito muy_x000a_amablemente Certificación del saldo de los aportes del Municipio de_x000a_Arauca en el FAEP a Diciembre de 2015._x000a__x000a_"/>
    <d v="2016-01-26T12:16:26"/>
    <n v="1"/>
    <s v="ACC"/>
    <s v="DORIS GOMEZ SILVA. EXPERTO"/>
    <s v="521-2016-000936"/>
    <d v="2016-01-29T11:45:20"/>
    <s v="MAYRA ALEJANDRA MERCHAN PEÑA. CONTRATISTA"/>
    <x v="5"/>
    <s v="ID:2902"/>
    <n v="3.97839877314982"/>
    <s v="CUNDINAMARCA"/>
    <s v="FAEP montos girados"/>
    <s v="NO"/>
  </r>
  <r>
    <n v="65"/>
    <n v="5515"/>
    <x v="0"/>
    <s v="ENERO"/>
    <x v="1"/>
    <x v="64"/>
    <d v="2016-01-25T12:21:02"/>
    <x v="0"/>
    <s v="ACC"/>
    <x v="0"/>
    <x v="41"/>
    <s v="ALBERTO CONTRERAS: VEEDOR - RED DE VEEDURIAS CIUDADANAS CASANARE"/>
    <s v="SI"/>
    <s v="ALBERTO CONTRERAS: VEEDOR - RED DE VEEDURIAS CIUDADANAS CASANARE"/>
    <s v="Comedidamente solicitamos en Derecho de Petición el Envío de los Tres Contratos de las operadoras Petrobras, Pacific Rubiales, y ONG, india, - que operan en el Municipio de Cabuyaro - Departamento del Meta.  _x000a_2) Solicitamos amablemente  el envío de las relación de proyectos de inversiòn social o PBCS; reportados por dichas operadoras desde su entrada en la regiòn _x000a__x000a_3) Solicitamos conocer como han aplicado la obligaciòn de REFORESTACION del 1% del valor del proyecto, cada operadora existente en CABUYARO, departamento del Meta_x000a__x000a_4) Favor informar que EVALUCION  o Auditorias SOCIAL y AMBIENTAL ha realizado la ANH;  a las operadoras ubicadas en Cabuyaro ??_x000a__x000a_"/>
    <d v="2016-01-26T12:21:02"/>
    <n v="1"/>
    <s v="ACC"/>
    <s v="DORIS GOMEZ SILVA. EXPERTO"/>
    <s v="Respuesta ANH: Al respecto, nos permitimos informarle que con base en el mapa de tierras manejado por la ANH, en el municipio de Cabuyaro del departamento de Meta, se evidencia únicamente el contrato de Exploración y Producción CPO-5 operado por la Compañía ONGC VIDESH LIMITED –SUCURSAL COLOMBIA (en adelante la “Compañía”):"/>
    <d v="2016-02-09T11:36:15"/>
    <s v="JOSE ELIAS ESCORCIA PERTUZ. CONTRATISTA"/>
    <x v="0"/>
    <s v="Electrónico"/>
    <n v="14.968904166671564"/>
    <s v="CUNDINAMARCA"/>
    <s v="Acompañamiento a comunidad en desarrollo de proyecto (ambiental, social)"/>
    <s v="NO"/>
  </r>
  <r>
    <n v="66"/>
    <n v="5517"/>
    <x v="0"/>
    <s v="ENERO"/>
    <x v="1"/>
    <x v="65"/>
    <d v="2016-01-25T12:28:03"/>
    <x v="0"/>
    <s v="ACC"/>
    <x v="2"/>
    <x v="42"/>
    <s v="JUAN CAMILO ALBA BELTRAN: INGENIERO DE OPERACIONES Telefono: 6279510Dirección: CALLE 110 NO. 9 – 25 TORRE PACIFIC - OFICINA 1001 Email: jalba@petronorte.com"/>
    <s v="SI"/>
    <s v="JUAN CAMILO ALBA BELTRAN: INGENIERO DE OPERACIONES Telefono: 6279510Dirección: CALLE 110 NO. 9 – 25 TORRE PACIFIC - OFICINA 1001 Email: jalba@petronorte.com"/>
    <s v="Por medio de la presente solicito amablemente información adicional con respecto a la instrucción No 5 de la Circular ANH No 18 del 21 de Agosto de 2014, donde dice &quot;La ANH cuenta con una base de datos de las autorizaciones de quema otorgadas y su vigencia y dentro de los primeros siete (7) días calendarios de cada mes, la enviara a los ingenieros de zona a efectos de que cuenten con la información actualizada de quema de gas autorizadas vigentes para el mes inmediatamente menor&quot;._x000a__x000a_Agradezco si pudieran compartirme por este medio el ultimo informe mensual que tengan (Algún mes 2015) y si no fuera posible; quisiera al menos conocer en cifras, cual es la máxima autorización que pudiera lograr una operadora o lo que ha otorgado la ANH en cuanto a Volumen/tiempo de quema de gas.. No requiero histórico, sino algún dato actual (2015)._x000a__x000a_Nota. Entiendo claramente el principio que lo ideal es el aprovechamiento optimo del gas como recurso y que estas autorizaciones son limitadas y deben estar técnica y económicamente justificadas por las operadoras, ademas que en parte son gravadas para regalías._x000a__x000a_"/>
    <d v="2016-01-26T12:28:03"/>
    <n v="1"/>
    <s v="ACC"/>
    <s v="DORIS GOMEZ SILVA. EXPERTO"/>
    <s v="En atención a su comunicación con radicado R-641-2016-002285 Id: 5517 donde manifiesta CUAL ES LA MÁXIMA autorización que pudiera tener una operadora para quemar gas._x000a_ _x000a_En teoría debería ser nada, pero por cuestiones técnicas y operaciones se deben tener varias consideraciones:_x000a_ _x000a_1. Tamaño del campo y el tipo de yacimiento _x000a_2. Producción de gas y sus facilidades_x000a_ _x000a_Para campos como Cusiana y Cupiagua donde producen cantidades grandes de gas; igualmente se utilizan compresores para inyectar gas y mantener las presiones de yacimiento, se requiere un conocimiento adquirido con la experiencia  y manejo operación del campo es decir a mayor cantidad de manejo de gas mas quema. Lo anterior es a través de tiempo y estabilización de la producción se calcula un promedio por día de quema de gas para que los equipos de seguridad puedan ser utilizados en todo momento (TEAS)._x000a_ _x000a_Campos pequeños que está lejos de los gasoductos se requiere mirar la cantidad de gas, la rentabilidad y otros factores._x000a_Siempre se considera el aprovechamiento optimo del gas y los permisos son técnicamente con soporte técnico de los ingenieros de zona. _x000a_ _x000a_"/>
    <d v="2016-02-10T14:01:46"/>
    <s v="JOSE GREGORIO ROA ROJAS. EXPERTO"/>
    <x v="4"/>
    <s v="Electrónico"/>
    <n v="16.065083993053122"/>
    <s v="CUNDINAMARCA"/>
    <s v="Cifras oficiales de producción en el país (producción, precio, demanda, Columnas Estratigráficas"/>
    <s v="NO"/>
  </r>
  <r>
    <n v="67"/>
    <n v="5727"/>
    <x v="0"/>
    <s v="ENERO"/>
    <x v="1"/>
    <x v="66"/>
    <d v="2016-01-26T09:11:54"/>
    <x v="0"/>
    <s v="ACC"/>
    <x v="2"/>
    <x v="43"/>
    <s v="DANIEL URIBE CORREA:  Telefono: Dirección: BOGOTA Email: ADMISHAEPOINT@ANH.GOV.CO"/>
    <s v="SI"/>
    <s v="DANIEL URIBE CORREA:  Telefono: Dirección: BOGOTA Email: ADMISHAEPOINT@ANH.GOV.CO"/>
    <s v="Remitir listado de Contratos de Exploración y Producción en los que Meta Petroleum y/o Pacific Rubiales (Pacfic Stratus) son contratistas y/o operadores. "/>
    <d v="2016-01-27T09:11:54"/>
    <n v="1"/>
    <s v="ACC"/>
    <s v="DORIS GOMEZ SILVA. EXPERTO"/>
    <s v="Hacemos referencia a la petición del asunto mediante la cual solicita a la Agencia Nacional de Hidrocarburos – ANH, Listado de Contratos en Exploración y Producción en los que META PETRLEUM y/o PACIFIC RUBIALES son Contratistas y/o Operadores._x000a__x000a_Al respecto nos permitimos manifestarle que dicha información la puede encontrar en la Página Web  de la http://www.anh.gov.co/Atencion-al-ciudadano/Documents/Contratos%20EyP%20TEA%20%20Vigentes%20-27-Ene-16.pdf_x000a__x000a_"/>
    <d v="2016-02-03T11:14:57"/>
    <s v="JOSE ELIAS ESCORCIA PERTUZ. CONTRATISTA"/>
    <x v="0"/>
    <s v="Electrónico"/>
    <n v="8.0854540162035846"/>
    <s v="CUNDINAMARCA"/>
    <s v="Copias de contratos (E&amp;P, TEAS y Administrativos)"/>
    <s v="NO"/>
  </r>
  <r>
    <n v="68"/>
    <n v="5772"/>
    <x v="0"/>
    <s v="ENERO"/>
    <x v="0"/>
    <x v="67"/>
    <d v="2016-01-26T10:39:37"/>
    <x v="0"/>
    <s v="ACC"/>
    <x v="3"/>
    <x v="44"/>
    <s v="CARLOS ENRIQUE FIERRP: GERENTE  DE PROCESOS - CONSEJO NA CIONAL DE JUEGOS DE SUERTE Y AZAR"/>
    <s v="SI"/>
    <s v="CARLOS ENRIQUE FIERRP: GERENTE  DE PROCESOS - CONSEJO NA CIONAL DE JUEGOS DE SUERTE Y AZAR"/>
    <s v="Solicita cuales son los requisitos de Coljuegos para que las empresas Contratistas de mano de obra del sector petrolero puedan sortear cupos laborales y que ley la establece. "/>
    <d v="2016-01-27T09:11:54"/>
    <n v="1"/>
    <s v="ACC"/>
    <s v="DORIS GOMEZ SILVA. EXPERTO"/>
    <s v="Se da traslado a la empresa Consejo Nacional de Coljuegos "/>
    <d v="2016-02-09T14:32:57"/>
    <s v="STEFANIA JIMENEZ CANIZALES. CONTRATISTA"/>
    <x v="6"/>
    <s v="Electrónico"/>
    <n v="14.162037037043774"/>
    <s v="CUNDINAMARCA"/>
    <s v="Acompañamiento a comunidad en desarrollo de proyecto (ambiental, social)"/>
    <s v="NO"/>
  </r>
  <r>
    <n v="69"/>
    <n v="6012"/>
    <x v="0"/>
    <s v="ENERO"/>
    <x v="1"/>
    <x v="68"/>
    <d v="2016-01-26T16:28:21"/>
    <x v="0"/>
    <s v="ACC"/>
    <x v="2"/>
    <x v="45"/>
    <s v="BRISNA MANTILLA:  Telefono: Dirección: BOGOTA Email: "/>
    <s v="SI"/>
    <s v="BRISNA MANTILLA:  Telefono: Dirección: BOGOTA Email: "/>
    <s v="Amablemente solicito la siguiente información del Putumayo:_x000a__x000a_1. Regalías asignadas Gobernación del Putumayo (2012, 2013, 2014 y 2015)._x000a_2. Regalías asignadas por municipios (2012, 2013, 2014 y 2015)._x000a_3. Producción de hidrocarburos (crudo y gas) del Departamento del Putumayo (2012, 2013, 2014 y 2015)._x000a_4. Producción de hidrocarburos (crudo y gas) de los municipios (2012, 2013, 2014 y 2015)._x000a__x000a_"/>
    <d v="2016-01-27T16:28:21"/>
    <n v="1"/>
    <s v="ACC"/>
    <s v="DORIS GOMEZ SILVA. EXPERTO"/>
    <s v=" E-521-2016-002642"/>
    <d v="2016-01-28T11:42:48"/>
    <s v="JOSE DE FRANCISCO LAGOS CABALLERO. EXPERTO"/>
    <x v="5"/>
    <s v="ID:6656"/>
    <n v="1.8017064467567252"/>
    <s v="CUNDINAMARCA"/>
    <s v="Traslado MME y ANM"/>
    <s v="NO"/>
  </r>
  <r>
    <n v="70"/>
    <n v="6014"/>
    <x v="0"/>
    <s v="ENERO"/>
    <x v="1"/>
    <x v="69"/>
    <d v="2016-01-26T16:30:57"/>
    <x v="0"/>
    <s v="ACC"/>
    <x v="2"/>
    <x v="46"/>
    <s v="DAVID ESTEBAN COLLAZOS:  Telefono: Dirección: BOGOTA Email: "/>
    <s v="SI"/>
    <s v="DAVID ESTEBAN COLLAZOS:  Telefono: Dirección: BOGOTA Email: "/>
    <s v="Aproximado total de las personas que hayan sido despedidas por el sector petrolero para el año 2015 en el Departamento del Casanare."/>
    <d v="2016-01-27T16:30:57"/>
    <n v="1"/>
    <s v="ACC"/>
    <s v="DORIS GOMEZ SILVA. EXPERTO"/>
    <s v="521-2016-002764"/>
    <d v="2016-01-29T07:02:49"/>
    <s v="JOSE DE FRANCISCO LAGOS CABALLERO. EXPERTO"/>
    <x v="5"/>
    <s v="ID:6889"/>
    <n v="2.605469594906026"/>
    <s v="CUNDINAMARCA"/>
    <s v="Certificado estado de pozos"/>
    <s v="NO"/>
  </r>
  <r>
    <n v="71"/>
    <n v="6105"/>
    <x v="0"/>
    <s v="ENERO"/>
    <x v="1"/>
    <x v="70"/>
    <d v="2016-01-27T08:31:58"/>
    <x v="0"/>
    <s v="ACC"/>
    <x v="2"/>
    <x v="1"/>
    <s v="ALBERTO CONTRERAS: VEEDOR - RED DE VEEDURIAS CIUDADANAS CASANARE"/>
    <s v="SI"/>
    <s v="ALBERTO CONTRERAS: VEEDOR - RED DE VEEDURIAS CIUDADANAS CASANARE"/>
    <s v="Impacto ambiental a traves de empleo en la industria petrolera "/>
    <d v="2016-01-28T08:31:58"/>
    <n v="1"/>
    <s v="ACC"/>
    <s v="DORIS GOMEZ SILVA. EXPERTO"/>
    <s v="Se cierra por ser informativa sin embargo se envia a Omar Aguilera"/>
    <d v="2016-01-28T07:13:26"/>
    <s v="DORIS GOMEZ SILVA. EXPERTO"/>
    <x v="0"/>
    <s v="Electrónico"/>
    <n v="0.9454623032361269"/>
    <s v="CUNDINAMARCA"/>
    <s v="Informativa "/>
    <s v="NO"/>
  </r>
  <r>
    <n v="72"/>
    <n v="6106"/>
    <x v="0"/>
    <s v="ENERO"/>
    <x v="1"/>
    <x v="71"/>
    <d v="2016-01-27T08:32:46"/>
    <x v="0"/>
    <s v="ACC"/>
    <x v="2"/>
    <x v="1"/>
    <s v="ALBERTO CONTRERAS: VEEDOR - RED DE VEEDURIAS CIUDADANAS CASANARE"/>
    <s v="SI"/>
    <s v="ALBERTO CONTRERAS: VEEDOR - RED DE VEEDURIAS CIUDADANAS CASANARE"/>
    <s v="Favor enviar el ACUERDO NO 02- de la ANH , para acelera la Inversiòn de bloques y la entrega de unos y el recibo por otros operadores._x000a__x000a_"/>
    <d v="2016-01-28T08:32:46"/>
    <n v="1"/>
    <s v="ACC"/>
    <s v="DORIS GOMEZ SILVA. EXPERTO"/>
    <s v="Comedidamente, remitimos acuerdo No. 2 Requerido en el oficio adjunto. "/>
    <d v="2016-01-28T10:21:44"/>
    <s v="DORIS GOMEZ SILVA. EXPERTO"/>
    <x v="0"/>
    <s v="Electrónico"/>
    <n v="1.0756731134242727"/>
    <s v="CUNDINAMARCA"/>
    <s v="Información y aclaración sobre los TEAs, E&amp;P, Bloques"/>
    <s v="NO"/>
  </r>
  <r>
    <n v="73"/>
    <n v="6107"/>
    <x v="0"/>
    <s v="ENERO"/>
    <x v="1"/>
    <x v="72"/>
    <d v="2016-01-27T08:35:11"/>
    <x v="0"/>
    <s v="ACC"/>
    <x v="2"/>
    <x v="22"/>
    <s v="SEBASTIAN GOMEZ:  Telefono: Dirección: BOGOTA Email: "/>
    <s v="SI"/>
    <s v="SEBASTIAN GOMEZ:  Telefono: Dirección: BOGOTA Email: "/>
    <s v="Teniendo en cuenta lo contenido en el Articulo 16: Contenido de las peticiones, me permito remitir la información que se requiere:_x000a__x000a_Información del solicitante: _x000a__x000a_Nombre y apellidos del solicitante: Sebastián Alejandro Gómez Alba_x000a_D.I: c.c 1.020.719.973 de Bogota_x000a_Dirección de correspondencia: Cra 74 A Nº 168 A 85 Int 9 Apto 102. Urb Del Monte I. Bogotá, D.C_x000a_Dirección electrónica: sagomezalb@unal.edu.co_x000a__x000a_Objeto de la petición/Razones que fundamentan la petición:_x000a__x000a_La información solicitada es información esencial para el desarrollo de la tesis de doctorado titulada &quot;Estimación de imágenes de anomalías de velocidad, dispersores y campos de esfuerzos locales a partir del análisis de sismicidad generada en yacimientos de hidrocarburos en Colombia&quot;. Dicha tesis es avalada por el Departamento de Geociencias y Facultad de Ciencias de la Universidad Nacional de Colombia. La tesis igualmente es financiada por el programa de Becas Doctorales de Colciencias - Convocatoria 617. _x000a__x000a_Una vez se entregue la tesis se enviará una copia a la Agencia Nacional de Hidrocarburos con el contenido de los datos complementarios y análisis respectivos y de la misma manera con los reconocimientos respectivos como facilitadores del acceso a la información. _x000a__x000a_"/>
    <d v="2016-01-28T08:35:11"/>
    <n v="1"/>
    <s v="ACC"/>
    <s v="DORIS GOMEZ SILVA. EXPERTO"/>
    <s v="En atención a su solicitud, de manera atenta me permito informarle que de conformidad con la Ley 1755 de 30 de junio de 2015, Articulo 16 Contenido de las Peticiones “numeral 4, solicitamos muy amablemente nos suministre las razones en las que fundamenta la petición, una vez se obtenga la respuesta de la misma, las Gerencias encargadas de la misma dará trámite a su solicitud."/>
    <d v="2016-01-28T16:14:00"/>
    <s v="JOSE GREGORIO ROA ROJAS. EXPERTO"/>
    <x v="4"/>
    <s v="Electrónico"/>
    <n v="1.3186220717616379"/>
    <s v="CUNDINAMARCA"/>
    <s v="Cifras oficiales de producción en el país (producción, precio, demanda, Columnas Estratigráficas"/>
    <s v="NO"/>
  </r>
  <r>
    <n v="74"/>
    <n v="6121"/>
    <x v="0"/>
    <s v="ENERO"/>
    <x v="1"/>
    <x v="73"/>
    <d v="2016-01-27T09:00:01"/>
    <x v="0"/>
    <s v="ACC"/>
    <x v="2"/>
    <x v="47"/>
    <s v="WILLIAM BARBOSA  ORTIZ:  Telefono: Dirección: CALLE N°1-15/17 PALACIO MUNICIPIO Email: ASOEMPRESARIOSBARRANCADEUPIA@GMAIL.COM"/>
    <s v="SI"/>
    <s v="WILLIAM BARBOSA  ORTIZ:  Telefono: Dirección: CALLE N°1-15/17 PALACIO MUNICIPIO Email: ASOEMPRESARIOSBARRANCADEUPIA@GMAIL.COM"/>
    <s v="Adjunto al presente la remisión del oficio enviado por la Asociación de empresarios &quot;asoempresarios del Upia&quot; a la empresa Pacific Stratus, donde se solicita Pago de las cuentas pendientes a  las empresas del municipio de Barranca de Upia,"/>
    <d v="2016-01-28T09:00:01"/>
    <n v="1"/>
    <s v="ACC"/>
    <s v="DORIS GOMEZ SILVA. EXPERTO"/>
    <s v="Al respecto, advertimos que de conformidad con la información suministrada en la petición, esta versa sobre los siguientes Contratos: _x000a_ _x000a_•         Contrato de Exploración y Producción No. 21 de 2007 Bloque Guatiquía, suscrito el 29 de agosto de 2007 entre la ANH y PETROMINERALES COLOMBIA LTDA SUCURSAL COLOMBIA (en adelante “PETROMINERALES” o la “Compañía Operadora”). _x000a_•         Contrato de Exploración y Producción No. 00 de 2005 Bloque Corcel, suscrito el 02 de junio de 2005, entre la ANH y PETROMINERALES._x000a_ _x000a_En el marco del seguimiento que la ANH adelanta al cumplimiento de las obligaciones que en materia social se deriva de las clausulas 11.1[1] y 11.2[2] de los Contratos antes citados, y teniendo en cuenta que la misma versa sobre presuntos incumplimientos emanados de vínculos contractuales existentes entre ASOEMPRESARIOS DEL UPÍA y PETROMINERALES, solicitamos a la Compañía que usted preside, pronunciarse frente al peticionario con respecto a los hechos objeto de la solicitud. _x000a_ _x000a_Agradecemos enviarnos copia de la respuesta emitida al peticionario con el fin de realizar el respectivo seguimiento._x000a_"/>
    <d v="2016-02-12T09:19:18"/>
    <s v="STEFANIA JIMENEZ CANIZALES. CONTRATISTA"/>
    <x v="6"/>
    <s v="Electrónico"/>
    <n v="16.013393831017311"/>
    <s v="CUNDINAMARCA"/>
    <s v="Intervención por no pago a subcontratistas por parte de Operadoras "/>
    <s v="NO"/>
  </r>
  <r>
    <n v="75"/>
    <n v="6123"/>
    <x v="0"/>
    <s v="ENERO"/>
    <x v="1"/>
    <x v="74"/>
    <d v="2016-01-27T09:02:28"/>
    <x v="0"/>
    <s v="ACC"/>
    <x v="2"/>
    <x v="48"/>
    <s v="JUAN FRANCISCO BARRIOS MEDINA: SECRETARIO DE AMBIENTE - SECRETARIA DE AMBIENTE  Y DESARROLLO RURAL"/>
    <s v="SI"/>
    <s v="JUAN FRANCISCO BARRIOS MEDINA: SECRETARIO DE AMBIENTE - SECRETARIA DE AMBIENTE  Y DESARROLLO RURAL"/>
    <s v="De manera más respetuosa, me dirijo a ustedes con el animo de conocer de manera oficial las áreas licenciadas en el municipio de Florencia y los tipos de estudio y/o trabajos que se desarrollan en dichas areas y probables fechas de inicio, así como mas información que ustedes consideren pertinentes._x000a__x000a_Lo anterior debido a una información no oficial que circula en el municipio la cual a causado inquietudes y malentendidos dentro de la ciudadanía._x000a__x000a_"/>
    <d v="2016-01-28T09:02:28"/>
    <n v="1"/>
    <s v="ACC"/>
    <s v="DORIS GOMEZ SILVA. EXPERTO"/>
    <s v="Buenos días _x000a_Respetados Señor Juan Francisco _x000a_Secretario de Ambiente y Desarrollo Rural del Municipio de Florencia_x000a__x000a_Reciba un cordial saludo,_x000a__x000a_A continuación adjuntamos respuesta a la solicitud presentada por usted como Secretario de Ambiente y Desarrollo Rural del Municipio de Florencia – Caquetá, para los fines pertinentes._x000a__x000a_"/>
    <d v="2016-01-28T15:28:59"/>
    <s v="DORIS GOMEZ SILVA. EXPERTO"/>
    <x v="0"/>
    <s v="Electrónico"/>
    <n v="1.2684146180545213"/>
    <s v="CUNDINAMARCA"/>
    <s v="Acompañamiento a comunidad en desarrollo de proyecto (ambiental, social)"/>
    <s v="NO"/>
  </r>
  <r>
    <n v="76"/>
    <n v="6127"/>
    <x v="0"/>
    <s v="ENERO"/>
    <x v="1"/>
    <x v="75"/>
    <d v="2016-01-27T09:05:04"/>
    <x v="0"/>
    <s v="ACC"/>
    <x v="2"/>
    <x v="22"/>
    <s v="RUTH EDITH GUTIERREZ: SECRETARIA DE HACIENDA - SECRETARIA DE HACIENDA"/>
    <s v="SI"/>
    <s v="RUTH EDITH GUTIERREZ: SECRETARIA DE HACIENDA - SECRETARIA DE HACIENDA"/>
    <s v="Adjunto oficio de solicitud de información para el desembolso de los recursos del FAEP para el municipio de Tauramena Casanare, correspondiente a la vigencia fiscal 2016._x000a__x000a_Por su orientación y colaboración al respecto, quedo altamente agradecida_x000a_"/>
    <d v="2016-01-28T09:05:04"/>
    <n v="1"/>
    <s v="ACC"/>
    <s v="DORIS GOMEZ SILVA. EXPERTO"/>
    <s v=" E-521-2016-002806"/>
    <d v="2016-01-29T10:12:02"/>
    <s v="MAYRA ALEJANDRA MERCHAN PEÑA. CONTRATISTA"/>
    <x v="5"/>
    <s v="ID:6971"/>
    <n v="2.0465077199114603"/>
    <s v="CUNDINAMARCA"/>
    <s v="FAEP montos girados"/>
    <s v="NO"/>
  </r>
  <r>
    <n v="77"/>
    <n v="6423"/>
    <x v="0"/>
    <s v="ENERO"/>
    <x v="0"/>
    <x v="76"/>
    <d v="2016-01-27T15:47:09"/>
    <x v="0"/>
    <s v="ACC"/>
    <x v="2"/>
    <x v="49"/>
    <s v="MONICA RODRIGUEZ: COORDINADORA - UNIDAD DE RESTITUCION DE TIERRAS  SEDE CENTRAL"/>
    <s v="SI"/>
    <s v="MONICA RODRIGUEZ: COORDINADORA - UNIDAD DE RESTITUCION DE TIERRAS  SEDE CENTRAL"/>
    <s v="Solicita se remitan los poligonos en formato Shape File de los proyectos hidrocarburiferos que se enlista"/>
    <d v="2016-01-28T15:47:09"/>
    <n v="1"/>
    <s v="ACC"/>
    <s v="DORIS GOMEZ SILVA. EXPERTO"/>
    <s v="Se cierra esta solicitud por estar enmarcada dentro del Convenio de Restitución de Tierras atendido por Jose Luis Panesso"/>
    <d v="2016-01-28T10:25:00"/>
    <s v="DORIS GOMEZ SILVA. EXPERTO"/>
    <x v="0"/>
    <s v="Electrónico"/>
    <n v="0.77628996528073912"/>
    <s v="CUNDINAMARCA"/>
    <s v="Unidad de restitucion de tierras"/>
    <s v="NO"/>
  </r>
  <r>
    <n v="78"/>
    <n v="6545"/>
    <x v="0"/>
    <s v="ENERO"/>
    <x v="0"/>
    <x v="77"/>
    <d v="2016-01-28T08:43:11"/>
    <x v="0"/>
    <s v="ACC"/>
    <x v="2"/>
    <x v="22"/>
    <s v="MARTHA CONSUEGRA SOLORZANO: RESPONSABLE DE AUDITORIA - CONTRALORIA GENERAL  DE LA REPUBLICA"/>
    <s v="SI"/>
    <s v="MARTHA CONSUEGRA SOLORZANO: RESPONSABLE DE AUDITORIA - CONTRALORIA GENERAL  DE LA REPUBLICA"/>
    <s v="Relación de los funcionarios que elaboran en los cargos de vicepresidentes, presidente y gerente de oficinas "/>
    <d v="2016-01-29T08:43:11"/>
    <n v="1"/>
    <s v="ACC"/>
    <s v="DORIS GOMEZ SILVA. EXPERTO"/>
    <s v=" E-130-2016-003331, E-130-2016-003350"/>
    <d v="2016-02-04T16:26:43"/>
    <s v="MIREYA LOPEZ CHAPARRO. JEFE DE OFICINA DE AGENCIA"/>
    <x v="7"/>
    <s v="ID:8764"/>
    <n v="7.3219053587963572"/>
    <s v="CUNDINAMARCA"/>
    <s v="Relación de Funcionarios que la laboran en la entidad"/>
    <s v="NO"/>
  </r>
  <r>
    <n v="79"/>
    <n v="6681"/>
    <x v="0"/>
    <s v="ENERO"/>
    <x v="0"/>
    <x v="78"/>
    <d v="2016-01-28T12:38:32"/>
    <x v="0"/>
    <s v="ACC"/>
    <x v="2"/>
    <x v="50"/>
    <s v="JAIME ALEJANDRO DURAN:  Telefono: 3384608Dirección: BOGOTA Email: "/>
    <s v="SI"/>
    <s v="JAIME ALEJANDRO DURAN:  Telefono: 3384608Dirección: BOGOTA Email: "/>
    <s v="Agradezco su valiosa colaboración para obtener los certificados de ejecución a nombre de la empresa CSI. CONSULTORÍAS Y SERVICIOS INTEGRADOS DE INGENIERÍA SAS (antes LTDA) para dar constancia de su experiencia como contratista de los siguientes contratos que ya se encuentran liquidados: _x000a__x000a_&gt;&gt;Contrato 150 de 2013.- Objeto:  “CONTRATAR EL INVENTARIO, VERIFICACIÓN Y ACTUALIZACIÓN DE LA INFORMACIÓN DEL MAPA DE PUNTOS DEL EPIS (EXPLORATION AND PRODUCTION INFORMATION SERVICE)” Fecha de suscripción: 12 de julio de 2013 Fecha de inicio: 19 de julio de 2013  Acta de Liquidación: 3 de marzo de 2015._x000a__x000a__x000a_&gt;&gt;Contrato 205 de 2013.- Objeto:  &quot;LA INTEGRACIÓN E INTERPRETACIÓN DE INFORMACIÓN E&amp;P Y LA GENERACIÓN DE PAQUETES DE INFORMACIÓN TÉCNICA ANH PARA  LA REGIÓN CARIBE” Fecha de suscripción: 10 de octubre de 2013 Fecha de inicio: 17 de octubre de 2013. _x000a_"/>
    <d v="2016-01-29T12:38:32"/>
    <n v="1"/>
    <s v="ACC"/>
    <s v="DORIS GOMEZ SILVA. EXPERTO"/>
    <s v="Se envia certificación expedida por la OAJ "/>
    <d v="2016-02-10T08:04:02"/>
    <s v="DORIS GOMEZ SILVA. EXPERTO"/>
    <x v="0"/>
    <s v="Electrónico"/>
    <n v="12.809370752322138"/>
    <s v="CUNDINAMARCA"/>
    <s v="Copias de contratos (E&amp;P, TEAS y Administrativos)"/>
    <s v="NO"/>
  </r>
  <r>
    <n v="80"/>
    <n v="6753"/>
    <x v="0"/>
    <s v="ENERO"/>
    <x v="2"/>
    <x v="79"/>
    <d v="2016-01-28T15:11:10"/>
    <x v="0"/>
    <s v="ACC"/>
    <x v="2"/>
    <x v="51"/>
    <s v="SANDRA PATRICIA QUINTERO:  - TRANSPORTE ESPECIAL  J.S"/>
    <s v="SI"/>
    <s v="SANDRA PATRICIA QUINTERO:  - TRANSPORTE ESPECIAL  J.S"/>
    <s v="Expone una preocupante situación que reiteradamente se ha expuesto sin que a la fecha hayamos obtenido colaboración alguna para la resolución de la misma. "/>
    <d v="2016-01-29T15:11:10"/>
    <n v="1"/>
    <s v="ACC"/>
    <s v="DORIS GOMEZ SILVA. EXPERTO"/>
    <s v="Significa lo anterior que, la Compañía operadora goza de una facultad discrecional para el desarrollo de las operaciones hidrocarburiferas, en cuanto a la planeación, preparación, y control de las mismas, bien sea realizándolas de manera directa o a través de subcontratistas. Debe precisarse en todo caso que, la relación contractual que surge de los contratos hidrocarburíferos es directamente vinculante entre la Compañía Operadora y la ANH._x000a_No obstante lo anterior, esta discrecionalidad se encuentra limitada, en la medida en que las operaciones deben llevarse a cabo de manera diligente, responsable, eficiente y adecuada técnica y económicamente con la cual se busca la salvaguarda del cumplimiento de las obligaciones adquiridas en beneficio del Estado. En tal sentido, en las minutas de los contratos suscritos con la Entidad, en el marco de la responsabilidad, la ANH ha establecido lo siguiente"/>
    <d v="2016-02-11T15:11:35"/>
    <s v="ANDREA DEL PILAR SANABRIA DEL RIO. CONTRATISTA"/>
    <x v="6"/>
    <s v="Electrónico"/>
    <n v="14.000294525467325"/>
    <s v="CUNDINAMARCA"/>
    <s v="Intervención por no pago a subcontratistas por parte de Operadoras "/>
    <s v="NO"/>
  </r>
  <r>
    <n v="81"/>
    <n v="6913"/>
    <x v="0"/>
    <s v="ENERO"/>
    <x v="1"/>
    <x v="80"/>
    <d v="2016-01-29T08:03:54"/>
    <x v="0"/>
    <s v="ACC"/>
    <x v="2"/>
    <x v="22"/>
    <s v="ERNESTO JARAMILLO  SAAKAN:  Telefono: 6729797Dirección: CALLE 38 N° 32-09 PISO 3  BANCO DE LA REPUBLICA Email: "/>
    <s v="SI"/>
    <s v="ERNESTO JARAMILLO  SAAKAN:  Telefono: 6729797Dirección: CALLE 38 N° 32-09 PISO 3  BANCO DE LA REPUBLICA Email: "/>
    <s v="Para generar un comparativo por áreas o bloques de explotación ¿cómo estructura este comparativo la Agencia Nacional de Hidrocarburos, como tiene estructurado las áreas o bloques?. _x000a__x000a_Lo anterior por cuanto en el cuadro publicado a septiembre 2015 con la producción de barriles encontramos varios campos con el mismo nombre o terminados con SW o con una letra A, B, D._x000a__x000a_Lo anterior con el fin incluir en nuestro Boletín Económico Regional un comparativo con los estándares utilizados por la ANH._x000a__x000a_Les agradezco su orientación y a apoyo para con nuestro Centro Regional de Estudios Económicos del Banco de la República Sucursal Villavicencio._x000a__x000a_"/>
    <d v="2016-01-30T08:03:54"/>
    <n v="1"/>
    <s v="ACC"/>
    <s v="DORIS GOMEZ SILVA. EXPERTO"/>
    <s v="La comunicación con radicado R-641-2016-002688 id: 6913 de 29 de enero de 2016 y recibida en la ANH por correo electrónico, donde solicita la orientación  del cuadro publicado en septiembre de 2015 con producción de barriles encontró varios campos con el mismo  nombre o terminados  con SW o con una letra A,B,D._x000a_ _x000a_Respecto a su comunicación  le comentamos  lo siguiente:_x000a_ _x000a_•         Un Contrato con el mismo nombre y tiene  varios campos como por ejemplo: El contrato Cubarral  tiene los campos Castilla, Castilla Norte y Castilla Este._x000a_•         En el ejemplo anterior igualmente el contrato Cubarral en el campo Castilla se puede encontrar el mismo campo pero con la modalidad de crudo incremental  es decir Contrato Cubarral Incremental._x000a_•         Otro caso es como por ejemplo el contrato Corcel que tiene varios campos: Corcel C, Corcel D y Corcel E. Esto se debe a la geología y a los fluidos (API)que tiene dichos campos, igualmente a las presiones etc._x000a_•         El contrato Cubarral los campos Chichimene y Chichimene SW. Son el mismo contrato pero campos diferente debido a la Geología y la calidad de los crudos (API) y las presiones de los yacimientos. Igualmente puede sucede que tenga el mismo fluido (API) pero este divido en dos zonas la del campo Chichimene y la otra Chichimene SW  (sur oeste)._x000a_"/>
    <d v="2016-02-09T15:47:02"/>
    <s v="JOSE GREGORIO ROA ROJAS. EXPERTO"/>
    <x v="4"/>
    <s v="Electrónico"/>
    <n v="11.321624733798672"/>
    <s v="CUNDINAMARCA"/>
    <s v="Cifras oficiales de producción en el país (producción, precio, demanda, Columnas Estratigráficas"/>
    <s v="NO"/>
  </r>
  <r>
    <n v="82"/>
    <n v="6917"/>
    <x v="0"/>
    <s v="ENERO"/>
    <x v="1"/>
    <x v="81"/>
    <d v="2016-01-29T08:11:23"/>
    <x v="0"/>
    <s v="ACC"/>
    <x v="2"/>
    <x v="52"/>
    <s v="JUAN ANTONIO PRETEL:  Telefono: Dirección: CALLE 70A N° 10A-54 Email: "/>
    <s v="SI"/>
    <s v="JUAN ANTONIO PRETEL:  Telefono: Dirección: CALLE 70A N° 10A-54 Email: "/>
    <s v="El pasado miércoles 13 de enero de 2016, el Diario “La República”  en su sitio web publicó la siguiente nota periodística “Agencia Nacional de Hidrocarburos declaró la caducidad de tres contratos”   haciendo referencia a  el acto administrativo de declaración de caducidad de tres contratos de exploración y producción de hidrocarburos  Áreas, Putumayo –5, Valle Medio del Magdalena –7 y Valle Superior del Magdalena -1. _x000a__x000a_Por lo cual, amablemente solicito a la entidad copias del proceso administrativo adelantado para declarar la caducidad de los contratos mencionados con  sus respectivas grabaciones de la audiencia  y que se me informe el procedimiento para el pago de las respectivas copias. _x000a_"/>
    <d v="2016-01-30T08:11:23"/>
    <n v="1"/>
    <s v="ACC"/>
    <s v="DORIS GOMEZ SILVA. EXPERTO"/>
    <s v="139-2016-003247"/>
    <d v="2016-02-03T08:24:03"/>
    <s v="ESTHER DAVILA. CONTRATISTA"/>
    <x v="11"/>
    <s v="ID:8357"/>
    <n v="5.008792280095804"/>
    <s v="CUNDINAMARCA"/>
    <s v="Información y aclaración procesos contractuales, términos de referencia, plazos, pólizas"/>
    <s v="NO"/>
  </r>
  <r>
    <n v="83"/>
    <n v="6922"/>
    <x v="0"/>
    <s v="ENERO"/>
    <x v="0"/>
    <x v="82"/>
    <d v="2016-01-29T08:24:07"/>
    <x v="0"/>
    <s v="ACC"/>
    <x v="0"/>
    <x v="53"/>
    <s v="CARLOS DAVID BELTRÁN QUINTERO: DIRECTOR DE HIDROCARBUROS - MINISTERIO DE MINAS Y ENERGIA"/>
    <s v="SI"/>
    <s v="CARLOS DAVID BELTRÁN QUINTERO: DIRECTOR DE HIDROCARBUROS - MINISTERIO DE MINAS Y ENERGIA"/>
    <s v="Da traslado de la solicitud de la señora Marcela Rodriguez Miembro del Consejo Colectivo de Abogados mediante la cual solicita la suspensiónde las actividades de reinyección de aguas "/>
    <d v="2016-01-30T08:24:07"/>
    <n v="1"/>
    <s v="ACC"/>
    <s v="DORIS GOMEZ SILVA. EXPERTO"/>
    <s v=" E-511-2016-004595, E-511-2016-005222"/>
    <d v="2016-02-13T17:33:53"/>
    <s v="MIGUEL ANGEL GALVIS M. CONTRATISTA"/>
    <x v="10"/>
    <s v="ID:5222"/>
    <n v="15.38178765046905"/>
    <s v="CUNDINAMARCA"/>
    <s v="Estado actual de Pozos"/>
    <s v="NO"/>
  </r>
  <r>
    <n v="84"/>
    <n v="6924"/>
    <x v="0"/>
    <s v="ENERO"/>
    <x v="1"/>
    <x v="83"/>
    <d v="2016-01-22T08:28:04"/>
    <x v="0"/>
    <s v="ACC"/>
    <x v="0"/>
    <x v="54"/>
    <s v="EILEEN TATIANA  GONZALES  BERDUGO: ABOGADO - RINCON REYES ABOGADOS"/>
    <s v="SI"/>
    <s v="EILEEN TATIANA  GONZALES  BERDUGO: ABOGADO - RINCON REYES ABOGADOS"/>
    <s v="En atención a la última conversación telefónica sostenida, quiero confirmar si en algún momento existió una cesión de un porcentaje del contrato a la sociedad comercial EAGLE TRANSPORT S.A.S., por parte del contratista PETROPULI LTDA. _x000a_Lo anterior, por cuanto de ello no reposa ninguna evidencia en las copias del contrato que nos fueron entregadas. _x000a__x000a_Mil gracias y quedo muy atenta a su respuesta e indicaciones de entrega de la documentación faltante y reembolso de dinero. _x000a__x000a_"/>
    <d v="2016-01-22T08:28:04"/>
    <n v="1"/>
    <s v="ACC"/>
    <s v="DORIS GOMEZ SILVA. EXPERTO"/>
    <s v=" , Hacemos referencia a la comunicación del asunto mediante la cual solicita a la Agencia Nacional de Hidrocarburos – ANH, resuelva nuevamente los 4 puntos expuestos en su oficio, en tal sentido, informamos lo siguiente:_x000a__x000a_1.    “ En atención a la última conversación telefónica sostenida, quiero confirmar si en algún momento existió una cesión de un porcentaje del Contrato a la sociedad comercial EAGLE TRANSPORT S.A.S. por parte del Contratista PETROPULI LTD.” _x000a__x000a__x000a_Respuesta: Sobre el particular, me permito informarle que a la fecha la ANH no ha autorizado ninguna cesión de intereses, derechos y obligaciones de PETROPULI LTD ( hoy DCX S.A.S) en el Contrato de Exploración y Explotación de Hidrocarburos Morichito, a favor de EAGLE TRANSPORT S.A.S. El Contrato Morichito tiene una duración de seis (6) años en Periodo de Exploración y 24 años en Periodo de Producción. Se adjunta Cuadro con la Producción 2015._x000a__x000a_"/>
    <d v="2016-01-29T13:56:47"/>
    <s v="MARIA DEL PILAR URIBE PONTON. EXPERTO"/>
    <x v="8"/>
    <s v="Electrónico"/>
    <n v="7.2282754629632109"/>
    <s v="CUNDINAMARCA"/>
    <s v="Copias de contratos (E&amp;P, TEAS y Administrativos)"/>
    <s v="NO"/>
  </r>
  <r>
    <n v="85"/>
    <n v="6943"/>
    <x v="0"/>
    <s v="ENERO"/>
    <x v="1"/>
    <x v="84"/>
    <d v="2016-01-29T09:14:36"/>
    <x v="0"/>
    <s v="ACC"/>
    <x v="2"/>
    <x v="55"/>
    <s v="LUIS ALFONSO ARENAS  CASTIBLANCO:  Telefono: Dirección: BOGOTA Email: ADMISHAREPOINT@ANH.GOV.CO"/>
    <s v="SI"/>
    <s v="LUIS ALFONSO ARENAS  CASTIBLANCO:  Telefono: Dirección: BOGOTA Email: ADMISHAREPOINT@ANH.GOV.CO"/>
    <s v="solicito información referente a la historia y descripción geológica de la cuenca de los llanos orientales de colombia, tambien solicito información referente a la historia de produccion y numero de pozos existentes dentro de la cuenca, por motivo de investigacion para trabajo de grado"/>
    <d v="2016-01-30T09:14:36"/>
    <n v="1"/>
    <s v="ACC"/>
    <s v="DORIS GOMEZ SILVA. EXPERTO"/>
    <s v="De manera atenta, damos contestación a su solicitud enviada el 27 de enero de 2016, así las cosas, adjuntamos soportes para la misma. "/>
    <d v="2016-02-02T07:33:29"/>
    <s v="JOSE GREGORIO ROA ROJAS. EXPERTO"/>
    <x v="4"/>
    <s v="Electrónico"/>
    <n v="3.9297794328667806"/>
    <s v="CUNDINAMARCA"/>
    <s v="Información con fines Académicos (tesis de pregrado y postgrado)"/>
    <s v="NO"/>
  </r>
  <r>
    <n v="86"/>
    <n v="7324"/>
    <x v="0"/>
    <s v="FEBRERO"/>
    <x v="1"/>
    <x v="85"/>
    <d v="2016-01-29T09:14:36"/>
    <x v="0"/>
    <s v="ACC"/>
    <x v="2"/>
    <x v="1"/>
    <s v="INGRID PAOLA HURTADO SÁNCHEZ:  Telefono: Dirección: BOGOTA Email: paolahurtado@codhes.org"/>
    <s v="SI"/>
    <s v="INGRID PAOLA HURTADO SÁNCHEZ:  Telefono: Dirección: BOGOTA Email: paolahurtado@codhes.org"/>
    <s v="La Consultoría de los Derechos Humanos y el Desplazamiento  CODHES, es una organización no gubernamental que desarrolla una tarea permanente de monitoreo sobre la situación del desplazamiento forzado, con el propósito de contribuir a la realización de los derechos de las personas afectadas por la crisis humanitaria. Actualmente por el trabajo histórico de CODHES, por la coyuntura que presenta el proceso de restitución de tierras a las víctimas del conflicto armado, estamos desarrollando un proceso de apoyo documental y sistematización con información de las sentencias llevadas a cabo en el contexto de la Restitución y formalización de Tierras._x000a_ _x000a_En función de estas tareas y en atención a los conductos regulares establecidos y amparados en el Derecho Fundamental de petición consagrado en el artículo 23 de la Constitución Política de Colombia, respetuosamente me permito solicitar a Usted, los siguientes datos del Municipio de Valle del Guamuez:_x000a_ _x000a_1. Producción: Que contenga información referente a el uso de la tierra y que se produce._x000a_2. Modo de Producción: Que contenga información referente a que tanto se produjo y como se produjo._x000a_3. ¿Quien Produce?:  Que contenga información referente a que tipo de persona produce(natural o juridica)._x000a_Desde el año 1991 hasta 2014._x000a_"/>
    <d v="2016-02-02T08:03:04"/>
    <n v="1"/>
    <s v="ACC"/>
    <s v="DORIS GOMEZ SILVA. EXPERTO"/>
    <s v="En atención a su solicitud recibida en la ANH en días pasados de acuerdo con la comunicación del adjunto, de manera atenta le informamos:_x000a__x000a_1. La producción del año 2014 (ANH), se encuentra en la página web de la entidad en el siguiente link: http://www.anh.gov.co/Operaciones-Regalias-y-Participaciones/Sistema-Integrado-de-Operaciones/Paginas/Estadisticas-de-Produccion.aspx_x000a_Allí se encontrará la producción de hidrocarburos discriminado por el tipo. _x000a__x000a_2. En el  link mencionado anteriormente, se encuentran los volúmenes producidos publicados por municipio, departamento y operadora. _x000a__x000a_3. En el link mencionado en el ítem 1, se encontrará la compañía operadora de cada campo.  _x000a__x000a_Para la producción referente al periodo 1991 -2013, a través de este mismo correo electrónico estamos dando traslado al Ministerio de Minas y Energía para lo pertinente._x000a__x000a_De igual forma copiamos a la Agencia Nacional de Minería para lo de su competencia. _x000a__x000a_Cualquier inquietud adicional con gusto será atendida a través de este mismo correo electrónico. _x000a_"/>
    <d v="2016-02-02T15:31:32"/>
    <s v="DORIS GOMEZ SILVA. EXPERTO"/>
    <x v="0"/>
    <s v="Electrónico"/>
    <n v="4"/>
    <s v="CUNDINAMARCA"/>
    <s v="Cifras oficiales de producción en el país (producción, precio, demanda, Columnas Estratigráficas"/>
    <s v="NO"/>
  </r>
  <r>
    <n v="87"/>
    <n v="7326"/>
    <x v="0"/>
    <s v="FEBRERO"/>
    <x v="1"/>
    <x v="86"/>
    <d v="2016-02-01T08:05:15"/>
    <x v="0"/>
    <s v="ACC"/>
    <x v="2"/>
    <x v="56"/>
    <s v="MERCEDES MEJIA:  Telefono: Dirección: FLORENCIA CAQUETA Email: "/>
    <s v="SI"/>
    <s v="MERCEDES MEJIA:  Telefono: Dirección: FLORENCIA CAQUETA Email: "/>
    <s v="Solicitan informacion acerca del bloque petrolero el Nogal : Solicitud de licencia ambiental, en que parte del  proceso exploratorio se encuentra. "/>
    <d v="2016-02-02T08:05:15"/>
    <n v="1"/>
    <s v="ACC"/>
    <s v="DORIS GOMEZ SILVA. EXPERTO"/>
    <s v="correo electronico "/>
    <d v="2016-02-02T00:00:00"/>
    <s v="PATRICIA LONDOÑO RIVERA. GERENCIA DE PROYECTOS O FUNCIONAL"/>
    <x v="6"/>
    <s v="Electrónico"/>
    <n v="0.66302233796159271"/>
    <s v="CUNDINAMARCA"/>
    <s v="Competencia Autoridad Nacional de Licencias Ambientales "/>
    <s v="NO"/>
  </r>
  <r>
    <n v="88"/>
    <n v="7327"/>
    <x v="0"/>
    <s v="FEBRERO"/>
    <x v="1"/>
    <x v="87"/>
    <d v="2016-02-01T08:06:17"/>
    <x v="0"/>
    <s v="ACC"/>
    <x v="2"/>
    <x v="57"/>
    <s v="VIVIANA BERNAL:  Telefono: Dirección: BOGOTA Email: "/>
    <s v="SI"/>
    <s v="VIVIANA BERNAL:  Telefono: Dirección: BOGOTA Email: "/>
    <s v="solicitan información referente a la ubicación de las cuencas sedimentarias actuales, cuales estan produciendo petroleo    "/>
    <d v="2016-02-02T08:06:17"/>
    <n v="1"/>
    <s v="ACC"/>
    <s v="DORIS GOMEZ SILVA. EXPERTO"/>
    <s v="Señorita Viviana Bernal _x000a__x000a_Buenas tardes, _x000a_De acuerdo con su solicitud de manera atenta remito adjunto información que le será de utilidad para su investigación._x000a__x000a_Cordialmente, _x000a__x000a__x000a_Dorys Gómez S. _x000a_Experto | Atencion al Ciudadano y Comunicaciones  _x000a_"/>
    <d v="2016-02-02T15:14:24"/>
    <s v="DORIS GOMEZ SILVA. EXPERTO"/>
    <x v="0"/>
    <s v="Electrónico"/>
    <n v="1.2973020486097084"/>
    <s v="CUNDINAMARCA"/>
    <s v="Información con fines Académicos (tesis de pregrado y postgrado)"/>
    <s v="NO"/>
  </r>
  <r>
    <n v="89"/>
    <n v="7328"/>
    <x v="0"/>
    <s v="FEBRERO"/>
    <x v="1"/>
    <x v="88"/>
    <d v="2016-02-01T08:07:44"/>
    <x v="0"/>
    <s v="ACC"/>
    <x v="2"/>
    <x v="58"/>
    <s v="DIDIER PEDRAZA MARIN: CHIEF PROCUREMENT OFFICER - EQUION ENERGY LIMITED"/>
    <s v="SI"/>
    <s v="DIDIER PEDRAZA MARIN: CHIEF PROCUREMENT OFFICER - EQUION ENERGY LIMITED"/>
    <s v="presentan plan de accion llevado a cabo al interior de  EQUION ENERGIA LIMITED. para afrontar la crisis economica producto de la caida del precio del petroleo "/>
    <d v="2016-02-02T08:07:44"/>
    <n v="1"/>
    <s v="ACC"/>
    <s v="DORIS GOMEZ SILVA. EXPERTO"/>
    <s v="Se cierra por ser informativa sin "/>
    <d v="2016-02-02T11:47:16"/>
    <s v="JOSE WILLIAM GARZON SOLIS. VICEPRESIDENTE DE AGENCIA"/>
    <x v="12"/>
    <s v="INTERNO"/>
    <n v="1.1524446296243696"/>
    <s v="CUNDINAMARCA"/>
    <s v="Costos operativos y de proyectos de inversion"/>
    <s v="NO"/>
  </r>
  <r>
    <n v="90"/>
    <n v="7428"/>
    <x v="0"/>
    <s v="FEBRERO"/>
    <x v="2"/>
    <x v="89"/>
    <d v="2016-02-01T11:17:51"/>
    <x v="0"/>
    <s v="ACC"/>
    <x v="2"/>
    <x v="59"/>
    <s v="CAMILO ALBERTO  ENCISO VANEGAS: SECRETARIO - PRESIDENCIA DE LA REPUBLICA"/>
    <s v="SI"/>
    <s v="CAMILO ALBERTO  ENCISO VANEGAS: SECRETARIO - PRESIDENCIA DE LA REPUBLICA"/>
    <s v="se solicita informacion referente a las medidas tomadas por parte de la ANH ante el resultado de la auditoria externa efectuada para la verificación de la calidad tecnica del producto recibido en el marco del contrato 208 de 2013, "/>
    <d v="2016-02-02T11:17:51"/>
    <n v="1"/>
    <s v="ACC"/>
    <s v="DORIS GOMEZ SILVA. EXPERTO"/>
    <s v="radicado de respuesta No.11567"/>
    <d v="2016-02-16T00:00:00"/>
    <s v="CAROLINA LADINO CORTES. CONTRATISTA"/>
    <x v="3"/>
    <s v="id 11567"/>
    <n v="14.529265821758599"/>
    <s v="CUNDINAMARCA"/>
    <s v="Auditoria externa"/>
    <s v="NO"/>
  </r>
  <r>
    <n v="91"/>
    <n v="7431"/>
    <x v="0"/>
    <s v="FEBRERO"/>
    <x v="2"/>
    <x v="90"/>
    <d v="2016-02-01T11:26:13"/>
    <x v="0"/>
    <s v="ACC"/>
    <x v="2"/>
    <x v="60"/>
    <s v="UNIDAD ADMINISTRATIVA ESPECIAL DE RESTITUCIÓN DE TIERRAS DESPOJADAS / DIRECCIÓN DE ASUNTOS ÉTNICOS:  Telefono: 3770300Dirección: CARRERA 12 NO. 71-99 Email: "/>
    <s v="SI"/>
    <s v="UNIDAD ADMINISTRATIVA ESPECIAL DE RESTITUCIÓN DE TIERRAS DESPOJADAS / DIRECCIÓN DE ASUNTOS ÉTNICOS:  Telefono: 3770300Dirección: CARRERA 12 NO. 71-99 Email: "/>
    <s v="solicitan informacin referente a si sobre predios descritos existen solicitudes o contratos de concesion y/o adjudicacion para la explotacion de hidrocarburos, "/>
    <d v="2016-02-02T11:26:13"/>
    <n v="1"/>
    <s v="ACC"/>
    <s v="DORIS GOMEZ SILVA. EXPERTO"/>
    <s v="se redirecciona a la regional solicitando coordenadas"/>
    <d v="2016-02-04T08:38:06"/>
    <s v="JOSE LUIS PANESSO GARCIA. EXPERTO"/>
    <x v="3"/>
    <s v="Electrónico"/>
    <n v="2.8832531597217894"/>
    <s v="CUNDINAMARCA"/>
    <s v="Unidad de restitucion de tierras"/>
    <s v="NO"/>
  </r>
  <r>
    <n v="92"/>
    <n v="7869"/>
    <x v="0"/>
    <s v="FEBRERO"/>
    <x v="0"/>
    <x v="91"/>
    <d v="2016-02-02T15:32:52"/>
    <x v="0"/>
    <s v="ACC"/>
    <x v="0"/>
    <x v="1"/>
    <s v="MARYURI VARGAS CUCAITA: PERIODISTA - OIL CHANNEL"/>
    <s v="SI"/>
    <s v="MARYURI VARGAS CUCAITA: PERIODISTA - OIL CHANNEL"/>
    <s v="solicitan informacion referente al estado de cumplimiento o de ejecucion  de los compromisos adquiridos  contratos  vigentes suscritos entre las compañias y la ANH derivados de los procesos Ronda 2009, 2012 y 2014,"/>
    <d v="2016-02-03T15:32:52"/>
    <n v="1"/>
    <s v="ACC"/>
    <s v="DORIS GOMEZ SILVA. EXPERTO"/>
    <s v="|se dio respuesta con radicado No,11436  de fecha 16 de febrero 2016,"/>
    <d v="2016-02-16T11:30:40"/>
    <s v="NOHEVIA JIMENEZ MEDELLIN. CONTRATISTA"/>
    <x v="13"/>
    <s v="id 11436"/>
    <n v="13.831810381947435"/>
    <s v="CUNDINAMARCA"/>
    <s v="Copias de contratos (E&amp;P, TEAS y Administrativos)"/>
    <s v="NO"/>
  </r>
  <r>
    <n v="93"/>
    <n v="7892"/>
    <x v="0"/>
    <s v="FEBRERO"/>
    <x v="0"/>
    <x v="92"/>
    <d v="2016-02-02T15:55:03"/>
    <x v="0"/>
    <s v="ACC"/>
    <x v="0"/>
    <x v="1"/>
    <s v="HILDEBRANDO  MARTINEZ  CHAPARRO:  Telefono: Dirección: CALL 3 N° 11-36 Email: "/>
    <s v="SI"/>
    <s v="HILDEBRANDO  MARTINEZ  CHAPARRO:  Telefono: Dirección: CALL 3 N° 11-36 Email: "/>
    <s v="solicitan presencia de representantes de PETROMINERALES Y PACIFIC para dirimir conflicto laboral de 35 trabajadores del bloque llano 25,veredas DELICIAS , GUICHIRE Y CHITAMENA ALTO "/>
    <d v="2016-02-03T15:55:03"/>
    <n v="1"/>
    <s v="ACC"/>
    <s v="DORIS GOMEZ SILVA. EXPERTO"/>
    <s v="se contesta con el radicado 14483  del 29 de febrero 2016"/>
    <d v="2016-02-29T08:09:02"/>
    <s v="ANDREA DEL PILAR SANABRIA DEL RIO. CONTRATISTA"/>
    <x v="6"/>
    <s v="id 14483"/>
    <n v="26.676379317133978"/>
    <s v="CUNDINAMARCA"/>
    <s v="Copias de contratos (E&amp;P, TEAS y Administrativos)"/>
    <s v="NO"/>
  </r>
  <r>
    <n v="94"/>
    <n v="7948"/>
    <x v="0"/>
    <s v="FEBRERO"/>
    <x v="1"/>
    <x v="93"/>
    <d v="2016-02-02T16:59:42"/>
    <x v="0"/>
    <s v="ACC"/>
    <x v="0"/>
    <x v="61"/>
    <s v="LUIS VILLANUEVA PEREZ:  - MINISTERIO DE MINAS Y ENERGIA"/>
    <s v="SI"/>
    <s v="LUIS VILLANUEVA PEREZ:  - MINISTERIO DE MINAS Y ENERGIA"/>
    <s v="solicitan informacion referente  montos de erogaciones presupuestales para los rubros de publicidad, impresiones  , separatas y boletines.  "/>
    <d v="2016-02-03T16:59:42"/>
    <n v="1"/>
    <s v="ACC"/>
    <s v="DORIS GOMEZ SILVA. EXPERTO"/>
    <s v="se darespuesta con correo del 3 de febrero a minminas "/>
    <d v="2016-02-04T08:47:35"/>
    <s v="DORIS GOMEZ SILVA. EXPERTO"/>
    <x v="0"/>
    <s v="Electrónico"/>
    <n v="1.6582575578722754"/>
    <s v="CUNDINAMARCA"/>
    <s v="Gastos de Publicidad "/>
    <s v="NO"/>
  </r>
  <r>
    <n v="95"/>
    <n v="7977"/>
    <x v="0"/>
    <s v="FEBRERO"/>
    <x v="1"/>
    <x v="94"/>
    <d v="2016-02-03T07:56:33"/>
    <x v="0"/>
    <s v="ACC"/>
    <x v="0"/>
    <x v="1"/>
    <s v="JAIRO FERNANDO  VARGAS CRUZ:  Telefono: Dirección: BOGOTA Email: JFERVARGASCR@GMAIL.COM"/>
    <s v="SI"/>
    <s v="JAIRO FERNANDO  VARGAS CRUZ:  Telefono: Dirección: BOGOTA Email: JFERVARGASCR@GMAIL.COM"/>
    <s v="solictan se informe si la ANH es la entidad competente del estado para conocer sobre reservas y proyectos de gas asociados a carbon en titulos de concesion minera "/>
    <d v="2016-02-04T07:56:33"/>
    <n v="1"/>
    <s v="ACC"/>
    <s v="DORIS GOMEZ SILVA. EXPERTO"/>
    <s v="Estimado Ingeniero Vargas, _x000a__x000a_Buenas tardes, _x000a_En atención a su solicitud recibida en la ANH en días pasados, de manera atenta remitimos adjunto las respuestas a la misma: _x000a__x000a_En razón a establecido en los hechos solicito se me informe: _x000a__x000a_1. Si la ANH, es la entidad competente del Estado para conocer sobre reservas y proyectos de gas asociado a carbón en títulos de concesión minera, otorgados por la Agencia Nacional de Minería para carbón y demás concesibles. _x000a__x000a_Respuesta 1.  A la primera parte solicitada : “se me informe si la ANH, es la entidad competente del Estado para conocer sobre reservas”_x000a_Se informa que la ANH  es la competente para dar a conocer los volúmenes de hidrocarburos del país de acuerdo con los Decretos 727 de 2007 y 324 de 2010. La metodología de valoración se adoptó en el Acuerdo 11 de 2008 y el desarrollo del Acuerdo se actualizó con la Resolución 159 de 2014 de la ANH.  _x000a__x000a_2. En caso de ser afirmativa la respuesta existe información de reservas de gas asociado a carbón en los Municipios de Ventaquemada y Umbita en Boyacá._x000a__x000a_Respuesta 2. @ 31.dic.2014, en la información de reservas que reposa en la ANH, no hay reservas de gas asociado al carbón para ningún campo del país._x000a__x000a__x000a_3. En caso de ser afirmativa la respuesta del numeral 2, que tipo de estudios y estos son de carácter público. _x000a__x000a_Respuesta 3. De acuerdo con la respuesta del numeral 2 no se responde la No.3_x000a__x000a_4. Cuál es la forma de adjudicación de contratos de gas asociado a carbón._x000a__x000a_Respuesta: _x000a_En la actualidad la ANH no está adjudicado áreas para la exploración y producción de gas asociado al carbón, en virtud de lo dispuesto en el Acuerdo 42 del 29 de noviembre de 2006._x000a__x000a__x000a_5. Existe en la actualidad estudios de mercado, prefactibilidad o factibilidad realizados por la ANH, conducentes a otorgar contratos a particulares de gas asociado a carbón en alguna región del país. _x000a__x000a_Respuesta: _x000a_En relación con esta clase de contratos en la Agencia no existen este tipo de estudios._x000a__x000a_Cordialmente, _x000a__x000a__x000a_Atencion al Ciudadano y Comunicaciones  _x000a_"/>
    <d v="2016-02-23T00:00:00"/>
    <s v="VICTOR MANUEL  SEPULVEDA CASTAÑENDA. GESTOR"/>
    <x v="14"/>
    <s v="Electrónico"/>
    <n v="19.669057673614589"/>
    <s v="CUNDINAMARCA"/>
    <s v="Reservas probadas ó estimadas de Hidrocarburos en Colombia"/>
    <s v="NO"/>
  </r>
  <r>
    <n v="96"/>
    <n v="7980"/>
    <x v="0"/>
    <s v="FEBRERO"/>
    <x v="1"/>
    <x v="95"/>
    <d v="2016-02-03T07:58:22"/>
    <x v="0"/>
    <s v="ACC"/>
    <x v="0"/>
    <x v="1"/>
    <s v="ALEJANDRO PAVIA:  Telefono: Dirección: CALLE 4 N° 16-164 Email: "/>
    <s v="SI"/>
    <s v="ALEJANDRO PAVIA:  Telefono: Dirección: CALLE 4 N° 16-164 Email: "/>
    <s v="peticionario pone en cinocimiento que Pacific no ha dado cumplimiento a los compromisos de inversion social para la vereda el Palmito Municipio de Orocue "/>
    <d v="2016-02-04T07:58:22"/>
    <n v="1"/>
    <s v="ACC"/>
    <s v="DORIS GOMEZ SILVA. EXPERTO"/>
    <s v="se dio respuesta con el radicado 18606 de 11 de marzo  "/>
    <d v="2016-03-11T16:22:44"/>
    <s v="STEFANIA JIMENEZ CANIZALES. CONTRATISTA"/>
    <x v="6"/>
    <s v="ID:18606"/>
    <n v="37.350252268523036"/>
    <s v="CUNDINAMARCA"/>
    <s v="Intervención por no pago a subcontratistas por parte de Operadoras "/>
    <s v="NO"/>
  </r>
  <r>
    <n v="97"/>
    <n v="7994"/>
    <x v="0"/>
    <s v="FEBRERO"/>
    <x v="1"/>
    <x v="96"/>
    <d v="2016-02-03T08:56:07"/>
    <x v="0"/>
    <s v="ACC"/>
    <x v="0"/>
    <x v="1"/>
    <s v="DAVID MEJIA:  Telefono: Dirección: BOGOTA Email: "/>
    <s v="SI"/>
    <s v="DAVID MEJIA:  Telefono: Dirección: BOGOTA Email: "/>
    <s v="solictan  se confirme si el Indice de Precion Productor para el  2015 de 1,24% "/>
    <d v="2016-02-04T08:56:07"/>
    <n v="1"/>
    <s v="ACC"/>
    <s v="DORIS GOMEZ SILVA. EXPERTO"/>
    <s v="se dio respuesta con correo del  3 de febrero , anexo a ControlDoc"/>
    <d v="2016-02-04T00:00:00"/>
    <s v="DORIS GOMEZ SILVA. EXPERTO"/>
    <x v="0"/>
    <s v="Electrónico"/>
    <n v="0.62769363426195923"/>
    <s v="CUNDINAMARCA"/>
    <s v="Indice de Precios Productor PPI"/>
    <s v="NO"/>
  </r>
  <r>
    <n v="98"/>
    <n v="7998"/>
    <x v="0"/>
    <s v="FEBRERO"/>
    <x v="0"/>
    <x v="97"/>
    <d v="2016-02-03T09:05:14"/>
    <x v="0"/>
    <s v="ACC"/>
    <x v="0"/>
    <x v="62"/>
    <s v="MARTHA LUCIA RODRIGUEZ: COORDINADOR GRUPO DE ENLACE - MINISTERIO DE MINAS Y ENERGIA"/>
    <s v="SI"/>
    <s v="MARTHA LUCIA RODRIGUEZ: COORDINADOR GRUPO DE ENLACE - MINISTERIO DE MINAS Y ENERGIA"/>
    <s v="solicitan  informacion acerca de las actividades litigiosas de la ANH año 2010, Numero de Demandas  Nacionales e Internacionales , Preetenciones y Apoderados."/>
    <d v="2016-02-04T09:05:14"/>
    <n v="1"/>
    <s v="ACC"/>
    <s v="DORIS GOMEZ SILVA. EXPERTO"/>
    <s v="se dio respuesta con radicado 10132 del 10 de febrero 2016"/>
    <d v="2016-02-16T14:37:45"/>
    <s v="DORIS GOMEZ SILVA. EXPERTO"/>
    <x v="0"/>
    <s v="id 10132"/>
    <n v="13.230922847222246"/>
    <s v="CUNDINAMARCA"/>
    <s v="Congreso de la República y Senado "/>
    <s v="NO"/>
  </r>
  <r>
    <n v="99"/>
    <n v="8004"/>
    <x v="0"/>
    <s v="FEBRERO"/>
    <x v="1"/>
    <x v="98"/>
    <d v="2016-02-03T09:12:51"/>
    <x v="0"/>
    <s v="ACC"/>
    <x v="0"/>
    <x v="1"/>
    <s v="DAVID MEJIA:  Telefono: Dirección: BOGOTA Email: "/>
    <s v="SI"/>
    <s v="DAVID MEJIA:  Telefono: Dirección: BOGOTA Email: "/>
    <s v="solictan  se confirme si el Indice de Precion Productor para el  2015 de 1,24% "/>
    <d v="2016-02-04T09:12:51"/>
    <n v="1"/>
    <s v="ACC"/>
    <s v="DORIS GOMEZ SILVA. EXPERTO"/>
    <s v="se dio respuesta con correo del  3 de febrero , anexo a ControlDoc"/>
    <d v="2016-02-04T00:00:00"/>
    <s v="DORIS GOMEZ SILVA. EXPERTO"/>
    <x v="0"/>
    <s v="Electrónico"/>
    <n v="0.61607311342959292"/>
    <s v="CUNDINAMARCA"/>
    <s v="Indice de Precios Productor PPI"/>
    <s v="NO"/>
  </r>
  <r>
    <n v="100"/>
    <n v="8020"/>
    <x v="0"/>
    <s v="FEBRERO"/>
    <x v="1"/>
    <x v="99"/>
    <d v="2016-02-03T09:34:27"/>
    <x v="0"/>
    <s v="ACC"/>
    <x v="0"/>
    <x v="7"/>
    <s v="EDWIN GUSTAVO NIÑO:  Telefono: Dirección: BOGOTA Email: "/>
    <s v="SI"/>
    <s v="EDWIN GUSTAVO NIÑO:  Telefono: Dirección: BOGOTA Email: "/>
    <s v="solicitan informacion acerca de lña dinamica y el prosedimiento de inversion  en el campo de  los hidrocarburos en colombia. "/>
    <d v="2016-02-04T09:34:27"/>
    <n v="1"/>
    <s v="ACC"/>
    <s v="DORIS GOMEZ SILVA. EXPERTO"/>
    <s v="se cierra la solicitud teniendo en cuenta el correo adjunto  en controldoc"/>
    <d v="2016-02-04T00:00:00"/>
    <s v="DORIS GOMEZ SILVA. EXPERTO"/>
    <x v="0"/>
    <s v="Electrónico"/>
    <n v="0.60107572916604113"/>
    <s v="CUNDINAMARCA"/>
    <s v="Inversión en los Hidrocarburos "/>
    <s v="NO"/>
  </r>
  <r>
    <n v="101"/>
    <n v="8399"/>
    <x v="0"/>
    <s v="FEBRERO"/>
    <x v="0"/>
    <x v="100"/>
    <d v="2016-02-04T08:27:38"/>
    <x v="0"/>
    <s v="ACC"/>
    <x v="0"/>
    <x v="1"/>
    <s v="RICARDO  HUMBERTO  RAMIREZ  CARRERO: SUBDIRECTOR - UNIDAD DE PLANEACION MINERO ENERGETICA  (UPME)"/>
    <s v="SI"/>
    <s v="RICARDO  HUMBERTO  RAMIREZ  CARRERO: SUBDIRECTOR - UNIDAD DE PLANEACION MINERO ENERGETICA  (UPME)"/>
    <s v="solicitan informacion acerca de volumenes de produccion , reservas. Datos operacionales entre otros "/>
    <d v="2016-02-05T08:27:38"/>
    <n v="1"/>
    <s v="ACC"/>
    <s v="DORIS GOMEZ SILVA. EXPERTO"/>
    <s v="se dio respuesta con el radicado 8817 de 05 de febrero de 2016 "/>
    <d v="2016-02-05T10:03:58"/>
    <s v="JUAN SEBASTIAN LIZCANO. CONTRATISTA"/>
    <x v="4"/>
    <s v="id 8817"/>
    <n v="1.0668998379624099"/>
    <s v="CUNDINAMARCA"/>
    <s v="produccion "/>
    <s v="NO"/>
  </r>
  <r>
    <n v="102"/>
    <n v="8523"/>
    <x v="0"/>
    <s v="FEBRERO"/>
    <x v="0"/>
    <x v="101"/>
    <d v="2016-02-04T11:36:43"/>
    <x v="0"/>
    <s v="ACC"/>
    <x v="0"/>
    <x v="63"/>
    <s v="ADOLFO GOMEZ RUSINKE:  Telefono: Dirección: CALLE 12 N° 7-32 Email: "/>
    <s v="SI"/>
    <s v="ADOLFO GOMEZ RUSINKE:  Telefono: Dirección: CALLE 12 N° 7-32 Email: "/>
    <s v="solicitan copias del contrato Morochito , para ser enviadas al señor Juez Veinte Civil "/>
    <d v="2016-02-05T11:36:43"/>
    <n v="1"/>
    <s v="ACC"/>
    <s v="DORIS GOMEZ SILVA. EXPERTO"/>
    <s v="radicado de salida No12572"/>
    <d v="2016-02-19T00:00:00"/>
    <s v="MARIA ALEJANDRA NARVAEZ ESTUPIÑAN. CONTRATISTA"/>
    <x v="3"/>
    <s v="id 12572"/>
    <n v="14.516168171299796"/>
    <s v="CUNDINAMARCA"/>
    <s v="Copias de contratos (E&amp;P, TEAS y Administrativos)"/>
    <s v="NO"/>
  </r>
  <r>
    <n v="103"/>
    <n v="8541"/>
    <x v="0"/>
    <s v="FEBRERO"/>
    <x v="1"/>
    <x v="102"/>
    <d v="2016-02-04T12:25:26"/>
    <x v="0"/>
    <s v="ACC"/>
    <x v="0"/>
    <x v="22"/>
    <s v="CARLOS WILSON  TRUJILLO  FAJARDO: TECNICO INVESTIGADOR - FISCALIA GENERAL DE NACION"/>
    <s v="SI"/>
    <s v="CARLOS WILSON  TRUJILLO  FAJARDO: TECNICO INVESTIGADOR - FISCALIA GENERAL DE NACION"/>
    <s v="solicitan informacion por parte de la fiscalia 18 especializada de proteccion  a los recursos naturales "/>
    <d v="2016-02-05T12:25:26"/>
    <n v="1"/>
    <s v="ACC"/>
    <s v="DORIS GOMEZ SILVA. EXPERTO"/>
    <s v="respuesta con radicado 15279  del 01 de marzo 2016"/>
    <d v="2016-03-01T15:11:05"/>
    <s v="MARIO HERNANDEZ. CONTRATISTA"/>
    <x v="15"/>
    <s v="id 15279"/>
    <n v="26.115027361105604"/>
    <s v="CUNDINAMARCA"/>
    <s v="geologia de cuencas "/>
    <s v="NO"/>
  </r>
  <r>
    <n v="104"/>
    <n v="8560"/>
    <x v="0"/>
    <s v="FEBRERO"/>
    <x v="0"/>
    <x v="103"/>
    <d v="2016-02-04T13:33:11"/>
    <x v="0"/>
    <s v="ACC"/>
    <x v="3"/>
    <x v="64"/>
    <s v="ALFONSO MORALES LADINO: REPRESENTANTE LEGAL - DCX SAS"/>
    <s v="SI"/>
    <s v="ALFONSO MORALES LADINO: REPRESENTANTE LEGAL - DCX SAS"/>
    <s v="informan de proceso entre la empresa transportadora de las americas  JYL LTDA. Y DCX S.AS "/>
    <d v="2016-02-05T13:33:11"/>
    <n v="1"/>
    <s v="ACC"/>
    <s v="DORIS GOMEZ SILVA. EXPERTO"/>
    <s v="Se da por atendida teniendo en cuenta  que es de carácter informativo. "/>
    <d v="2016-02-08T07:55:09"/>
    <s v="DORIS GOMEZ SILVA. EXPERTO"/>
    <x v="0"/>
    <s v="Electrónico"/>
    <n v="3.7652495370421093"/>
    <s v="CUNDINAMARCA"/>
    <s v="intervencion por no pago a contratistas por parte de operador "/>
    <s v="NO"/>
  </r>
  <r>
    <n v="105"/>
    <n v="8948"/>
    <x v="0"/>
    <s v="FEBRERO"/>
    <x v="1"/>
    <x v="104"/>
    <d v="2016-02-05T12:13:28"/>
    <x v="0"/>
    <s v="ACC"/>
    <x v="1"/>
    <x v="65"/>
    <s v="JUAN PABLO MALAGON: DIRECCION  DE ASUNTOS AMBIENTALES - SECRETARIA DE AMBIENTE  Y DESARROLLO RURAL"/>
    <s v="SI"/>
    <s v="JUAN PABLO MALAGON: DIRECCION  DE ASUNTOS AMBIENTALES - SECRETARIA DE AMBIENTE  Y DESARROLLO RURAL"/>
    <s v="Ubicación y delimitacion de los bloques otorgados para el desarrollo de YNC en todo el pais. "/>
    <d v="2016-02-26T00:00:00"/>
    <n v="1"/>
    <s v="ACC"/>
    <s v="DORIS GOMEZ SILVA. EXPERTO"/>
    <s v="se atendio con correo electronico adjunto  del 5 de febrero de 2016"/>
    <d v="2016-02-08T14:17:00"/>
    <s v="DORIS GOMEZ SILVA. EXPERTO"/>
    <x v="0"/>
    <s v="Electrónico"/>
    <n v="3.0857906250021188"/>
    <s v="CUNDINAMARCA"/>
    <s v="Cartografía zonas Petrolera"/>
    <s v="NO"/>
  </r>
  <r>
    <n v="106"/>
    <n v="9216"/>
    <x v="0"/>
    <s v="FEBRERO"/>
    <x v="1"/>
    <x v="105"/>
    <d v="2016-02-08T09:08:29"/>
    <x v="0"/>
    <s v="ACC"/>
    <x v="0"/>
    <x v="12"/>
    <s v="MARY LUZ MOLANO:  Telefono: 4443100Dirección: BOGOTA Email: MARY.MOLANO@MINJUSTICIA.GOV.CO"/>
    <s v="SI"/>
    <s v="MARY LUZ MOLANO:  Telefono: 4443100Dirección: BOGOTA Email: MARY.MOLANO@MINJUSTICIA.GOV.CO"/>
    <s v="solicitan informacion acerca de si existe alguna designacion de algunos porcentajes de sus utilidades para proyectos de inversion social  por parte de los operadores "/>
    <d v="2016-02-29T09:08:29"/>
    <n v="21"/>
    <s v="ACC"/>
    <s v="DORIS GOMEZ SILVA. EXPERTO"/>
    <s v=" Señora _x000a_MARY LUZ MOLANO MURCIA _x000a_e-mail: Mary.molano@minjusticia.gov.co_x000a__x000a__x000a_Asunto: Respuesta al derecho de petición con radicado No. 641-2016-003732 Id: 9216 del 8 de febrero de 2016_x000a__x000a_Respetada señora Molano,_x000a__x000a_Nos referimos a la comunicación del asunto, mediante la cual, solicitó a la Agencia Nacional de Hidrocarburos (en adelante ANH) remitir la documentación y normatividad relacionada con el porcentaje de utilidades para proyectos de inversión social, en los siguientes términos: _x000a__x000a_“Hay alguna exigencia para los ejecutores en el sentido de destinar algún porcentaje de sus utilidades para proyectos de inversión social? De ser así, agradecemos suministrarnos la documentación o normatividad específica sobre este tema”._x000a__x000a_Al respecto nos permitimos informarle que en el marco de la política de responsabilidad social corporativa, las compañías operadoras pueden realizar inversión social voluntaria de manera autónoma en las áreas donde se adelantan actividades de exploración y producción de hidrocarburos, con el fin de armonizar las relaciones con los grupos de interés. No obstante lo anterior, la ANH ha impuesto la obligación a las Compañías, de definir, implementar y ejecutar los Programas en Beneficio de las Comunidades en los Contratos E&amp;P, Contratos TEA, Convenios de Explotación y Convenios E&amp;P, incluidos los compromisos que adquiere la Compañía operadora con las comunidades del área de influencia  de sus proyectos, para contribuir al fortalecimiento del entorno social, cultural y económico de la región involucrada, y de esta manera generar programas y proyectos en beneficio de las comunidades. _x000a__x000a_Ahora bien, en desarrollo de la normativa precitada, la ANH en los Contratos suscritos entre los años 2004 y 2008 y los Convenios E&amp;P y Convenios de Explotación, dispuso que las Compañías Operadoras deben implementar un PBC únicamente para la etapa de producción. Sin embargo, dichos contratos no impusieron la obligatoriedad para fijar un monto específico de inversión social en el marco de PBC ni población beneficiaria[1]._x000a_En ese orden de ideas, para los contratos suscritos entre los años 2008 y 2011, la ANH dispuso además de la cláusula 7 anterior, la Cláusula 34 de los contratos E&amp;P[2], los Términos y Condiciones para la ejecución de los PBC así como la indicación de aplicación para la etapa de Exploración y Producción. _x000a__x000a_Así las cosas, el contratista debería incluir en el Plan de Exploración, en el Plan de Desarrollo y en cada Programa Anual de Operaciones un capítulo con los programas que adelantará en beneficio de las comunidades ubicadas en el área de influencia del proyecto._x000a__x000a_Posteriormente, la ANH mediante el Acuerdo No. 05 de 2011, definió los términos y condiciones que las compañías operadoras deben acoger para la realización de los PBC, que en términos generales nos permitimos enunciar a continuación:_x000a__x000a_i)              Asegurar la participación ciudadana._x000a_ii)            Definiendo y planeando los PBC,_x000a_iii)           Buscando que los PBC estén enmarcados bajo criterios de transparencia y respeto por los Derechos humanos y _x000a_iv)           Buscando que los PBC estén en armonía con los Planes de Desarrollo Locales, POT y con el concepto del desarrollo sostenible frente a la utilización de los recursos naturales._x000a__x000a_Así las cosas, la ANH desde el año 2012, en la minuta de los Contratos Hidrocarburíferos integró el Anexo F, el cual contiene los Términos y Condiciones mediante los cuales las compañías operadoras deben adelantar los PBC, dónde el contratista deberá incluir en el Plan de Exploración, en el Plan de Desarrollo y en cada Programa Anual de Operaciones un capítulo con los programas que adelantará en beneficio de las comunidades ubicadas en las áreas de influencia del proyecto[3]._x000a__x000a_Cabe mencionar que los parámetros para la realización de los PBC, en líneas generales comprenden:_x000a__x000a_  El aseguramiento de la participación ciudadana, conforme a los preceptos constitucionales._x000a_  La consideración de la caracterización integral del entorno social, cultural y económico de las áreas de influencia de los proyectos._x000a_  Criterios de transparencia y respeto por los derechos humanos y los de las minorías reconocidas en las leyes y tratados internacionales, sobre la base de información clara y comunicación efectiva._x000a_  Armonía con los Panes de Desarrollo Municipal, Departamental, Planes de Vida o Planes de Ordenamiento Territorial y dentro del concepto de desarrollo sostenible frente a la utilización de recursos naturales._x000a__x000a_Dichos parámetros propician que, las compañías operadoras adopten buenas prácticas sociales, impulsando altos estándares, así como la relación armónica entre los intereses de las empresas y los objetivos de desarrollo de las regiones donde operan._x000a__x000a_El valor a invertir dentro de los PBC a los cuales les aplica el Anexo F corresponde a mínimo el uno por ciento (1%) del valor total de la inversión contenida en el Programa Exploratorio y en el Programa Exploratorio Posterior. Sea del caso indicar que este valor es neto, es decir, no puede incluir costos de personal, auditoría, logísticos, administrativos, u otros costos indirectos incurridos por el contratista. Por otro lado, los valores invertidos por la empresa en virtud de la ejecución del Anexo F, son independientes a los que deba invertir la empresa tanto en el proceso de consulta previa, como por los compromisos adquiridos dentro del proceso de licenciamiento ambiental._x000a__x000a_Corolario de lo anterior y como desarrollo del Acuerdo antes mencionado, es necesario advertir que el conjunto de actividades definidas por el Contratista para la conformación del PBC (con la posterior revisión y aprobación de la ANH) se enmarcan, como se indicó en los términos y condiciones establecidos en los respectivos Contratos E&amp;P y TEA, particularmente, en el Anexo F de los referidos Contratos. Valga decir que este anexo aplica actualmente a los contratos firmados a partir del año 2012._x000a__x000a_Cordialmente, _x000a__x000a_STEFANIA JIMÉNEZ CANIZALES_x000a_"/>
    <d v="2016-02-18T00:00:00"/>
    <s v="STEFANIA JIMENEZ CANIZALES. CONTRATISTA"/>
    <x v="6"/>
    <s v="Electrónico"/>
    <n v="9.6191048958353349"/>
    <s v="CUNDINAMARCA"/>
    <s v="informacion de tramite de regalias inversion 1%"/>
    <s v="NO"/>
  </r>
  <r>
    <n v="107"/>
    <n v="9234"/>
    <x v="0"/>
    <s v="FEBRERO"/>
    <x v="1"/>
    <x v="106"/>
    <d v="2016-02-08T09:48:26"/>
    <x v="0"/>
    <s v="ACC"/>
    <x v="0"/>
    <x v="66"/>
    <s v="ANGIE LISETH REYES GUERRERO: AUXILIAR - VARICHEM DE COLOMBIA GEPS"/>
    <s v="SI"/>
    <s v="ANGIE LISETH REYES GUERRERO: AUXILIAR - VARICHEM DE COLOMBIA GEPS"/>
    <s v="solicitan infotrmacion referente al borrador de la regulacion Costa Afuera "/>
    <d v="2016-02-29T09:48:26"/>
    <n v="21"/>
    <s v="ACC"/>
    <s v="DORIS GOMEZ SILVA. EXPERTO"/>
    <s v="se dio respuesta a traves de correo electronico del 17 de febrero "/>
    <d v="2016-02-25T12:21:55"/>
    <s v="MARIA DEL PILAR URIBE PONTON. EXPERTO"/>
    <x v="8"/>
    <s v="Electrónico"/>
    <n v="17.106595601857407"/>
    <s v="CUNDINAMARCA"/>
    <s v="proyecto borrador Offshore"/>
    <s v="NO"/>
  </r>
  <r>
    <n v="108"/>
    <n v="9244"/>
    <x v="0"/>
    <s v="FEBRERO"/>
    <x v="1"/>
    <x v="107"/>
    <d v="2016-02-08T10:04:31"/>
    <x v="0"/>
    <s v="ACC"/>
    <x v="0"/>
    <x v="67"/>
    <s v="JUAN SEBASTIAN SEVERICHE:  Telefono: Dirección: BOGOTA Email: "/>
    <s v="SI"/>
    <s v="JUAN SEBASTIAN SEVERICHE:  Telefono: Dirección: BOGOTA Email: "/>
    <s v="Proyectos de Upstream "/>
    <d v="2016-02-29T10:04:31"/>
    <n v="21"/>
    <s v="ACC"/>
    <s v="DORIS GOMEZ SILVA. EXPERTO"/>
    <s v=" Señor:_x000a_JUAN SEBASTIAN SEVERICHE ORTEGON_x000a_Ciudad_x000a__x000a__x000a__x000a_Asunto:          Comunicación con radicado No. R-641-2016-0003742  ID 9244 del 8 de febrero de 2016_x000a__x000a_Cordial saludo, _x000a__x000a_Hacemos referencia a la comunicación del asunto, mediante la cual solicitó a la Agencia Nacional de Hidrocarburos (en adelante la ANH), lo siguiente:_x000a__x000a__x000a_1. Informacion sobre los proyectos Upstream que se estan realizando, cuales empresas estan encargadas de cada proyecto y donde se realizan estos proyectos_x000a__x000a__x000a_Rta ANH: Al respecto, nos permitimos informar que en el link de la página de la Entidad http://www.anh.gov.co/, en la sección Mapa de Tierras podrá encontrar el Folleto de Actualización y su representación geográfica, con el listado de los proyectos, las operadoras encargadas y su ubicación._x000a__x000a__x000a__x000a_Cordialmente,_x000a__x000a_Atencion al Ciudadano y Comunicaciones  _x000a_"/>
    <d v="2016-02-24T00:00:00"/>
    <s v="DORIS GOMEZ SILVA. EXPERTO"/>
    <x v="0"/>
    <s v="Electrónico"/>
    <n v="15.580197719908028"/>
    <s v="CUNDINAMARCA"/>
    <s v="Certificado estado de pozos"/>
    <s v="NO"/>
  </r>
  <r>
    <n v="109"/>
    <n v="9247"/>
    <x v="0"/>
    <s v="FEBRERO"/>
    <x v="2"/>
    <x v="108"/>
    <d v="2016-02-08T10:10:59"/>
    <x v="0"/>
    <s v="ACC"/>
    <x v="0"/>
    <x v="53"/>
    <s v="HERNANDO RODRIGUEZ OTALORA: SERVICIO CIUDADANO - MINISTERIO DE MINAS Y ENERGIA"/>
    <s v="SI"/>
    <s v="HERNANDO RODRIGUEZ OTALORA: SERVICIO CIUDADANO - MINISTERIO DE MINAS Y ENERGIA"/>
    <s v="por traslado del minminas , comunidad de pinar del rio solicita  informacion referente a  "/>
    <d v="2016-02-29T10:10:59"/>
    <n v="21"/>
    <s v="ACC"/>
    <s v="DORIS GOMEZ SILVA. EXPERTO"/>
    <s v="se dio respuesta a traves de correo electronico del 24 de febrero "/>
    <d v="2016-03-08T09:45:59"/>
    <s v="ADRIANA DAZA CAMACHO. CONTRATISTA"/>
    <x v="6"/>
    <s v="Electrónico"/>
    <n v="28.982648842596973"/>
    <s v="CUNDINAMARCA"/>
    <s v="competencia de minminas "/>
    <s v="NO"/>
  </r>
  <r>
    <n v="110"/>
    <n v="9250"/>
    <x v="0"/>
    <s v="FEBRERO"/>
    <x v="1"/>
    <x v="109"/>
    <d v="2016-02-08T10:19:50"/>
    <x v="0"/>
    <s v="ACC"/>
    <x v="0"/>
    <x v="68"/>
    <s v="JOE BONILLA:  Telefono: Dirección: BOGOTA Email: VALJOS175@OUTLOOK.COM"/>
    <s v="SI"/>
    <s v="JOE BONILLA:  Telefono: Dirección: BOGOTA Email: VALJOS175@OUTLOOK.COM"/>
    <s v="referente al Contrato de Exploración y Producción de Hidrocarburos LLANOS 69"/>
    <d v="2016-02-29T10:19:50"/>
    <n v="21"/>
    <s v="ACC"/>
    <s v="DORIS GOMEZ SILVA. EXPERTO"/>
    <s v=" Señor_x000a_JOSE BONILLA _x000a_Valjos175@outlook.com_x000a_ _x000a_ _x000a_Asunto:          Respuesta a su Derecho de Petición recibido mediante correo electrónico de fecha 04 de febrero de 2016._x000a_ _x000a_ _x000a_Respetado señor Bonilla,_x000a_ _x000a_Hacemos referencia a la comunicación del asunto, mediante la cual, solicitó información a la Agencia Nacional de Hidrocarburos (en adelante “ANH” o la “Entidad”), referente al Contrato de Exploración y Producción de Hidrocarburos LLANOS 69, requiriendo específicamente lo siguiente:_x000a_ _x000a_“(…) solicitar información sobre si actualmente el contrato con la Empresa MANSAROVAR ENERGY COLOMBIA LTD. ESTA VIGENTE Y SI CUMARAL ESTA DENTRO DEL RADIO DE OPERACIÓN DE LLANOS 69._x000a_ _x000a_Además quisiera se nos informara como ciudadanos colombianos donde nos pueden prestar asesoría para evitar este procedimiento, NOS OPONEMOS ROTUNDAMENTE a la exploración en nuestro terreno (…)”._x000a_ _x000a_Advertimos que de conformidad con la información suministrada y la que reposa en esta Entidad, su solicitud versa sobre el Contrato de Exploración y Producción de Hidrocarburos No. 009 de 2012, Bloque LLANOS 69 (en adelante el Contrato “E&amp;P Bloque LLA - 69”), suscrito el 29 de noviembre de 2012, entre la ANH y MANSAROVAR ENERGY COLOMBIA LTD (en adelante “MANSAROVAR”), quien en la actualidad ostenta la calidad de operador._x000a_ _x000a_Teniendo en cuenta el contenido de su solicitud, esta Entidad se permite señalar que el Contrato E&amp;P Bloque LLA-69 se encuentra vigente en la Fase 1 del Periodo de Exploración y que de conformidad con lo previsto en el plano que se adjunta a la presente respuesta, se evidencia que el área de exploración del Bloque LLA-69 está ubicada en parte del municipio de Cumaral – Meta, en la cual se incluye el perímetro urbano._x000a_ _x000a_Ahora bien, frente a lo manifestado en su petición respecto a dónde puede encontrar asesoría para oponerse a la actividad de exploración, resulta necesario resaltar que la industria de los hidrocarburos está declarada en el país como de utilidad pública en sus ramos de exploración, producción, transporte, refinación y distribución, lo cual implica que el interés general debe prevalecer sobre el particular para cumplir los fines esenciales del Estado, lo anterior de conformidad a lo establecido en la carta política._x000a__x000a_En ese orden de ideas, la ANH se permite indicar que MANSAROVAR como titular del Contrato E&amp;P No. 009 de 2012, Bloque LLA-69 tiene el derecho a explorar, evaluar, desarrollar y producir hidrocarburos en el área contratada, lo que a su vez conlleva a que la Compañía dirija y conduzca sus Operaciones de manera responsable y cumpla con las obligaciones emanadas del contrato suscrito, dentro de las cuales se encuentra el deber de dar especial atención a la protección del medio ambiente y a la normatividad aplicable en esta materia._x000a_ _x000a_Sobre el particular, las cláusulas 51 y 51.3 del contrato señalan lo siguiente:_x000a_ _x000a_“(…) 51. RESPONSABILIDADES DEL CONTRATISTA: Además de las responsabilidades señaladas en la ley, el resto del contrato y en los Términos de Referencia, EL CONTRATISTA asumirá, por su propia cuenta y riesgo, entre otras, las siguientes responsabilidades:_x000a_ _x000a_“51.3. Responsabilidad Ambiental: EL CONTRATISTA dará especial atención a la protección del medio ambiente y al cumplimiento de la normatividad aplicable en estas materias y a las Buenas Prácticas de la Industria del Petróleo. Igualmente, adoptará y ejecutará planes de contingencia específicos para atender las emergencias, mitigar, prevenir y reparar los daños, de la manera más eficiente y oportuna (…)”._x000a_ _x000a_En concordancia con lo anterior,  la ANH como administradora del recurso hidrocarburífero de la Nación, conforme a las funciones otorgadas a través del Decreto 1760 de 2003, modificado por el Decreto 4137 de 2011, que a su vez fue modificado por el Decreto 714 de 2012, tiene a su cargo, entre otras funciones, la administración integral de la reserva hidrocarburífera de propiedad de la Nación y el seguimiento al cumplimiento de las obligaciones que se derivan de los contratos de Evaluación Técnica Especial TEA, y los contratos de Exploración y Producción E&amp;P que se suscriben dentro de las competencias de Ley._x000a_ _x000a_En el ejercicio de la función de seguimiento al cumplimiento de obligaciones que se derivan de los contratos de Exploración y Producción de Hidrocarburos, la ANH estará atenta a las situaciones particulares que se llegaren a presentar en relación con el desarrollo y la ejecución del Contrato E&amp;P Bloque LLA-69. _x000a__x000a_Sin perjuicio de lo anterior, esta Entidad se permite indicar que en caso de llegarse a presentar algún tipo de afectación ambiental, le corresponderá a las autoridades ambientales en el marco de sus competencias, evaluar el grado de afectación ambiental que se llegare a derivar de una actividad o determinar la existencia de una infracción ambiental._x000a__x000a_Finalmente, de conformidad con lo expuesto en su solicitud, resulta necesario resaltar que la ANH cuenta con diferentes canales para brindar atención a las inquietudes, peticiones, quejas y reclamos de los grupos de interés en el marco de proyectos hidrocarburíferos, entre los cuales se encuentra la dirección de correo participacionciudadana@anh.gov.co. Todas las comunicaciones recibidas en esta Entidad son atendidas bajo la figura de derecho de petición, dándose respuesta de fondo dentro del término legal previsto para ello._x000a_ _x000a_Cordialmente,_x000a_ _x000a_STEFANIA JIMÉNEZ CANIZALES_x000a_"/>
    <d v="2016-02-17T00:00:00"/>
    <s v="JOSE ELIAS ESCORCIA PERTUZ. CONTRATISTA"/>
    <x v="0"/>
    <s v="Electrónico"/>
    <n v="8.5695605324071948"/>
    <s v="CUNDINAMARCA"/>
    <s v="Copias de contratos (E&amp;P, TEAS y Administrativos)"/>
    <s v="NO"/>
  </r>
  <r>
    <n v="111"/>
    <n v="9320"/>
    <x v="0"/>
    <s v="FEBRERO"/>
    <x v="0"/>
    <x v="110"/>
    <d v="2016-02-08T11:53:36"/>
    <x v="0"/>
    <s v="ACC"/>
    <x v="2"/>
    <x v="69"/>
    <s v="DIANA FAJAJARDO RIVERA: DIRECTORA - AGENCIA NACIONAL DE DEFENSA  JURIDICA DEL ESTADO"/>
    <s v="SI"/>
    <s v="DIANA FAJAJARDO RIVERA: DIRECTORA - AGENCIA NACIONAL DE DEFENSA  JURIDICA DEL ESTADO"/>
    <s v="solicitan copia del pago de las sentencias y conciliaciones de la agencia "/>
    <d v="2016-02-09T11:53:36"/>
    <n v="1"/>
    <s v="ACC"/>
    <s v="DORIS GOMEZ SILVA. EXPERTO"/>
    <s v="se envia respuesta a traves de correo electronico el 11 de febrero."/>
    <d v="2016-02-11T14:17:09"/>
    <s v="RODRIGO ALZATE BEDOYA. EXPERTO"/>
    <x v="16"/>
    <s v="Electrónico"/>
    <n v="3.0996824074100005"/>
    <s v="CUNDINAMARCA"/>
    <s v="Copias de contratos (E&amp;P, TEAS y Administrativos)"/>
    <s v="NO"/>
  </r>
  <r>
    <n v="112"/>
    <n v="9324"/>
    <x v="0"/>
    <s v="FEBRERO"/>
    <x v="0"/>
    <x v="111"/>
    <d v="2016-02-08T11:59:29"/>
    <x v="0"/>
    <s v="ACC"/>
    <x v="1"/>
    <x v="22"/>
    <s v="ALBERTO CASTILLA SALAZAR: SENADOR - SENADO DE LA REPUBLICA DE COLOMBIA"/>
    <s v="SI"/>
    <s v="ALBERTO CASTILLA SALAZAR: SENADOR - SENADO DE LA REPUBLICA DE COLOMBIA"/>
    <s v="solicitan copia de los contratos de explotacion delos pozos Ariare, Sabanero,Rubiales, Quifa,, CPe6 y Pitirri "/>
    <d v="2016-02-29T00:00:00"/>
    <n v="21"/>
    <s v="ACC"/>
    <s v="DORIS GOMEZ SILVA. EXPERTO"/>
    <s v="se atendio con correo electronico adjunto  del 17 de febrero de 2016"/>
    <d v="2016-02-17T08:17:34"/>
    <s v="DORIS GOMEZ SILVA. EXPERTO"/>
    <x v="0"/>
    <s v="Electrónico"/>
    <n v="8.8458995833352674"/>
    <s v="CUNDINAMARCA"/>
    <s v="Copias de contratos (E&amp;P, TEAS y Administrativos)"/>
    <s v="NO"/>
  </r>
  <r>
    <n v="113"/>
    <n v="9371"/>
    <x v="0"/>
    <s v="FEBRERO"/>
    <x v="0"/>
    <x v="112"/>
    <d v="2016-02-08T14:18:05"/>
    <x v="0"/>
    <s v="ACC"/>
    <x v="5"/>
    <x v="70"/>
    <s v="FEDERACION COLOMBIANA DE  MUNICIPIOS: BOGOTA Telefono: Dirección: CRA  7 N° 74-56 Email: "/>
    <s v="SI"/>
    <s v="FEDERACION COLOMBIANA DE  MUNICIPIOS: BOGOTA Telefono: Dirección: CRA  7 N° 74-56 Email: "/>
    <s v="se recibe propuesta de participacion en estudios optimizacion de la gestion del recurso hidrico"/>
    <d v="2016-02-09T14:18:05"/>
    <n v="1"/>
    <s v="ACC"/>
    <s v="DORIS GOMEZ SILVA. EXPERTO"/>
    <s v="se encvia correo de respuesta con fecha 10 de febrero de 2016"/>
    <d v="2016-02-15T16:19:36"/>
    <s v="DORIS GOMEZ SILVA. EXPERTO"/>
    <x v="0"/>
    <s v="Electrónico"/>
    <n v="7.0843854861159343"/>
    <s v="CUNDINAMARCA"/>
    <s v="Normatividad sobre exploración, regulación y producción de Hidrocarburos"/>
    <s v="NO"/>
  </r>
  <r>
    <n v="114"/>
    <n v="9374"/>
    <x v="0"/>
    <s v="FEBRERO"/>
    <x v="0"/>
    <x v="113"/>
    <d v="2016-02-08T14:21:22"/>
    <x v="0"/>
    <s v="ACC"/>
    <x v="0"/>
    <x v="1"/>
    <s v="NELSON CASTELLANOS  AYAALA: REPRESENTANTE  LEGAL - SMPS-LEGAL SAS"/>
    <s v="SI"/>
    <s v="NELSON CASTELLANOS  AYAALA: REPRESENTANTE  LEGAL - SMPS-LEGAL SAS"/>
    <s v="solicitan informacion referente a contrato de exploracion y explotacion  de llanos 16"/>
    <d v="2016-01-25T14:21:22"/>
    <n v="21"/>
    <s v="ACC"/>
    <s v="DORIS GOMEZ SILVA. EXPERTO"/>
    <s v="se atendio con correo electronico del  25 de febrero de 2016"/>
    <d v="2016-02-25T00:00:00"/>
    <s v="VICTOR MANUEL  SEPULVEDA CASTAÑENDA. GESTOR"/>
    <x v="14"/>
    <s v="Electrónico"/>
    <n v="16.401826932873519"/>
    <s v="CUNDINAMARCA"/>
    <s v="Copias de contratos (E&amp;P, TEAS y Administrativos)"/>
    <s v="NO"/>
  </r>
  <r>
    <n v="115"/>
    <n v="9440"/>
    <x v="0"/>
    <s v="FEBRERO"/>
    <x v="0"/>
    <x v="114"/>
    <d v="2016-02-08T15:45:35"/>
    <x v="0"/>
    <s v="ACC"/>
    <x v="0"/>
    <x v="1"/>
    <s v="JUANA VALENTINA MICAN GARCIA: . Telefono: 3462011Dirección: CLL 70 A 4-41 Email: "/>
    <s v="SI"/>
    <s v="JUANA VALENTINA MICAN GARCIA: . Telefono: 3462011Dirección: CLL 70 A 4-41 Email: "/>
    <s v="solicitan informacion referente a estado del contrato de asociacion tapir y produccion de crudo 2015"/>
    <d v="2016-02-29T15:45:35"/>
    <n v="21"/>
    <s v="ACC"/>
    <s v="DORIS GOMEZ SILVA. EXPERTO"/>
    <s v="se dio respuesta con el  radicado 13148 de 25 de febrero de 2016"/>
    <d v="2016-02-25T08:43:43"/>
    <s v="MARY LUZ FLORIAN HERNANDEZ. CONTRATISTA"/>
    <x v="4"/>
    <s v="ID:13148"/>
    <n v="16.707045833332813"/>
    <s v="CUNDINAMARCA"/>
    <s v="Copias de contratos (E&amp;P, TEAS y Administrativos)"/>
    <s v="NO"/>
  </r>
  <r>
    <n v="116"/>
    <n v="9501"/>
    <x v="0"/>
    <s v="FEBRERO"/>
    <x v="1"/>
    <x v="115"/>
    <d v="2016-02-08T17:02:10"/>
    <x v="0"/>
    <s v="ACC"/>
    <x v="0"/>
    <x v="22"/>
    <s v="JOSE MATEO PORRAS OCAMPO: PRACTICANTE - ANDI COLOMBIA"/>
    <s v="SI"/>
    <s v="JOSE MATEO PORRAS OCAMPO: PRACTICANTE - ANDI COLOMBIA"/>
    <s v="Información actualizada a 2015, acerca de sísmica y pozos específicamente para exploración Offshore. "/>
    <d v="2016-02-29T17:02:10"/>
    <n v="21"/>
    <s v="ACC"/>
    <s v="DORIS GOMEZ SILVA. EXPERTO"/>
    <s v="se envio respuesta a traves de correo electronico de fecha 24 de febrero de 2016"/>
    <d v="2016-02-24T10:55:29"/>
    <s v="JOSE ELIAS ESCORCIA PERTUZ. CONTRATISTA"/>
    <x v="0"/>
    <s v="Electrónico"/>
    <n v="15.745354895836499"/>
    <s v="CUNDINAMARCA"/>
    <s v="Certificado estado de pozos"/>
    <s v="NO"/>
  </r>
  <r>
    <n v="117"/>
    <n v="9502"/>
    <x v="0"/>
    <s v="FEBRERO"/>
    <x v="1"/>
    <x v="116"/>
    <d v="2016-02-08T17:04:28"/>
    <x v="0"/>
    <s v="ACC"/>
    <x v="0"/>
    <x v="22"/>
    <s v="ALEJANDRO BUENAVENTURA: ANALISTA - BANCAPITAL"/>
    <s v="SI"/>
    <s v="ALEJANDRO BUENAVENTURA: ANALISTA - BANCAPITAL"/>
    <s v="solicitan informción referente a los contratos celebrados entre Meta Petroleum y Ecopetrol  "/>
    <d v="2016-02-29T17:04:28"/>
    <n v="21"/>
    <s v="ACC"/>
    <s v="DORIS GOMEZ SILVA. EXPERTO"/>
    <s v="se dio traslado a Ecopetrol con fecha 22 de febrero y se cierra con fecha 24 de febrero 2016  "/>
    <d v="2016-02-24T16:20:09"/>
    <s v="DORIS GOMEZ SILVA. EXPERTO"/>
    <x v="0"/>
    <s v="Electrónico"/>
    <n v="15.96923229166714"/>
    <s v="CUNDINAMARCA"/>
    <s v="Copias de contratos (E&amp;P, TEAS y Administrativos)"/>
    <s v="NO"/>
  </r>
  <r>
    <n v="118"/>
    <n v="9518"/>
    <x v="0"/>
    <s v="FEBRERO"/>
    <x v="2"/>
    <x v="117"/>
    <d v="2016-02-09T08:04:26"/>
    <x v="0"/>
    <s v="ACC"/>
    <x v="3"/>
    <x v="71"/>
    <s v="CARLOS DAVID BELTRÁN QUINTERO: DIRECTOR DE HIDROCARBUROS - MINISTERIO DE MINAS Y ENERGIA"/>
    <s v="SI"/>
    <s v="CARLOS DAVID BELTRÁN QUINTERO: DIRECTOR DE HIDROCARBUROS - MINISTERIO DE MINAS Y ENERGIA"/>
    <s v="respuesta por traslado de oficio del 18 de enero de 2016 emitida por el ministerio de minas se cierra por ser de carácter informativo"/>
    <d v="2016-02-10T08:04:26"/>
    <n v="1"/>
    <s v="ACC"/>
    <s v="DORIS GOMEZ SILVA. EXPERTO"/>
    <s v="se cierra por ser de carácter informativo "/>
    <d v="2016-02-10T00:00:00"/>
    <s v="JUAN CARLOS BAZAN ACHURY. GERENCIA DE PROYECTOS O FUNCIONAL"/>
    <x v="5"/>
    <s v="Electrónico"/>
    <n v="0.66358796296117362"/>
    <s v="CUNDINAMARCA"/>
    <s v="informativo "/>
    <s v="NO"/>
  </r>
  <r>
    <n v="119"/>
    <n v="9519"/>
    <x v="0"/>
    <s v="FEBRERO"/>
    <x v="2"/>
    <x v="118"/>
    <d v="2016-02-09T08:05:50"/>
    <x v="0"/>
    <s v="ACC"/>
    <x v="3"/>
    <x v="71"/>
    <s v="CARLOS DAVID BELTRÁN QUINTERO: DIRECTOR DE HIDROCARBUROS - MINISTERIO DE MINAS Y ENERGIA"/>
    <s v="SI"/>
    <s v="CARLOS DAVID BELTRÁN QUINTERO: DIRECTOR DE HIDROCARBUROS - MINISTERIO DE MINAS Y ENERGIA"/>
    <s v="respuesta de solicitud 2016002558  solictan informacion referente a informacion estadistica produccion de petroleo numero de barriles anuales en los municipos  del Dpto de Putumayo. "/>
    <d v="2016-02-10T08:05:50"/>
    <n v="1"/>
    <s v="ACC"/>
    <s v="DORIS GOMEZ SILVA. EXPERTO"/>
    <s v="Se cierra teniendo en cuenta que el comunicado es de carácter informativo."/>
    <d v="2016-02-16T11:38:26"/>
    <s v="DORIS GOMEZ SILVA. EXPERTO"/>
    <x v="0"/>
    <s v="Electrónico"/>
    <n v="7.1476383912013262"/>
    <s v="CUNDINAMARCA"/>
    <s v="informativo "/>
    <s v="NO"/>
  </r>
  <r>
    <n v="120"/>
    <n v="9630"/>
    <x v="0"/>
    <s v="FEBRERO"/>
    <x v="0"/>
    <x v="119"/>
    <d v="2016-02-09T11:11:20"/>
    <x v="0"/>
    <s v="ACC"/>
    <x v="2"/>
    <x v="22"/>
    <s v="DIOMEDES DE JESUS VERGARA: . Telefono: 6527467Dirección: CARA 3 22-32 Email: "/>
    <s v="SI"/>
    <s v="DIOMEDES DE JESUS VERGARA: . Telefono: 6527467Dirección: CARA 3 22-32 Email: "/>
    <s v="presentan inconformidad del manejo del contrato de exploracion y explotacion del operador ControlColombia operadora del bloque el remanso "/>
    <d v="2016-02-10T11:11:20"/>
    <n v="1"/>
    <s v="ACC"/>
    <s v="DORIS GOMEZ SILVA. EXPERTO"/>
    <s v=" E-130-2016-003816"/>
    <d v="2016-02-11T10:20:09"/>
    <s v="LENA TATIANA ACOSTA ROMERO. EXPERTO"/>
    <x v="6"/>
    <s v="ID:003816"/>
    <n v="1.9644538657375961"/>
    <s v="CUNDINAMARCA"/>
    <s v="Inconformidad por desarrollo irregular de proyecto"/>
    <s v="NO"/>
  </r>
  <r>
    <n v="121"/>
    <n v="9681"/>
    <x v="0"/>
    <s v="FEBRERO"/>
    <x v="0"/>
    <x v="120"/>
    <d v="2016-02-09T12:31:55"/>
    <x v="0"/>
    <s v="ACC"/>
    <x v="0"/>
    <x v="1"/>
    <s v="JUAN CARLOS PUERTO  ACOSTA: ASESOR OFICINA   JURIDICA - MINISTERIO DE HACIENDA Y CREDITO PUBLICO"/>
    <s v="SI"/>
    <s v="JUAN CARLOS PUERTO  ACOSTA: ASESOR OFICINA   JURIDICA - MINISTERIO DE HACIENDA Y CREDITO PUBLICO"/>
    <s v="Representante Juan Carlos Abril solicita  informacion referernte a presupuesto de regalias 2015 vs 2016, teniendo en cuenta la caida del precio del petroleo. "/>
    <d v="2016-02-10T12:31:55"/>
    <n v="1"/>
    <s v="ACC"/>
    <s v="DORIS GOMEZ SILVA. EXPERTO"/>
    <s v="se diio respuesta con el radicado 16083 del 03/03/2016"/>
    <d v="2016-03-04T17:43:22"/>
    <s v="DORIS GOMEZ SILVA. EXPERTO"/>
    <x v="0"/>
    <s v="id 16083"/>
    <n v="24.216285995367798"/>
    <s v="CUNDINAMARCA"/>
    <s v="Congreso de la República y Senado "/>
    <s v="NO"/>
  </r>
  <r>
    <n v="122"/>
    <n v="9707"/>
    <x v="0"/>
    <s v="FEBRERO"/>
    <x v="0"/>
    <x v="121"/>
    <d v="2016-02-09T13:27:37"/>
    <x v="0"/>
    <s v="ACC"/>
    <x v="2"/>
    <x v="59"/>
    <s v="MARTHA CONSUEGRA SOLORZANO: LIDER EQUIPO AUDITORIA - CONTRALORIA GENERAL DE LA REPUBLICA~MARTHA CONSUEGRA SOLORZANO: LIDER EQUIPO AUDITORIA - CONTRALORIA GENERAL DE LA REPUBLICA"/>
    <s v="SI"/>
    <s v="MARTHA CONSUEGRA SOLORZANO: LIDER EQUIPO AUDITORIA - CONTRALORIA GENERAL DE LA REPUBLICA~MARTHA CONSUEGRA SOLORZANO: LIDER EQUIPO AUDITORIA - CONTRALORIA GENERAL DE LA REPUBLICA"/>
    <s v="contraloria solicita informacion referente a detalle ejecucion  2015 que recursos se comprometieron de los de las vigencias futiras de los años 2012 a 2014. "/>
    <d v="2016-02-10T13:27:37"/>
    <n v="1"/>
    <s v="ACC"/>
    <s v="DORIS GOMEZ SILVA. EXPERTO"/>
    <s v="se atencio con el radicado  No.11584 "/>
    <d v="2016-02-11T00:00:00"/>
    <s v="MIREYA LOPEZ CHAPARRO. JEFE DE OFICINA DE AGENCIA"/>
    <x v="7"/>
    <s v="ID:11584"/>
    <n v="1.4391499189805472"/>
    <s v="CUNDINAMARCA"/>
    <s v="entes de control "/>
    <s v="NO"/>
  </r>
  <r>
    <n v="123"/>
    <n v="9708"/>
    <x v="0"/>
    <s v="FEBRERO"/>
    <x v="0"/>
    <x v="122"/>
    <d v="2016-02-09T13:29:42"/>
    <x v="0"/>
    <s v="ACC"/>
    <x v="2"/>
    <x v="59"/>
    <s v="MARTHA CONSUEGRA SOLORZANO: LIDER EQUIPO AUDITORIA - CONTRALORIA GENERAL DE LA REPUBLICA~MARTHA CONSUEGRA SOLORZANO: LIDER EQUIPO AUDITORIA - CONTRALORIA GENERAL DE LA REPUBLICA"/>
    <s v="SI"/>
    <s v="MARTHA CONSUEGRA SOLORZANO: LIDER EQUIPO AUDITORIA - CONTRALORIA GENERAL DE LA REPUBLICA~MARTHA CONSUEGRA SOLORZANO: LIDER EQUIPO AUDITORIA - CONTRALORIA GENERAL DE LA REPUBLICA"/>
    <s v="contralorioa solicita informacion referente  a los procesos judiciales vigentes que se adelantan tanto a favor como en cintra de la entidad."/>
    <d v="2016-02-10T13:29:42"/>
    <n v="1"/>
    <s v="ACC"/>
    <s v="DORIS GOMEZ SILVA. EXPERTO"/>
    <s v="se dio respuesta con el radicado No.11668 del 16/02/2016 "/>
    <d v="2016-02-16T16:36:23"/>
    <s v="MIREYA LOPEZ CHAPARRO. JEFE DE OFICINA DE AGENCIA"/>
    <x v="7"/>
    <s v="ID:11668"/>
    <n v="7.1296404745371547"/>
    <s v="CUNDINAMARCA"/>
    <s v="entes de control "/>
    <s v="NO"/>
  </r>
  <r>
    <n v="124"/>
    <n v="9713"/>
    <x v="0"/>
    <s v="FEBRERO"/>
    <x v="0"/>
    <x v="123"/>
    <d v="2016-02-09T14:04:05"/>
    <x v="0"/>
    <s v="ACC"/>
    <x v="2"/>
    <x v="7"/>
    <s v="STELLA FIGUEROA: REPRESENTANTE - TRANSPORTES TRES FRONTERAS LTDA"/>
    <s v="SI"/>
    <s v="STELLA FIGUEROA: REPRESENTANTE - TRANSPORTES TRES FRONTERAS LTDA"/>
    <s v="transportadora de crudo presenta comunicado informando el no pago de servicios por parte de santa maria petroleum  inc sucursal colombia "/>
    <d v="2016-02-10T14:04:05"/>
    <n v="1"/>
    <s v="ACC"/>
    <s v="DORIS GOMEZ SILVA. EXPERTO"/>
    <s v="tramitado el cierre por Jorge Alirio Ortiz "/>
    <d v="2016-02-10T11:24:20"/>
    <s v="JORGE ALIRIO ORTIZ TOVAR. GERENCIA DE PROYECTOS O FUNCIONAL"/>
    <x v="4"/>
    <s v="Electrónico"/>
    <n v="0.88905975694797235"/>
    <s v="CUNDINAMARCA"/>
    <s v="intervencion por no pago a contratistas por parte de operador "/>
    <s v="NO"/>
  </r>
  <r>
    <n v="125"/>
    <n v="9782"/>
    <x v="0"/>
    <s v="FEBRERO"/>
    <x v="0"/>
    <x v="124"/>
    <d v="2016-02-09T15:35:12"/>
    <x v="0"/>
    <s v="ACC"/>
    <x v="0"/>
    <x v="1"/>
    <s v="ADOLFO ARGUMEDO  VARGAS:  Telefono: Dirección: CALLE 47 N° 21-36 Email: "/>
    <s v="SI"/>
    <s v="ADOLFO ARGUMEDO  VARGAS:  Telefono: Dirección: CALLE 47 N° 21-36 Email: "/>
    <s v="solicitan informacion referente a cumplimiento del pago de las regalias para el municipio de Yondo , teniendo en cuenta que la ley 619/2000 fue declarada inexequible en su totalidad."/>
    <d v="2016-02-10T15:35:12"/>
    <n v="1"/>
    <s v="ACC"/>
    <s v="DORIS GOMEZ SILVA. EXPERTO"/>
    <d v="2016-02-10T00:00:00"/>
    <s v="pendiente de tramite a cargo de Donaldo Enrique Meza  "/>
    <s v="DONALDO ENRIQUE MEZA BOHORQUEZ. EXPERTO"/>
    <x v="5"/>
    <s v="pendiente "/>
    <n v="1"/>
    <s v="CUNDINAMARCA"/>
    <s v="Recursos de regalías girados por municipio y departamentos"/>
    <s v="NO"/>
  </r>
  <r>
    <n v="126"/>
    <n v="9858"/>
    <x v="0"/>
    <s v="FEBRERO"/>
    <x v="1"/>
    <x v="125"/>
    <d v="2016-02-09T16:50:16"/>
    <x v="0"/>
    <s v="ACC"/>
    <x v="0"/>
    <x v="22"/>
    <s v="JOSE JOAQUIN MOJICA: DVF MEDIO AMBIENTE - CONTRALORIA GENERAL  DE LA REPUBLICA"/>
    <s v="SI"/>
    <s v="JOSE JOAQUIN MOJICA: DVF MEDIO AMBIENTE - CONTRALORIA GENERAL  DE LA REPUBLICA"/>
    <s v="solicitan informacion referente a contrato de exploracion del bloque CPE -6  a cargo d e la empresa Meta Petroleum "/>
    <d v="2016-02-10T16:50:16"/>
    <n v="1"/>
    <s v="ACC"/>
    <s v="DORIS GOMEZ SILVA. EXPERTO"/>
    <s v="se dio respuesta a traves de correo electronico de fecha 12 de febrero de 2016"/>
    <d v="2016-02-11T00:00:00"/>
    <s v="NOHEVIA JIMENEZ MEDELLIN. CONTRATISTA"/>
    <x v="13"/>
    <s v="Electrónico"/>
    <n v="1.2984244560211664"/>
    <s v="CUNDINAMARCA"/>
    <s v="Copias de contratos (E&amp;P, TEAS y Administrativos)"/>
    <s v="NO"/>
  </r>
  <r>
    <n v="127"/>
    <n v="9891"/>
    <x v="0"/>
    <s v="FEBRERO"/>
    <x v="1"/>
    <x v="126"/>
    <d v="2016-02-10T08:33:19"/>
    <x v="0"/>
    <s v="ACC"/>
    <x v="0"/>
    <x v="72"/>
    <s v="ROSA ESTEFANIA PEÑA:  Telefono: 3099884Dirección: CALLE 3 N° 18-27 Email: "/>
    <s v="SI"/>
    <s v="ROSA ESTEFANIA PEÑA:  Telefono: 3099884Dirección: CALLE 3 N° 18-27 Email: "/>
    <s v="Solicitan Informacion referente a cuantos contratos de fracturacion Hidraulica para la explotacion de hidrocarburos convencionales y no convencionales existen en el depto del Cesar.  "/>
    <d v="2016-02-11T08:33:19"/>
    <n v="1"/>
    <s v="ACC"/>
    <s v="DORIS GOMEZ SILVA. EXPERTO"/>
    <s v="se dio respuesta con el Radicado No.11987 de fecha 17/02/2016"/>
    <d v="2016-02-17T00:00:00"/>
    <s v="JUAN SEBASTIAN LIZCANO. CONTRATISTA"/>
    <x v="4"/>
    <s v="ID:11987"/>
    <n v="6.6435314814807498"/>
    <s v="CUNDINAMARCA"/>
    <s v="Copias de contratos (E&amp;P, TEAS y Administrativos)"/>
    <s v="NO"/>
  </r>
  <r>
    <n v="128"/>
    <n v="9904"/>
    <x v="0"/>
    <s v="FEBRERO"/>
    <x v="1"/>
    <x v="127"/>
    <d v="2016-02-10T08:55:48"/>
    <x v="0"/>
    <s v="ACC"/>
    <x v="1"/>
    <x v="73"/>
    <s v="HUANG ZHEN: FINANCIAL - EMERALD ENERGY"/>
    <s v="SI"/>
    <s v="HUANG ZHEN: FINANCIAL - EMERALD ENERGY"/>
    <s v="confirmacion de saldos al 31/12/2015 de lacua ta de saldo de abandono y demas cuantas en que este registradoel tercero."/>
    <d v="2016-02-16T00:00:00"/>
    <n v="6"/>
    <s v="ACC"/>
    <s v="DORIS GOMEZ SILVA. EXPERTO"/>
    <s v="se dio respuesta con el radicado No.11603 de fecha 16/02/2016"/>
    <d v="2016-02-16T00:00:00"/>
    <s v="DIEGO FERNANDO MOLANO SOTO. CONTRATISTA"/>
    <x v="5"/>
    <s v="ID:11603"/>
    <n v="5.6279119560203981"/>
    <s v="CUNDINAMARCA"/>
    <s v="Informes sobres Consultas previas"/>
    <s v="NO"/>
  </r>
  <r>
    <n v="129"/>
    <n v="9922"/>
    <x v="0"/>
    <s v="FEBRERO"/>
    <x v="2"/>
    <x v="128"/>
    <d v="2016-02-10T09:19:05"/>
    <x v="0"/>
    <s v="ACC"/>
    <x v="0"/>
    <x v="74"/>
    <s v="DEPARTAMENTO NACIONAL DE PLANEACION:  Telefono: 3815000Dirección: CALLE 26 N° 13-19 Email: "/>
    <s v="SI"/>
    <s v="DEPARTAMENTO NACIONAL DE PLANEACION:  Telefono: 3815000Dirección: CALLE 26 N° 13-19 Email: "/>
    <s v="el DPN informa que la ANH ha sido seleccionada para la implementacion de la estrategia de mejoramiento de la calidad del servicio al ciudadano "/>
    <d v="2016-03-02T09:19:05"/>
    <n v="21"/>
    <s v="ACC"/>
    <s v="DORIS GOMEZ SILVA. EXPERTO"/>
    <s v="radicado de respuesta No.10244"/>
    <d v="2016-02-11T00:00:00"/>
    <s v="DORIS GOMEZ SILVA. EXPERTO"/>
    <x v="0"/>
    <s v="ID:10244"/>
    <n v="0.6117526967645972"/>
    <s v="CUNDINAMARCA"/>
    <s v="informativo "/>
    <s v="NO"/>
  </r>
  <r>
    <n v="130"/>
    <n v="9991"/>
    <x v="0"/>
    <s v="FEBRERO"/>
    <x v="2"/>
    <x v="129"/>
    <d v="2016-02-10T10:20:16"/>
    <x v="0"/>
    <s v="ACC"/>
    <x v="1"/>
    <x v="75"/>
    <s v="BETHSY GUTIERREZ:  Telefono: Dirección: PAZ DE ARIPORO Email: "/>
    <s v="SI"/>
    <s v="BETHSY GUTIERREZ:  Telefono: Dirección: PAZ DE ARIPORO Email: "/>
    <s v="la comunidad de caño chiquito presenta inconformidad por el manejo ambiental que ha dado petronorte en el sector mencionado."/>
    <d v="2016-03-02T00:00:00"/>
    <n v="21"/>
    <s v="ACC"/>
    <s v="DORIS GOMEZ SILVA. EXPERTO"/>
    <s v="se dio respuesta a traves de correo electronico de fecha 24 de febrero de 2016"/>
    <d v="2016-02-24T00:00:00"/>
    <s v="ANDREA DEL PILAR SANABRIA DEL RIO. CONTRATISTA"/>
    <x v="6"/>
    <s v="Electrónico"/>
    <n v="13.569259374999092"/>
    <s v="CUNDINAMARCA"/>
    <s v="Inconformidad por desarrollo irregular de proyecto"/>
    <s v="NO"/>
  </r>
  <r>
    <n v="131"/>
    <n v="10113"/>
    <x v="0"/>
    <s v="FEBRERO"/>
    <x v="0"/>
    <x v="130"/>
    <d v="2016-02-10T14:22:24"/>
    <x v="0"/>
    <s v="ACC"/>
    <x v="1"/>
    <x v="76"/>
    <s v="ANDTRID JOHANA SANDOVAL: REPRESENTANTE LEGAL - GAIA CONSULTORES  AMBIENTALES  SAS"/>
    <s v="SI"/>
    <s v="ANDTRID JOHANA SANDOVAL: REPRESENTANTE LEGAL - GAIA CONSULTORES  AMBIENTALES  SAS"/>
    <s v="solicitan informacion referentre al proceso que se lleva en contra de project and investement  s.a por parte de GAIA CONSULTORES.  "/>
    <d v="2016-03-02T00:00:00"/>
    <n v="21"/>
    <s v="ACC"/>
    <s v="DORIS GOMEZ SILVA. EXPERTO"/>
    <s v="se dio respuesta  a traves de correo electronico de fecha 24 de febrero 2016"/>
    <d v="2016-02-24T00:00:00"/>
    <s v="STEFANIA JIMENEZ CANIZALES. CONTRATISTA"/>
    <x v="6"/>
    <s v="Electrónico"/>
    <n v="13.401111342594959"/>
    <s v="CUNDINAMARCA"/>
    <s v="Inconformidad por desarrollo irregular de proyecto"/>
    <s v="NO"/>
  </r>
  <r>
    <n v="132"/>
    <n v="10133"/>
    <x v="0"/>
    <s v="FEBRERO"/>
    <x v="0"/>
    <x v="131"/>
    <d v="2016-02-10T14:55:37"/>
    <x v="0"/>
    <s v="ACC"/>
    <x v="0"/>
    <x v="1"/>
    <s v="ADOLFO ARGUMEDO VARGAS: . - FUNDACION PARA EL DESARROLLO Y LA PROSPERIDAD DEL MAGDALENA MEDIO"/>
    <s v="SI"/>
    <s v="ADOLFO ARGUMEDO VARGAS: . - FUNDACION PARA EL DESARROLLO Y LA PROSPERIDAD DEL MAGDALENA MEDIO"/>
    <s v="solicitan informacion referente a la liquidacion de regalias para los campos de san vicente de chucuri."/>
    <d v="2016-03-02T14:55:37"/>
    <n v="21"/>
    <s v="ACC"/>
    <s v="DORIS GOMEZ SILVA. EXPERTO"/>
    <s v="se dior erspuesta con el radicado No.12239"/>
    <d v="2016-02-18T15:19:58"/>
    <s v="JOSE DE FRANCISCO LAGOS CABALLERO. EXPERTO"/>
    <x v="5"/>
    <s v="ID:12239"/>
    <n v="8.0169109143535024"/>
    <s v="CUNDINAMARCA"/>
    <s v="Certificaciones: Regalías, Giros de regalías y embargos de las mismas"/>
    <s v="NO"/>
  </r>
  <r>
    <n v="133"/>
    <n v="10135"/>
    <x v="0"/>
    <s v="FEBRERO"/>
    <x v="0"/>
    <x v="132"/>
    <d v="2016-02-10T14:56:39"/>
    <x v="0"/>
    <s v="ACC"/>
    <x v="0"/>
    <x v="1"/>
    <s v="ADOLFO ARGUMEDO VARGAS: . - FUNDACION PARA EL DESARROLLO Y LA PROSPERIDAD DEL MAGDALENA MEDIO"/>
    <s v="SI"/>
    <s v="ADOLFO ARGUMEDO VARGAS: . - FUNDACION PARA EL DESARROLLO Y LA PROSPERIDAD DEL MAGDALENA MEDIO"/>
    <s v="solicitan informacion referente a la liquidacion de regalias para los campos de san Martin cesar "/>
    <d v="2016-03-02T14:56:39"/>
    <n v="21"/>
    <s v="ACC"/>
    <s v="DORIS GOMEZ SILVA. EXPERTO"/>
    <s v="se dio respuesta con el radicado No.13520"/>
    <d v="2016-03-16T17:08:05"/>
    <s v="LAURA VALENTINA  SAAVEDRA. CONTRATISTA"/>
    <x v="5"/>
    <s v="ID:13520"/>
    <n v="35.091278703708667"/>
    <s v="CUNDINAMARCA"/>
    <s v="Certificaciones: Regalías, Giros de regalías y embargos de las mismas"/>
    <s v="NO"/>
  </r>
  <r>
    <n v="134"/>
    <n v="10137"/>
    <x v="0"/>
    <s v="FEBRERO"/>
    <x v="0"/>
    <x v="133"/>
    <d v="2016-02-10T14:57:58"/>
    <x v="0"/>
    <s v="ACC"/>
    <x v="0"/>
    <x v="1"/>
    <s v="ADOLFO ARGUMEDO VARGAS: . - FUNDACION PARA EL DESARROLLO Y LA PROSPERIDAD DEL MAGDALENA MEDIO"/>
    <s v="SI"/>
    <s v="ADOLFO ARGUMEDO VARGAS: . - FUNDACION PARA EL DESARROLLO Y LA PROSPERIDAD DEL MAGDALENA MEDIO"/>
    <s v="solicitan informacion referente a la liquidacion de regalias de los campos de puerto boyaca "/>
    <d v="2016-03-02T14:57:58"/>
    <n v="21"/>
    <s v="ACC"/>
    <s v="DORIS GOMEZ SILVA. EXPERTO"/>
    <s v="se dio respuesta con elradicado No.13520"/>
    <d v="2016-03-16T17:09:41"/>
    <s v="LAURA VALENTINA  SAAVEDRA. CONTRATISTA"/>
    <x v="5"/>
    <s v="ID:13520"/>
    <n v="35.091468136575713"/>
    <s v="CUNDINAMARCA"/>
    <s v="Certificaciones: Regalías, Giros de regalías y embargos de las mismas"/>
    <s v="NO"/>
  </r>
  <r>
    <n v="135"/>
    <n v="10138"/>
    <x v="0"/>
    <s v="FEBRERO"/>
    <x v="0"/>
    <x v="134"/>
    <d v="2016-02-10T14:59:00"/>
    <x v="0"/>
    <s v="ACC"/>
    <x v="0"/>
    <x v="1"/>
    <s v="ADOLFO ARGUMEDO VARGAS: . - FUNDACION PARA EL DESARROLLO Y LA PROSPERIDAD DEL MAGDALENA MEDIO"/>
    <s v="SI"/>
    <s v="ADOLFO ARGUMEDO VARGAS: . - FUNDACION PARA EL DESARROLLO Y LA PROSPERIDAD DEL MAGDALENA MEDIO"/>
    <s v="solicitan informacion referente a la liquidacion de regalias de los campos de Yondo Antioquia  "/>
    <d v="2016-03-02T14:59:00"/>
    <n v="21"/>
    <s v="ACC"/>
    <s v="DORIS GOMEZ SILVA. EXPERTO"/>
    <s v="se dio respuesta con elradicado No.12239 "/>
    <d v="2016-02-18T15:19:15"/>
    <s v="JOSE DE FRANCISCO LAGOS CABALLERO. EXPERTO"/>
    <x v="5"/>
    <s v="ID:12239"/>
    <n v="8.0140702199059888"/>
    <s v="CUNDINAMARCA"/>
    <s v="Certificaciones: Regalías, Giros de regalías y embargos de las mismas"/>
    <s v="NO"/>
  </r>
  <r>
    <n v="136"/>
    <n v="10150"/>
    <x v="0"/>
    <s v="FEBRERO"/>
    <x v="0"/>
    <x v="135"/>
    <d v="2016-02-10T15:13:27"/>
    <x v="0"/>
    <s v="ACC"/>
    <x v="0"/>
    <x v="1"/>
    <s v="GONZALO DUQUE:  Telefono: Dirección: CALLE 117 D N° 57-96 INT 11 APTO 716 Email: "/>
    <s v="SI"/>
    <s v="GONZALO DUQUE:  Telefono: Dirección: CALLE 117 D N° 57-96 INT 11 APTO 716 Email: "/>
    <s v="solicitan informacion referente a loscotratos existentes entre ANH y Santa Marua Petroleum "/>
    <d v="2016-03-02T15:13:27"/>
    <n v="21"/>
    <s v="ACC"/>
    <s v="DORIS GOMEZ SILVA. EXPERTO"/>
    <s v="se dio respuesta con elradicado No.14493"/>
    <d v="2016-02-29T08:16:32"/>
    <s v="ESTHER DAVILA. CONTRATISTA"/>
    <x v="11"/>
    <s v="ID:14493"/>
    <n v="18.710484027782513"/>
    <s v="CUNDINAMARCA"/>
    <s v="Copias de contratos (E&amp;P, TEAS y Administrativos)"/>
    <s v="NO"/>
  </r>
  <r>
    <n v="137"/>
    <n v="10251"/>
    <x v="0"/>
    <s v="FEBRERO"/>
    <x v="1"/>
    <x v="136"/>
    <d v="2016-02-11T08:25:00"/>
    <x v="0"/>
    <s v="ACC"/>
    <x v="1"/>
    <x v="77"/>
    <s v="ARTURO FERNANDEZ:  Telefono: Dirección: BOGOTA Email: ARFERGI@GMAIL.COM"/>
    <s v="SI"/>
    <s v="ARTURO FERNANDEZ:  Telefono: Dirección: BOGOTA Email: ARFERGI@GMAIL.COM"/>
    <s v="solicitan informacion referente a si se cumplen o no las compensaciones ambientales en el municipio de trinidad Casanare , quien hace control de si se cumple o no  "/>
    <d v="2016-03-11T00:00:00"/>
    <n v="30"/>
    <s v="ACC"/>
    <s v="DORIS GOMEZ SILVA. EXPERTO"/>
    <s v="se dio respuesta con correo electronico  del  26 de febrero 2016,"/>
    <d v="2016-03-11T16:01:41"/>
    <s v="STEFANIA JIMENEZ CANIZALES. CONTRATISTA"/>
    <x v="6"/>
    <s v="Electrónico"/>
    <n v="29.317142708336178"/>
    <s v="CUNDINAMARCA"/>
    <s v="Impacto y planes de manejo ambiental: Licencias, compromisos E&amp;P normatividad, contaminación"/>
    <s v="NO"/>
  </r>
  <r>
    <n v="138"/>
    <n v="10255"/>
    <x v="0"/>
    <s v="FEBRERO"/>
    <x v="0"/>
    <x v="137"/>
    <d v="2016-02-11T08:35:48"/>
    <x v="0"/>
    <s v="ACC"/>
    <x v="0"/>
    <x v="78"/>
    <s v="NALSY TORRES BERNAL: COORDINADORA DE AREA DE CONTRABILIDAD - SISTEMA DE MEDIOS PUBLICOS"/>
    <s v="SI"/>
    <s v="NALSY TORRES BERNAL: COORDINADORA DE AREA DE CONTRABILIDAD - SISTEMA DE MEDIOS PUBLICOS"/>
    <s v="solicitan aclaracion de utilizacion de presupuesto ´por parte de la ANH en el rubro de publicidad."/>
    <d v="2016-03-03T08:35:48"/>
    <n v="21"/>
    <s v="ACC"/>
    <s v="DORIS GOMEZ SILVA. EXPERTO"/>
    <s v="se dio respuesta con el radicado  No.13029   "/>
    <d v="2016-03-22T14:42:51"/>
    <s v="RODRIGO ALZATE BEDOYA. EXPERTO"/>
    <x v="16"/>
    <s v="ID:13029"/>
    <n v="40.254889861105767"/>
    <s v="CUNDINAMARCA"/>
    <s v="certifiacion de ejecucion presupuestal "/>
    <s v="NO"/>
  </r>
  <r>
    <n v="139"/>
    <n v="10367"/>
    <x v="0"/>
    <s v="FEBRERO"/>
    <x v="1"/>
    <x v="138"/>
    <d v="2016-02-11T11:11:55"/>
    <x v="0"/>
    <s v="ACC"/>
    <x v="0"/>
    <x v="53"/>
    <s v="HERNANDO RODRIGUEZ OTALORA: SERVICIO CIUDADANO - MINISTERIO DE MINAS Y ENERGIA"/>
    <s v="SI"/>
    <s v="HERNANDO RODRIGUEZ OTALORA: SERVICIO CIUDADANO - MINISTERIO DE MINAS Y ENERGIA"/>
    <s v="por traslado de Minminas  solicitan informacion referente a los proyectos de fracturacion Hidraulica para la explotacion d e los hidrocarburos  "/>
    <d v="2016-02-12T11:11:55"/>
    <n v="1"/>
    <s v="ACC"/>
    <s v="DORIS GOMEZ SILVA. EXPERTO"/>
    <s v="se dior erspuesta con el radicado No.11987"/>
    <d v="2016-02-17T16:36:40"/>
    <s v="JUAN SEBASTIAN LIZCANO. CONTRATISTA"/>
    <x v="4"/>
    <s v="ID:11987"/>
    <n v="6.2255204166722251"/>
    <s v="CUNDINAMARCA"/>
    <s v="competencia de minminas "/>
    <s v="NO"/>
  </r>
  <r>
    <n v="140"/>
    <n v="10378"/>
    <x v="0"/>
    <s v="FEBRERO"/>
    <x v="0"/>
    <x v="139"/>
    <d v="2016-02-11T11:24:15"/>
    <x v="0"/>
    <s v="ACC"/>
    <x v="0"/>
    <x v="53"/>
    <s v="JOSE LUIS VILLOTA: GERENTE - ECOPETROL"/>
    <s v="SI"/>
    <s v="JOSE LUIS VILLOTA: GERENTE - ECOPETROL"/>
    <s v="por traslado de Ecopetrol  el senador Alberto Castilla Solicita informacion referente a costos de produccion  de los campos Ariare, Sabanero y CPE-6"/>
    <d v="2016-02-12T11:24:15"/>
    <n v="1"/>
    <s v="ACC"/>
    <s v="DORIS GOMEZ SILVA. EXPERTO"/>
    <s v="se dior erspuesta con el radicado No.11703"/>
    <d v="2016-02-16T17:47:02"/>
    <s v="NADIA CAROLINA PLAZAS FAJARDO. EXPERTO"/>
    <x v="1"/>
    <s v="ID:11703"/>
    <n v="5.2658304861106444"/>
    <s v="CUNDINAMARCA"/>
    <s v="Congreso de la República y Senado "/>
    <s v="NO"/>
  </r>
  <r>
    <n v="141"/>
    <n v="10381"/>
    <x v="0"/>
    <s v="FEBRERO"/>
    <x v="0"/>
    <x v="140"/>
    <d v="2016-02-11T11:26:34"/>
    <x v="0"/>
    <s v="ACC"/>
    <x v="0"/>
    <x v="53"/>
    <s v="JOSE LUIS VILLOTA: GERENTE - ECOPETROL~JOSE LUIS VILLOTA: GERENTE - ECOPETROL"/>
    <s v="SI"/>
    <s v="JOSE LUIS VILLOTA: GERENTE - ECOPETROL~JOSE LUIS VILLOTA: GERENTE - ECOPETROL"/>
    <s v="por traslado de Ecopetrol solicitan informacion referente a cuanto recibio ecopetrol de regalias durante los años 1994 a 2016,"/>
    <d v="2016-02-12T11:26:34"/>
    <n v="1"/>
    <s v="ACC"/>
    <s v="DORIS GOMEZ SILVA. EXPERTO"/>
    <s v="se dio respuesta con el Radicado No.15091"/>
    <d v="2016-03-22T15:22:45"/>
    <s v="DIEGO FELIPE GOMEZ DUARTE. CONTRATISTA"/>
    <x v="5"/>
    <s v="ID:15091"/>
    <n v="40.164024537036312"/>
    <s v="CUNDINAMARCA"/>
    <s v="Certificaciones: Regalías, Giros de regalías y embargos de las mismas"/>
    <s v="NO"/>
  </r>
  <r>
    <n v="142"/>
    <n v="10455"/>
    <x v="0"/>
    <s v="FEBRERO"/>
    <x v="0"/>
    <x v="141"/>
    <d v="2016-02-11T13:38:44"/>
    <x v="0"/>
    <s v="ACC"/>
    <x v="0"/>
    <x v="1"/>
    <s v="FREDY EDUARDO MARTINEZ VALDERRAMA: ALCALDE ESPECIAL CUBARA - ALCALDIA ESPECIAL DE CUBARA"/>
    <s v="SI"/>
    <s v="FREDY EDUARDO MARTINEZ VALDERRAMA: ALCALDE ESPECIAL CUBARA - ALCALDIA ESPECIAL DE CUBARA"/>
    <s v="solicitan informacion referente a total de los recursos retenidos , capital liquidacion y rendimiento financieros del anterior sistema general de regalias , cuando se girararn los recursos "/>
    <d v="2016-02-12T13:38:44"/>
    <n v="1"/>
    <s v="ACC"/>
    <s v="DORIS GOMEZ SILVA. EXPERTO"/>
    <s v="se dio respuesta con el Radicado No.15083"/>
    <d v="2016-03-22T15:26:43"/>
    <s v="DIEGO FELIPE GOMEZ DUARTE. CONTRATISTA"/>
    <x v="5"/>
    <s v="id 15083"/>
    <n v="40.074988969907281"/>
    <s v="CUNDINAMARCA"/>
    <s v="Certificaciones: Regalías, Giros de regalías y embargos de las mismas"/>
    <s v="NO"/>
  </r>
  <r>
    <n v="143"/>
    <n v="10540"/>
    <x v="0"/>
    <s v="FEBRERO"/>
    <x v="1"/>
    <x v="142"/>
    <d v="2016-02-11T15:54:48"/>
    <x v="0"/>
    <s v="ACC"/>
    <x v="2"/>
    <x v="79"/>
    <s v="HECTOR JULIO SUAREZ: AUDITOR ESPECIALIZADO - CONSORCIO MERIDIAN - APPLUS"/>
    <s v="SI"/>
    <s v="HECTOR JULIO SUAREZ: AUDITOR ESPECIALIZADO - CONSORCIO MERIDIAN - APPLUS"/>
    <s v="solicitan informacion referente al contrato de exploracion y explotacion del bloque Cubiro"/>
    <d v="2016-02-12T15:54:48"/>
    <n v="1"/>
    <s v="ACC"/>
    <s v="DORIS GOMEZ SILVA. EXPERTO"/>
    <s v="se atendio a traves de correo electronico de fecha 11 de febrero de 2016"/>
    <d v="2016-02-12T07:58:31"/>
    <s v="DORIS GOMEZ SILVA. EXPERTO"/>
    <x v="0"/>
    <s v="Electrónico"/>
    <n v="0.66925656249804888"/>
    <s v="CUNDINAMARCA"/>
    <s v="Copias de contratos (E&amp;P, TEAS y Administrativos)"/>
    <s v="NO"/>
  </r>
  <r>
    <n v="144"/>
    <n v="10967"/>
    <x v="0"/>
    <s v="FEBRERO"/>
    <x v="1"/>
    <x v="143"/>
    <d v="2016-02-12T17:05:12"/>
    <x v="0"/>
    <s v="ACC"/>
    <x v="0"/>
    <x v="22"/>
    <s v="JOSE JOAQUIN MOJICA: DVF MEDIO AMBIENTE - CONTRALORIA GENERAL  DE LA REPUBLICA"/>
    <s v="SI"/>
    <s v="JOSE JOAQUIN MOJICA: DVF MEDIO AMBIENTE - CONTRALORIA GENERAL  DE LA REPUBLICA"/>
    <s v="solicitan  informacion referente a si esxiste obligacion de meta petroleum para contratatr personal de la region."/>
    <d v="2016-02-13T17:05:12"/>
    <n v="1"/>
    <s v="ACC"/>
    <s v="DORIS GOMEZ SILVA. EXPERTO"/>
    <s v="se dio respuesta a traves de correo electronico el dia 12 de febrero de 2016"/>
    <d v="2016-02-15T07:55:50"/>
    <s v="DORIS GOMEZ SILVA. EXPERTO"/>
    <x v="0"/>
    <s v="Electrónico"/>
    <n v="2.6185014699076419"/>
    <s v="CUNDINAMARCA"/>
    <s v="intervencion para que operador vincule personal"/>
    <s v="NO"/>
  </r>
  <r>
    <n v="145"/>
    <n v="10982"/>
    <x v="0"/>
    <s v="FEBRERO"/>
    <x v="2"/>
    <x v="144"/>
    <d v="2016-02-15T08:14:15"/>
    <x v="0"/>
    <s v="ACC"/>
    <x v="0"/>
    <x v="1"/>
    <s v="JHONNY MORA  GODOY:  - VEEDURIAS"/>
    <s v="SI"/>
    <s v="JHONNY MORA  GODOY:  - VEEDURIAS"/>
    <s v="informan de situacion de desconocimiento por parte de Tecpetrol con la comunidad asentamiento humano cuerna vaca , puerto gaitan meta. "/>
    <d v="2016-02-16T08:14:15"/>
    <n v="1"/>
    <s v="ACC"/>
    <s v="DORIS GOMEZ SILVA. EXPERTO"/>
    <s v="se dio respuesta con el radicado No.17488 "/>
    <d v="2016-03-08T16:11:32"/>
    <s v="DORIS GOMEZ SILVA. EXPERTO"/>
    <x v="0"/>
    <s v="ID:17488"/>
    <n v="22.331447800926981"/>
    <s v="CUNDINAMARCA"/>
    <s v="intervencion para que operador vincule personal"/>
    <s v="NO"/>
  </r>
  <r>
    <n v="146"/>
    <n v="10992"/>
    <x v="0"/>
    <s v="FEBRERO"/>
    <x v="1"/>
    <x v="145"/>
    <d v="2016-02-15T08:42:16"/>
    <x v="0"/>
    <s v="ACC"/>
    <x v="2"/>
    <x v="80"/>
    <s v="REPSOL EXPLORACION COLOMBIA S.A:  Telefono: 7051999Dirección: CRA 7 NO. 77-07 PISO 13 Email: "/>
    <s v="SI"/>
    <s v="REPSOL EXPLORACION COLOMBIA S.A:  Telefono: 7051999Dirección: CRA 7 NO. 77-07 PISO 13 Email: "/>
    <s v="solicitan informacion referente a las estadisticas de produccion de los años 2010 a 2012"/>
    <d v="2016-03-07T00:00:00"/>
    <n v="21"/>
    <s v="ACC"/>
    <s v="DORIS GOMEZ SILVA. EXPERTO"/>
    <s v="se dio respuesta con correo del dia 12 de febrero de 2016 "/>
    <d v="2016-02-16T00:00:00"/>
    <s v="DORIS GOMEZ SILVA. EXPERTO"/>
    <x v="0"/>
    <s v="Electrónico"/>
    <n v="0.63730980324180564"/>
    <s v="CUNDINAMARCA"/>
    <s v="Cifras oficiales de producción en el país (producción, precio, demanda, Columnas Estratigráficas"/>
    <s v="NO"/>
  </r>
  <r>
    <n v="147"/>
    <n v="11008"/>
    <x v="0"/>
    <s v="FEBRERO"/>
    <x v="1"/>
    <x v="146"/>
    <d v="2016-02-15T09:23:36"/>
    <x v="0"/>
    <s v="ACC"/>
    <x v="1"/>
    <x v="81"/>
    <s v="YUELY URREA:  - CSI SAS"/>
    <s v="SI"/>
    <s v="YUELY URREA:  - CSI SAS"/>
    <s v="solicitan certidicados de retenciones año 2015 "/>
    <d v="2016-02-16T09:23:36"/>
    <n v="1"/>
    <s v="ACC"/>
    <s v="DORIS GOMEZ SILVA. EXPERTO"/>
    <s v="se dio respuesta a traves de correo de fecha 12 de febrero 2016 y se entrego certificacon fisica."/>
    <d v="2016-02-16T00:00:00"/>
    <s v="DORIS GOMEZ SILVA. EXPERTO"/>
    <x v="0"/>
    <s v="Electrónico"/>
    <n v="0.60861223379470175"/>
    <s v="CUNDINAMARCA"/>
    <s v="certificados de retencion año 2015"/>
    <s v="NO"/>
  </r>
  <r>
    <n v="148"/>
    <n v="11023"/>
    <x v="0"/>
    <s v="FEBRERO"/>
    <x v="0"/>
    <x v="147"/>
    <d v="2016-02-15T09:42:58"/>
    <x v="0"/>
    <s v="ACC"/>
    <x v="3"/>
    <x v="82"/>
    <s v="SILVIA LILIANA  CALDERON DIAZ: SUBDIRECTORA DE DESARROLLO AMBIENTAL - DEPARTAMENTO NACIONAL DE PLANEACIÓN"/>
    <s v="SI"/>
    <s v="SILVIA LILIANA  CALDERON DIAZ: SUBDIRECTORA DE DESARROLLO AMBIENTAL - DEPARTAMENTO NACIONAL DE PLANEACIÓN"/>
    <s v="senadora  claudia lopez solicita informacion referente a asignacion y control de licencias año 2014 a 2015, declaratoria de caducidad a licencias "/>
    <d v="2016-03-07T00:00:00"/>
    <n v="21"/>
    <s v="ACC"/>
    <s v="DORIS GOMEZ SILVA. EXPERTO"/>
    <s v="se dio respuesta con el radicado No12546"/>
    <d v="2016-03-08T14:54:19"/>
    <s v="DORIS GOMEZ SILVA. EXPERTO"/>
    <x v="0"/>
    <s v="ID:12546"/>
    <n v="22.216218564812152"/>
    <s v="CUNDINAMARCA"/>
    <s v="Congreso de la República y Senado "/>
    <s v="NO"/>
  </r>
  <r>
    <n v="149"/>
    <n v="11025"/>
    <x v="0"/>
    <s v="FEBRERO"/>
    <x v="2"/>
    <x v="148"/>
    <d v="2016-02-15T09:45:21"/>
    <x v="0"/>
    <s v="ACC"/>
    <x v="0"/>
    <x v="83"/>
    <s v="CARLOS MATIN RAMIREZ ESTEBAN: EJECUTIVO INTEGRAL DE ACTIVOS CON SOCIOS CENTRO NORTE - ECOPETROL S.A - SEDE EDIFICIO SAN MARTIN~CARLOS MATIN RAMIREZ ESTEBAN: EJECUTIVO INTEGRAL DE ACTIVOS CON SOCIOS CENTRO NORTE - ECOPETROL S.A - SEDE EDIFICIO SAN MARTIN"/>
    <s v="SI"/>
    <s v="CARLOS MATIN RAMIREZ ESTEBAN: EJECUTIVO INTEGRAL DE ACTIVOS CON SOCIOS CENTRO NORTE - ECOPETROL S.A - SEDE EDIFICIO SAN MARTIN~CARLOS MATIN RAMIREZ ESTEBAN: EJECUTIVO INTEGRAL DE ACTIVOS CON SOCIOS CENTRO NORTE - ECOPETROL S.A - SEDE EDIFICIO SAN MARTIN"/>
    <s v="solicitan informacion referente a contrato de participacion de riesgo."/>
    <d v="2016-02-16T09:45:21"/>
    <n v="1"/>
    <s v="ACC"/>
    <s v="DORIS GOMEZ SILVA. EXPERTO"/>
    <s v="pendiente de tramite a cargo de Donaldo Enrique Meza  "/>
    <d v="2016-02-18T00:00:00"/>
    <s v="DONALDO ENRIQUE MEZA BOHORQUEZ. EXPERTO"/>
    <x v="5"/>
    <s v="pendiente "/>
    <n v="2.5935016550938599"/>
    <s v="CUNDINAMARCA"/>
    <s v="Copias de contratos (E&amp;P, TEAS y Administrativos)"/>
    <s v="NO"/>
  </r>
  <r>
    <n v="150"/>
    <n v="11271"/>
    <x v="0"/>
    <s v="FEBRERO"/>
    <x v="0"/>
    <x v="149"/>
    <d v="2016-02-15T16:04:47"/>
    <x v="0"/>
    <s v="ACC"/>
    <x v="0"/>
    <x v="84"/>
    <s v="EDGAR PIÑEROS RUBIO: ABOGADO Telefono: 3417011Dirección: CRA 8 NO 15-49 Email: "/>
    <s v="SI"/>
    <s v="EDGAR PIÑEROS RUBIO: ABOGADO Telefono: 3417011Dirección: CRA 8 NO 15-49 Email: "/>
    <s v="solicitan informacion referente a si la empresa Emerald Energy PLC presento plan de manejo ambiental para los trabajos de exploracion sismica y estratigrafica."/>
    <d v="2016-02-16T16:04:47"/>
    <n v="1"/>
    <s v="ACC"/>
    <s v="DORIS GOMEZ SILVA. EXPERTO"/>
    <s v="se dio respuesta con correo del dia 9 de marzo 2016"/>
    <d v="2016-03-09T00:00:00"/>
    <s v="ADRIANA DAZA CAMACHO. CONTRATISTA"/>
    <x v="6"/>
    <s v="Electrónico"/>
    <n v="22.330010381949251"/>
    <s v="CUNDINAMARCA"/>
    <s v="Impacto y planes de manejo ambiental: Licencias, compromisos E&amp;P normatividad, contaminación"/>
    <s v="NO"/>
  </r>
  <r>
    <n v="151"/>
    <n v="11369"/>
    <x v="0"/>
    <s v="FEBRERO"/>
    <x v="0"/>
    <x v="150"/>
    <d v="2016-02-16T09:46:19"/>
    <x v="0"/>
    <s v="ACC"/>
    <x v="0"/>
    <x v="53"/>
    <s v="JOSE MARIA  NEIRA PINTO: JEFE DE PARTICIPACION CIUDADANA - ECOPETROL S.A - SEDE EDIFICIO SAN MARTIN"/>
    <s v="SI"/>
    <s v="JOSE MARIA  NEIRA PINTO: JEFE DE PARTICIPACION CIUDADANA - ECOPETROL S.A - SEDE EDIFICIO SAN MARTIN"/>
    <s v="solicitan autorización  para exploracion privada o semiprivada de petroleo con colaboracion de empresas multinacionales.  "/>
    <d v="2016-02-17T09:46:19"/>
    <n v="1"/>
    <s v="ACC"/>
    <s v="DORIS GOMEZ SILVA. EXPERTO"/>
    <s v="se dio respuesta con el radicado 17528"/>
    <d v="2016-03-08T00:00:00"/>
    <s v="ANDREA DEL PILAR SANABRIA DEL RIO. CONTRATISTA"/>
    <x v="6"/>
    <s v="ID:17528"/>
    <n v="20.592832442132931"/>
    <s v="CUNDINAMARCA"/>
    <s v="Asesoría para negociar predio con evidencia de existencia de petróleo"/>
    <s v="NO"/>
  </r>
  <r>
    <n v="152"/>
    <n v="11381"/>
    <x v="0"/>
    <s v="FEBRERO"/>
    <x v="1"/>
    <x v="151"/>
    <d v="2016-02-16T10:07:37"/>
    <x v="0"/>
    <s v="ACC"/>
    <x v="1"/>
    <x v="22"/>
    <s v="ANDRES DAVID HERRERA:  - COMTROL COLOMBIA SA"/>
    <s v="SI"/>
    <s v="ANDRES DAVID HERRERA:  - COMTROL COLOMBIA SA"/>
    <s v="solicitan informacion referente a la manera de diligenciar el formulario 4CR"/>
    <d v="2016-02-17T10:07:37"/>
    <n v="1"/>
    <s v="ACC"/>
    <s v="DORIS GOMEZ SILVA. EXPERTO"/>
    <s v="se dio respuesta correo electronico del 18/02/2016"/>
    <d v="2016-02-18T00:00:00"/>
    <s v="JORGE ALBERTO VALBUENA MADERO. CONTRATISTA"/>
    <x v="4"/>
    <s v="Electrónico"/>
    <n v="1.5780398148199311"/>
    <s v="CUNDINAMARCA"/>
    <s v="Cartografía zonas Petrolera"/>
    <s v="NO"/>
  </r>
  <r>
    <n v="153"/>
    <n v="11387"/>
    <x v="0"/>
    <s v="FEBRERO"/>
    <x v="1"/>
    <x v="152"/>
    <d v="2016-02-16T10:18:09"/>
    <x v="0"/>
    <s v="ACC"/>
    <x v="2"/>
    <x v="7"/>
    <s v="JAVIER ANGEL DURAN:  - ASOCIACION DE CITRICULTORES  DE BANCO DE ARENA"/>
    <s v="SI"/>
    <s v="JAVIER ANGEL DURAN:  - ASOCIACION DE CITRICULTORES  DE BANCO DE ARENA"/>
    <s v="solicitan informacion referente a procesos beneficios a la comunidad Ronda 2012,"/>
    <d v="2016-02-17T10:18:09"/>
    <n v="1"/>
    <s v="ACC"/>
    <s v="DORIS GOMEZ SILVA. EXPERTO"/>
    <s v="De: Participacion Ciudadana ANH Colombia Enviado el: martes, 01 de marzo de 2016 05:15 p.m. Para: jonamafe_999@hotmail.com CC: Participacion Ciudadana ANH Colombia Asunto: Respuesta DP Javier Ángel Durán. 11387_x000a_Señor_x000a_JAVIER ÁNGEL DURÁN SANCHEZ_x000a_Presidente Asociación de Citricultores de Banco de Arena “Ascitribanc”_x000a_E-mail: jonamafe_999@hotmail.com_x000a_Asunto: Respuesta a su Derecho de Petición recibido mediante correo electrónico de fecha 16 de febrero de 2016 Id: 11387._x000a_Respetado señor Durán,_x000a_Hacemos referencia a la comunicación del asunto, mediante la cual, solicitó información a la Agencia Nacional de Hidrocarburos (en adelante “ANH” o la “Entidad”), referente a los Programas en Beneficio de las Comunidades (en adelante “PBC”) adelantados en los Contratos de Exploración y Producción de Hidrocarburos (en adelante “Contratos E&amp;P”) suscritos en el marco de la Ronda Colombia 2012, requiriendo específicamente lo siguiente:_x000a_“me permito muy respetuosamente solicitar de una manera respetuosa me facilite información y avances sobre el proceso de los PBC que están en el marco de la campaña de exploración y producción de la ANH ronda 2012, de los proyectos priorizados que son validados y aprobados por la ANH, y los proyectos de CAT 3, que fueron validados y aprobados en el mes de enero del 2015 que actualmente continúa en proceso y formulados desde ECOPETROL, del proyecto que consiste en Productores dedicados a la producción de cítricos que buscan incrementar el nivel productivo mediante la adecuación y dotación de un centro de acopio que les permita mejorar las prácticas agrícolas y ofrecer productos de excelente calidad (…) información sobre el proyecto que lideramos ante ECOPETROL, “Mejoramiento del centro de acopio para la línea productiva citrícola en la vereda la Jarra del correimiento (sic) de Aguaclara del municipio de Cúcuta” y del cual esperamos una respuesta concreta para la continuidad del mismo”_x000a_Al respecto nos permitimos informarle que en los Contratos E&amp;P suscritos desde el año 2012, la ANH integró el Anexo F, el cual contiene los Términos y Condiciones mediante los cuales las compañías operadoras deben adelantar los PBC, dónde el contratista deberá incluir en el Plan de Exploración, en el Plan de Desarrollo y en cada Programa Anual de Operaciones un capítulo con los programas que adelantará en beneficio de las comunidades ubicadas en las áreas de influencia del proyecto[1]._x000a_[1] Cláusula 7- Plan de Exploración. El contratista se obliga a presentar a la ANH el Plan de Exploración para la fase que inicia, en dónde describa la forma como dará cumplimiento a sus obligaciones, incluyendo los términos y condiciones_x000a_El valor a invertir dentro de los PBC a los cuales les aplica el Anexo F corresponde a mínimo el uno por ciento (1%) del valor total de la inversión contenida en el Programa Exploratorio y en el Programa Exploratorio Posterior. Sea del caso indicar que este valor es neto, es decir, no puede incluir costos de personal, auditoría, logísticos, administrativos, u otros costos indirectos incurridos por el contratista. Por otro lado, los valores invertidos por la empresa en virtud de la ejecución del Anexo F, son independientes a los que deba invertir la empresa tanto en el proceso de consulta previa, como por los compromisos adquiridos dentro del proceso de licenciamiento ambiental._x000a_En efecto, para el cumplimiento de las anteriores disposiciones legales y reglamentarias, la ANH evidenció la necesidad de establecer los parámetros que las compañías operadoras deben acoger para la implementación de los PBC, y que la Entidad debe convenir con los contratistas, los cuales cabe mencionar, deben ser coherentes con la naturaleza y duración de la respectiva fase o etapa del proyecto._x000a_Tales parámetros propician que las compañías operadoras adopten buenas prácticas sociales, impulsando altos estándares, así como la relación armónica entre los intereses de las empresas y los objetivos de desarrollo de las regiones donde operan._x000a_Ahora bien, de acuerdo con su solicitud a continuación se relacionan los contratos E&amp;P ronda 2012 respecto de los cuales la ANH aprobó los PBC que adelantarían las Compañías contratistas durante el desarrollo de los correspondientes contratos:_x000a_NOMBRE CONTRATO_x000a_TIPO_x000a_OPERADOR_x000a_FECHA APROBACIÓN_x000a_DEPTOS_x000a_MUNICIPIOS_x000a_conforme a los cuales desarrollará los programas en beneficio de las comunidades en las áreas de influencia de los trabajos exploratorios, con antelación no inferior a 8 días calendario respecto al inicio de cada fase del periodo de exploración. Para la primera fase, el contratista deberá entregar el Plan de exploración en término de treinta (30) días calendario contados a partir de la fecha efectiva._x000a_Cláusula 18-Plan de Desarrollo: Dentro de los tres (3) meses siguientes a la presentación de la declaración de comercialidad de que trata la cláusula 15, EL CONTRATISTA entregará a la ANH el Plan de Desarrollo inicial el cual contendrá, como mínimo, la siguiente información: e) La identificación de los factores críticos para la ejecución del Plan de Desarrollo, tales como aspectos ambientales, sociales, económicos, logísticos y las opciones para su manejo. f) Los términos y condiciones conforme a los cuales desarrollará los programas en beneficio de las comunidades en las áreas de influencia del Área de Producción._x000a_Cláusula 21- Programa Anual de Operaciones: Dentro de los tres (3) meses siguientes a la fecha de la declaración de comercialidad, y dentro de los tres (3) primeros meses de cada año calendario EL CONTRATISTA presentará a la ANH un Programa Anual de Operaciones que deberá cumplir con los siguientes requisitos._x000a_Cláusula 21.1- Contenido: El Programa Anual de Operaciones para cada área de producción contendrá Los términos y condiciones conforme a los cuales desarrollará los programas en beneficio de las comunidades en las áreas de influencia del área de producción._x000a_Cláusula 34- Programas en Beneficio de las Comunidades: EL CONTRATISTA deberá incluir en el Plan de Exploración, en el Plan de Desarrollo y en cada Programa Anual de Operaciones un capítulo con los programas que adelantará en beneficio de las comunidades ubicadas en las áreas de influencia del proyecto. Este plan deberá ajustarse a los términos y condiciones que determine la ANH, de acuerdo con lo estipulado en el numeral 5.7 del artículo 5º del Decreto Ley 1760 de 2003. Mientras la ANH determina los términos y condiciones aplicables a estos programas EL CONTRATISTA someterá estos últimos a la ANH para su aprobación. Estas actividades se entenderán por convenidas una vez la ANH se pronuncie en este sentido dentro de los tres (3) meses siguientes al recibo del respectivo plan o programa a que se refiere la presente cláusula. De ser el caso, EL CONTRATISTA atenderá las sugerencias razonables comunicadas por la ANH, las cuales deberán ser incluidas en sus planes y programas. Una vez la ANH verifique la inclusión de sus sugerencias, dará por convenidas las actividades respectivas. De no pronunciarse la ANH dentro del término estipulado anteriormente, EL CONTRATISTA podrá adelantar los programas en beneficio de las comunidades incluidos en su propuesta inicial._x000a_CARDON_x000a_E&amp;P_x000a_EMERALD ENERGY_x000a_15-sep-15 Caquetá_x000a_El Doncello, El Paujil, Montañita y Puerto Rico_x000a_CAT 3_x000a_E&amp;P_x000a_ECOPETROL S.A_x000a_23-ene-15_x000a_Norte de Santander_x000a_Bochalema, Chinácota, Cúcuta, Durania, El Zulia, Gramalote, Herrán, Los Patios, Pamplonita, Ragonvalia, Salazar, San Cayetano, Santiago, Sardinata y Villa del Rosario_x000a_COR 62_x000a_E&amp;P_x000a_ECOPETROL S.A_x000a_31-jul.-14 Tolima Cunday, Villarica, Purificación, Melgar, Icononzo, Carmen de Apicala, Dolores y Prado_x000a_GUAJIRA OFF SHORE 2_x000a_E&amp;P_x000a_ONGC VIDESH_x000a_24-oct.-13 Aguas Territoriales Mar Caribe_x000a_OFF SHORE_x000a_LLA 12_x000a_E&amp;P_x000a_CONSORCIO ANDES ENERGÍA_x000a_16-oct.-14_x000a_Arauca, Casanare_x000a_Puerto Rondón y Hato Corozal - Paz de Ariporo_x000a_LLA 2_x000a_E&amp;P_x000a_CONSORCIO ANDES ENERGÍA_x000a_21-nov-14 Meta Puerto Gaitán_x000a_LLA 28_x000a_E&amp;P_x000a_INTEGRA OIL &amp; GAS S.A.S_x000a_18-oct-14_x000a_Meta_x000a_Puerto Gaitán_x000a_LLA 43_x000a_E&amp;P_x000a_BC EXPLORACIÓN Y PRODUCCIÓN_x000a_4-mar.-14_x000a_Arauca_x000a_ARAUQUITA Y ARAUCA_x000a_LLA 49_x000a_E&amp;P_x000a_CONSORCIO ANDES ENERGÍA_x000a_27-oct.-14_x000a_Casanare Hato Corozal y Paz de Ariporo_x000a_LLA 53_x000a_E&amp;P_x000a_PETROLEOS DEL NORTE S.A._x000a_6-nov.-13_x000a_Casanare_x000a_Paz de ariporo_x000a_LLA 64_x000a_E&amp;P_x000a_VETRA_x000a_29/01/2015_x000a_Casanare_x000a_Maní-Orocué-Yopal_x000a_LLA 65_x000a_E&amp;P_x000a_HOCOL S.A._x000a_6-nov.-13_x000a_Meta_x000a_San Martín_x000a_LLA 66_x000a_E&amp;P_x000a_BC EXPLORACIÓN Y PRODUCCIÓN_x000a_4-mar.-14 Meta Puerto López y San Carlos de Guaroa_x000a_LLA 69_x000a_E&amp;P_x000a_MANSAROVAR ENERGY_x000a_16-dic-14_x000a_Cundinamarca, Meta_x000a_Cumaral, El Calvario, Restrepo, Villavicencio, Medina_x000a_LLA 79_x000a_E&amp;P_x000a_CONSORCIO ANDES ENERGÍA_x000a_9-sep.-14_x000a_Casanare_x000a_San Luis de Palenque_x000a_MANZANO_x000a_E&amp;P_x000a_EMERALD ENERGY_x000a_25-jul.-14_x000a_Caquetá, Meta_x000a_Puerto Rico, San Vicente del Caguan y La Macarena_x000a_NOGAL_x000a_E&amp;P_x000a_EMERALD ENERGY_x000a_9-sep-14 Caquetá_x000a_Albania, Belen de los Andaquies, Paujil, Florencia, Milan, Montañita, Morelia y Valparaiso._x000a_PURPLE ANGEL_x000a_E&amp;P_x000a_ANADARKO_x000a_27-may.-14_x000a_Aguas Territoriales Mar Caribe_x000a_OFFSHORE_x000a_SN 3_x000a_E&amp;P_x000a_GRAN TIERRA ENERGY_x000a_5-ago.-14 Antioquia, Córdoba San Pedro de Urabá, Arboletes, Valencia, Montería y Tierralta_x000a_URA 4_x000a_E&amp;P_x000a_ANADARKO_x000a_27-may.-14_x000a_Aguas Territoriales Mar Caribe_x000a_OFF SHORE_x000a_VIM 15_x000a_E&amp;P_x000a_HOCOL S.A._x000a_28-ene.-14_x000a_Antioquia, Bolívar, Córdoba, Sucre_x000a_San Benito de Abad, Majagual, Guaranda, San Jacinto del cauca, Nechí, Caucacia y Ayapel_x000a_VIM 21_x000a_E&amp;P_x000a_GEOPRODUCTION OIL GAS_x000a_19-sep-14 Córdoba, Sucre_x000a_Pueblo Nuevo, Sahagún y San Marcos_x000a_VMM 16_x000a_E&amp;P_x000a_ECOPETROL S.A_x000a_25-jul.-14_x000a_Antioquia, Caldas, Tolima_x000a_Norcacia, La victoria, La Dorada, Puerto Salgar,_x000a_Mariquita, Lerida, Armero, Honda, Flandes._x000a_VMM 29_x000a_E&amp;P_x000a_ECOPETROL S.A_x000a_23-may.-14_x000a_Cundinamarca, Tolima_x000a_Agua de Dios, Anapoima, Anolaima, Apulo, Arbeláez, Beltrán, Cachipay, Fusagasugá, Guataquí, Jerusalén, La Mesa, Nilo, Puli, Quilipe, San Juan de Rioseco, Tibacuy, Tocaima, Viota, Alvarado, Ambalema, Armero (Guayabal), Coello, Icononzo, Lérida, Melgar, Piedras y Venadillo_x000a_VMM 8_x000a_E&amp;P_x000a_CONSORCIO ANDES ENERGÍA_x000a_9-sep.-14_x000a_Bolívar_x000a_Cantagallo, San Pablo_x000a_Respecto al contrato E&amp;P No. 48 de 2012 Bloque CAT 3, suscrito entre la ANH y ECOPETROL S.A. el 12 de diciembre de 2012, la Compañía presentó los siguientes proyectos que fueron seleccionados como prioritarios para ser parte del PBC, dentro de los cuales se encuentra el proyecto de “Mejoramiento del centro de acopio para la línea productiva citrícola en la vereda La Jarra del corregimiento de Aguaclara del municipio de Cúcuta” con sus respectivos objetivos:_x000a_Nombre del proyecto_x000a_Municipio_x000a_Objetivo_x000a_Dotación de maquinaria y equipos para el Centro de Acopio Campesino en el municipio de Bochalma_x000a_Bochalema_x000a_Favorecer el desarrollo económico de la población campesina del municipio de Bochalema, mediante la dotación del Centro de Acopio para la recepción comercializadora de productos agrícolas._x000a_Proyecto de Equipamiento Apertura y funcionamiento de los Centros de Salud de las veredas Nueva Don Juana e Iscala del municipio de Chinácota_x000a_Chinacota_x000a_Promover la calidad en los servicios de salud de la población rural y urbana del municipio de Chinácota, mediante la dotación de implementos médicos y odontológicos en los Centros de Salud de las veredas Nueva Don Juana e Iscala Centro, para brindar respuesta efectiva a sus necesidades._x000a_Mejoramiento del centro de acopio para la línea productiva citrícola en la vereda La Jarra del Corregimiento de Aguaclara del municipio de Cúcuta_x000a_Cúcuta_x000a_Contribuir efectivamente al mejoramiento productivo, económico, social y medio ambiental de la Asociación Ascitribanc, a través de la adecuación y mejoramiento del centro de acopio, que aporte a la implementación de un sistema de manejo integral (producción, transformación, comercialización, infraestructura y equipamiento) de la cadena productiva de cítricos._x000a_Proyecto de restauración y adecuación física de la Casa Campesina_x000a_Durania_x000a_Apoyar el fortalecimiento del desarrollo económico de la población campesina para la recepción y comercialización de productos agrícolas._x000a_Proyecto de culminación del centro cultural ubicado en la “Ye” municipio de El Zulia_x000a_El Zulia_x000a_Aportar al desarrollo cultural, formativo, recreativo, de organización comunitaria en el municipio de El Zulia, mediante la culminación de obras y dotación del Centro Cultural y Biblioteca de la “Ye”._x000a_Construcción de salón cultural para la organización y encuentro comunitario en el municipio de Herrán_x000a_Herrán_x000a_Contribuir al desarrollo cultural, formativo y organización social a través de la construcción de un salón cultural, que permita el encuentro e interacción comunitaria._x000a_Adecuación del parque principal del corregimiento La Garita_x000a_Los Patios_x000a_Fomentar la integración comunitaria mediante la adecuación del Parque Principal del Corregimiento La Garita, que permita el desarrollo turístico, la cultura, la recreación y el deporte en el ámbito municipal y regional_x000a_Proyecto Seguridad Alimentaria y Mejoramiento de la actividad agrícola en el municipio de Pamplonita_x000a_Pamplonita_x000a_Contribuir al mejoramiento de la calidad de vida de los habitantes de Pamplonita a través de la disposición y mejoramiento de las líneas de semillas y técnicas agrícolas respectivamente, para incrementar el desarrollo económico del municipio._x000a_Construcción y apertura de la Casa Campesina_x000a_Ragonvalia_x000a_Apoyar el fortalecimiento del desarrollo económico de la población campesina perteneciente al municipio de Ragonvalia, mediante la adecuación de la Casa Campesina para la recepción y comercialización de productos agrícolas_x000a_Proyecto de restauración del Puente Colgante de la vereda Juna Esteban, municipio de Salazar de las Palmas_x000a_Salazar de las Palmas_x000a_Contribuir al mejoramiento de las condiciones de vida en la vereda Juan Esteban, municipio Salazar de las Palmas; mediante la restauración del puente Colgante en aras de favorecer la movilidad de sus habitantes._x000a_Proyecto de construcción de “Placa-huellas” en la vereda La Patilla, municipio Salazar de las Palmas para el mejoramiento del flujo vehicular y movilidad de su comunidad._x000a_San Cayetano_x000a_Contribuir al mejoramiento de las condiciones de vida de la comunidad de la vereda La Patilla, municipio Salazar de las Palmas, a través de la construcción de “Placa-Huellas” que mejore el flujo vehicular y movilidad de sus habitantes._x000a_Proyecto de adecuación física y dotación equipos médicos del Centro de Salud del municipio San Cayetano, para el fortalecimiento de la capacidad de respuesta en la atención de urgencias y consulta externa_x000a_San Cayetano_x000a_Contribuir a la calidad, eficiencia y servicio oportuno de salud a la población rural y urbana del municipio de San Cayetano, mediante la dotación en implementos médicos, para brindar respuesta efectiva a las necesidades de la comunidad._x000a_Proyecto de construcción del Salón Comunitario del municipio de Santiago_x000a_Santiago_x000a_Apoyar el fortalecimiento de los procesos organizativos de la comunidad del municipio de Santiago a través de la construcción de infraestructura comunitaria que permitan la convergencia, y el desarrollo de actividades culturales, de generación de ingresos, y de capacitaciones._x000a_Proyecto de adecuación de la infraestructura de las sedes educativas y comedores escolares de los corregimientos de Palogordo_x000a_Villa del Rosario_x000a_Contribuir a la calidad en la educación y en el servicio de apoyo nutricional en el municipio de Villa del Rosario, mediante el mejoramiento de la infraestructura de los Centros_x000a_Norte y Palogordo Sur, municipio de Villa del Rosario._x000a_Educativos y sus respectivos comedores escolares, de los corregimientos de Palogordo Norte y Palogordo Sur; en aras de brindar las condiciones locativas que favorezcan el aprendizaje en la población estudiantil, y su desarrollo nutricional._x000a_Sea del caso señalar que el PBC propuesto por ECOPETROL S.A. para el Contrato E&amp;P Bloque CAT 3, fue aprobado por la ANH mediante comunicación con radicado No. 20154310006601 del 23 de enero de 2015, al considerar que el mismo cumplía con los requisitos exigidos en el numeral 8 del Anexo F. Dicho PBC incluye el proyecto relacionado en su solicitud, denominado “Mejoramiento del centro de acopio para la línea productiva citrícola en la vereda La Jarra del Corregimiento de Aguaclara del municipio de Cúcuta”._x000a_Finalmente, vale la pena aclarar que la Compañía podrá ejecutar las actividades propuestas en su PBC hasta el 26 de diciembre de 2016, fecha en la cual vence la fase 1 del periodo exploratorio del mencionado contrato._x000a_Cordialmente,_x000a_Atencion al Ciudadano y Comunicaciones"/>
    <d v="2016-03-01T00:00:00"/>
    <s v="STEFANIA JIMENEZ CANIZALES. CONTRATISTA"/>
    <x v="6"/>
    <s v="Electrónico"/>
    <n v="13.570731793981395"/>
    <s v="CUNDINAMARCA"/>
    <s v="Beneficio de población y sus comunidades por actividad petrolera"/>
    <s v="NO"/>
  </r>
  <r>
    <n v="154"/>
    <n v="11392"/>
    <x v="0"/>
    <s v="FEBRERO"/>
    <x v="1"/>
    <x v="153"/>
    <d v="2016-02-16T10:19:42"/>
    <x v="0"/>
    <s v="ACC"/>
    <x v="2"/>
    <x v="85"/>
    <s v="MINISTERIO DE MINAS Y ENERGIA:  Telefono: 2200300Dirección: CALLE 43 N° 57-31 Email: "/>
    <s v="SI"/>
    <s v="MINISTERIO DE MINAS Y ENERGIA:  Telefono: 2200300Dirección: CALLE 43 N° 57-31 Email: "/>
    <s v="invitacion a asamblea de santander "/>
    <d v="2016-02-17T10:19:42"/>
    <n v="1"/>
    <s v="ACC"/>
    <s v="DORIS GOMEZ SILVA. EXPERTO"/>
    <s v="se dio respuesta con radicado No.18516"/>
    <d v="2016-02-17T00:00:00"/>
    <s v="LAURA PAOLA GONZALEZ IRIARTE. EXPERTO"/>
    <x v="6"/>
    <s v="ID:18516"/>
    <n v="0.56965188657341059"/>
    <s v="CUNDINAMARCA"/>
    <s v="Acompañamiento a comunidad en desarrollo de proyecto (ambiental, social)"/>
    <s v="NO"/>
  </r>
  <r>
    <n v="155"/>
    <n v="11406"/>
    <x v="0"/>
    <s v="FEBRERO"/>
    <x v="1"/>
    <x v="154"/>
    <d v="2016-02-16T10:37:54"/>
    <x v="0"/>
    <s v="ACC"/>
    <x v="2"/>
    <x v="22"/>
    <s v="CARLOS ANDRES PILONIETA:  Telefono: Dirección: BOGOTA Email: "/>
    <s v="SI"/>
    <s v="CARLOS ANDRES PILONIETA:  Telefono: Dirección: BOGOTA Email: "/>
    <s v="informacion referente a cuantas han sido las reservas de petroleo y gas descubiertas en el 2016."/>
    <d v="2016-02-17T10:37:54"/>
    <n v="1"/>
    <s v="ACC"/>
    <s v="DORIS GOMEZ SILVA. EXPERTO"/>
    <s v="Buenos días señor Pilonieta,_x000a__x000a_En respuesta a su  solicitud de información le comunicamos:_x000a__x000a_La información de reservas de petróleo y gas al igual que las incorporaciones anuales están en página web de la ANH desde el año 2000 hasta 2014._x000a__x000a_http://www.anh.gov.co/Operaciones-Regalias-y-Participaciones/Paginas/Sistema-Integrado-de-Reservas.aspx_x000a__x000a_Como bien se indica en la información se realiza con corte @ 31 de diciembre de cada año._x000a__x000a_Para el corte de@31.dic.2015, se estarán publicando entre mayo y junio próximos._x000a__x000a__x000a_Un saludo,_x000a__x000a_Holman Darío Bustos Coral_x000a_Experto G3-06_x000a_Gerencia de Reservas y Operaciones_x000a_"/>
    <d v="2016-02-18T10:57:52"/>
    <s v="HOLMAN DARIO BUSTOS CORAL. EXPERTO"/>
    <x v="4"/>
    <s v="Electrónico"/>
    <n v="2.0138658564828802"/>
    <s v="CUNDINAMARCA"/>
    <s v="Cifras oficiales de producción en el país (producción, precio, demanda, Columnas Estratigráficas"/>
    <s v="NO"/>
  </r>
  <r>
    <n v="156"/>
    <n v="11408"/>
    <x v="0"/>
    <s v="FEBRERO"/>
    <x v="1"/>
    <x v="155"/>
    <d v="2016-02-16T10:40:21"/>
    <x v="0"/>
    <s v="ACC"/>
    <x v="2"/>
    <x v="86"/>
    <s v="CARLOS ARTURO HERNANDEZ:  - CHE &amp; SAR  SERVICES  SAS"/>
    <s v="SI"/>
    <s v="CARLOS ARTURO HERNANDEZ:  - CHE &amp; SAR  SERVICES  SAS"/>
    <s v="documento informativo en el que se relaciona posible campaña de desprestigio de la empresa che&amp;sar servis "/>
    <d v="2016-02-17T10:40:21"/>
    <n v="1"/>
    <s v="ACC"/>
    <s v="DORIS GOMEZ SILVA. EXPERTO"/>
    <s v="Señor:_x000a_JOAQUÍN GONZÁLEZ_x000a_Representante Legal GEO TECHNOLOGY LA C.A._x000a_Correo electrónico: joaquin.gonzalez@geotechnology.com.co_x000a__x000a__x000a_Referencia: Traslado petición. Correo electrónico del 15 de febrero de 2016. Id.11408._x000a__x000a__x000a_Cordial saludo,_x000a__x000a_En virtud de las funciones de seguimiento a los contratos de hidrocarburos que tiene a su cargo la Agencia Nacional de Hidrocarburos -ANH-, damos traslado de la petición de la referencia, mediante la cual el señor Carlos Arturo Hernández, en calidad de gerente de la empresa Che&amp;Sar Services S.A., expone y solicita la intervención de esta Entidad en situaciones relacionadas con la empresa SERVICIAL, involucrando a la empresa GEO TECHNOLOGY LA C.A. (Contrato LLA-71)._x000a__x000a_En efecto, el peticionario requiere que la ANH “…estudie los documentos enviados; para que de esta manera se determine la posible escalada de campañas de desprestigio hacia… Che&amp;Sar Services S.A.S., empresa local del municipio de maní (sic) departamento de Casanare -y sostiene que- [c]omo posible estrategia de opacar el gremio empresarial de dicho municipio y propiciar la entrada de la empresa contratista SERVICIAL…” observa con preocupación que la correspondencia de dicha empresa sea remitida desde las oficinas de las oficinas de GEOTECHNOLOGY. _x000a__x000a_Así las cosas, solicitamos a la Compañía que usted preside, dar respuesta al peticionario pronunciándose sobre los hechos objeto de la solicitud, a efectos de que se obtenga claridad sobre los mismos. _x000a__x000a_Agradecemos enviarnos copia de la respuesta emitida al peticionario con el fin de realizar el respectivo seguimiento._x000a__x000a_Finalmente, el presente correo fue enviado en la mañana del día de hoy al señor Carlos Arturo Hernandez con copia a ustedes, pero en el mismo iba un anexo el cual solicitamos amablemente hacer caso omiso. _x000a__x000a_Cordialmente, _x000a__x000a__x000a_Atencion al Ciudadano y Comunicaciones  _x000a_"/>
    <d v="2016-03-08T00:00:00"/>
    <s v="ANDREA DEL PILAR SANABRIA DEL RIO. CONTRATISTA"/>
    <x v="6"/>
    <s v="ID:18412"/>
    <n v="20.555311724536296"/>
    <s v="CUNDINAMARCA"/>
    <s v="Acompañamiento a comunidad en desarrollo de proyecto (ambiental, social)"/>
    <s v="NO"/>
  </r>
  <r>
    <n v="157"/>
    <n v="11588"/>
    <x v="0"/>
    <s v="FEBRERO"/>
    <x v="0"/>
    <x v="156"/>
    <d v="2016-02-16T15:09:08"/>
    <x v="0"/>
    <s v="ACC"/>
    <x v="0"/>
    <x v="1"/>
    <s v="MARIA JUANA HERRERA: REPRESENTANTE LEGAL - SEGUREXPO-BANCOLDEX"/>
    <s v="SI"/>
    <s v="MARIA JUANA HERRERA: REPRESENTANTE LEGAL - SEGUREXPO-BANCOLDEX"/>
    <s v="informacion sobre expedicion de polizas "/>
    <d v="2016-02-17T15:09:08"/>
    <n v="1"/>
    <s v="ACC"/>
    <s v="DORIS GOMEZ SILVA. EXPERTO"/>
    <s v="se da por atendido teniendo en cuenta que es a titulo informativo"/>
    <d v="2016-03-18T16:28:00"/>
    <s v="DORIS GOMEZ SILVA. EXPERTO"/>
    <x v="0"/>
    <s v="ID:20730"/>
    <n v="31.054773460644356"/>
    <s v="CUNDINAMARCA"/>
    <s v="Seguros de bienes y muebles de la ANH"/>
    <s v="NO"/>
  </r>
  <r>
    <n v="158"/>
    <n v="11616"/>
    <x v="0"/>
    <s v="FEBRERO"/>
    <x v="0"/>
    <x v="157"/>
    <d v="2016-02-16T15:39:35"/>
    <x v="0"/>
    <s v="ACC"/>
    <x v="0"/>
    <x v="1"/>
    <s v="MARYURI VARGAS CUCAITA: PERIODISTA - OIL CHANNEL"/>
    <s v="SI"/>
    <s v="MARYURI VARGAS CUCAITA: PERIODISTA - OIL CHANNEL"/>
    <s v="solicitan informacion referente a contrato No71  3 de mayo de 11"/>
    <d v="2016-02-17T15:39:35"/>
    <n v="1"/>
    <s v="ACC"/>
    <s v="DORIS GOMEZ SILVA. EXPERTO"/>
    <s v="radicado de respuesta No.14500 "/>
    <d v="2016-02-29T09:51:17"/>
    <s v="DORIS GOMEZ SILVA. EXPERTO"/>
    <x v="0"/>
    <s v="ID:14540"/>
    <n v="12.758128425921313"/>
    <s v="CUNDINAMARCA"/>
    <s v="Otros"/>
    <s v="NO"/>
  </r>
  <r>
    <n v="159"/>
    <n v="11656"/>
    <x v="0"/>
    <s v="FEBRERO"/>
    <x v="0"/>
    <x v="158"/>
    <d v="2016-02-16T16:07:42"/>
    <x v="0"/>
    <s v="ACC"/>
    <x v="0"/>
    <x v="1"/>
    <s v="CARLOS DAVID BELTRÁN QUINTERO: DIRECTOR DE HIDROCARBUROS - MINISTERIO DE MINAS Y ENERGIA"/>
    <s v="SI"/>
    <s v="CARLOS DAVID BELTRÁN QUINTERO: DIRECTOR DE HIDROCARBUROS - MINISTERIO DE MINAS Y ENERGIA"/>
    <s v="Buenos días Señores  Ecopetrol De acuerdo con el articulo No. 21 de la Ley 1755 de 2015, damos traslado el presente adjunto por ser un tema de su competencia. Favor responder directamente a los interesados. "/>
    <d v="2016-02-17T16:07:42"/>
    <n v="1"/>
    <s v="ACC"/>
    <s v="DORIS GOMEZ SILVA. EXPERTO"/>
    <s v=" Buenos días _x000a_Señores  Ecopetrol _x000a_De acuerdo con el articulo No. 21 de la Ley 1755 de 2015, damos traslado el presente adjunto por ser un tema de su competencia. _x000a__x000a_Favor responder directamente a los interesados. _x000a__x000a_Cordialmente, _x000a__x000a_Jose Elias Escorcia P._x000a_Atencion al Ciudadano y Comunicaciones  _x000a_"/>
    <d v="2016-02-22T00:00:00"/>
    <s v="DORIS GOMEZ SILVA. EXPERTO"/>
    <x v="0"/>
    <s v="Electrónico"/>
    <n v="5.3279868402823922"/>
    <s v="CUNDINAMARCA"/>
    <s v="Competencia Ecopetrol "/>
    <s v="SI"/>
  </r>
  <r>
    <n v="160"/>
    <n v="11658"/>
    <x v="0"/>
    <s v="FEBRERO"/>
    <x v="0"/>
    <x v="159"/>
    <d v="2016-02-16T16:11:34"/>
    <x v="0"/>
    <s v="ACC"/>
    <x v="2"/>
    <x v="87"/>
    <s v="MARIA ISABEL ULLOA: VECEMINISTRA DE MINAS - MINISTERIO DE MINAS Y ENERGIA"/>
    <s v="SI"/>
    <s v="MARIA ISABEL ULLOA: VECEMINISTRA DE MINAS - MINISTERIO DE MINAS Y ENERGIA"/>
    <s v="copia de respuesta por traslado al ministerio de minas solicitud 2016001827"/>
    <d v="2016-02-17T16:11:34"/>
    <n v="1"/>
    <s v="ACC"/>
    <s v="DORIS GOMEZ SILVA. EXPERTO"/>
    <s v="Se da por atendida teniendo en cuenta  que es de carácter informativo. "/>
    <d v="2016-03-08T08:06:36"/>
    <s v="DORIS GOMEZ SILVA. EXPERTO"/>
    <x v="0"/>
    <s v="ID:17101"/>
    <n v="20.663221990740567"/>
    <s v="CUNDINAMARCA"/>
    <s v="informativo "/>
    <s v="NO"/>
  </r>
  <r>
    <n v="161"/>
    <n v="11745"/>
    <x v="0"/>
    <s v="FEBRERO"/>
    <x v="0"/>
    <x v="160"/>
    <d v="2016-02-17T08:27:23"/>
    <x v="0"/>
    <s v="ACC"/>
    <x v="2"/>
    <x v="88"/>
    <s v="MARTHA LUCIA RODRIGUEZ: COORDINADOR GRUPO DE ENLACE - MINISTERIO DE MINAS Y ENERGIA"/>
    <s v="SI"/>
    <s v="MARTHA LUCIA RODRIGUEZ: COORDINADOR GRUPO DE ENLACE - MINISTERIO DE MINAS Y ENERGIA"/>
    <s v="solictud de informacion por parte del rpte Jorge Camilo Abril politicas de la ANH para enfrentar la crisis petrolera "/>
    <d v="2016-02-18T08:27:23"/>
    <n v="1"/>
    <s v="ACC"/>
    <s v="DORIS GOMEZ SILVA. EXPERTO"/>
    <s v="Doctora _x000a_MARTHA LUCIA RODRIGUEZ_x000a_COORDINADOR GRUPO DE ENLACE_x000a_Ministerio de Minas y Energía _x000a_Calle 43 N° 57-31_x000a_Ciudad_x000a__x000a_Asunto: Traslado solicitud Radicado MME No.2016010181 del 15 de febrero de 2016_x000a_Radicado ANH No.2016-004774 ID:11745_x000a_ _x000a_Respetada doctora Martha Lucia, _x000a__x000a_Hacemos referencia a la comunicación del asunto mediante la cual remite a la Agencia Nacional de Hidrocarburos - ANH la solicitud del representante Jorge Camilo Abril, sobre la crisis económica que golpea a toda la población Colombiana en especial el Departamento de Casanare, al respecto le informamos que una vez validado con la Vicepresidencia de Operaciones, Regalías y Derechos Económicos de la ANH se concluye que es un tema directo del regulador razón por la cual devolvemos la presente solicitud por considerarlo competencia de la entidad a su cargo. _x000a__x000a_Cordialmente, _x000a__x000a__x000a__x000a__x000a_Nadia Plazas Fajardo _x000a_Experto Oficina Asesora Jurídica _x000a_"/>
    <d v="2016-03-07T14:36:08"/>
    <s v="DORIS GOMEZ SILVA. EXPERTO"/>
    <x v="0"/>
    <s v="ID:16916"/>
    <n v="19.256083634259994"/>
    <s v="CUNDINAMARCA"/>
    <s v="Congreso de la República y Senado "/>
    <s v="NO"/>
  </r>
  <r>
    <n v="162"/>
    <n v="11749"/>
    <x v="0"/>
    <s v="FEBRERO"/>
    <x v="2"/>
    <x v="161"/>
    <d v="2016-02-17T08:32:25"/>
    <x v="0"/>
    <s v="ACC"/>
    <x v="2"/>
    <x v="89"/>
    <s v="INCODER:  Telefono: 3830444Dirección: AVENIDA EL DORADO  CAN CALLE 43 N° 57-41 Email: "/>
    <s v="SI"/>
    <s v="INCODER:  Telefono: 3830444Dirección: AVENIDA EL DORADO  CAN CALLE 43 N° 57-41 Email: "/>
    <s v="solicitan informacion referente a titulacion de baldios  radicado 20156242071952 de 2015"/>
    <d v="2016-02-18T08:32:25"/>
    <n v="1"/>
    <s v="ACC"/>
    <s v="DORIS GOMEZ SILVA. EXPERTO"/>
    <s v="radicado de respuesta No.14274"/>
    <d v="2016-02-26T15:44:36"/>
    <s v="JUAN SEBASTIAN LIZCANO. CONTRATISTA"/>
    <x v="4"/>
    <s v="ID:14274"/>
    <n v="9.3001328356476733"/>
    <s v="CUNDINAMARCA"/>
    <s v="incoder titulacion de baldios "/>
    <s v="NO"/>
  </r>
  <r>
    <n v="163"/>
    <n v="11753"/>
    <x v="0"/>
    <s v="FEBRERO"/>
    <x v="2"/>
    <x v="162"/>
    <d v="2016-02-17T08:35:11"/>
    <x v="0"/>
    <s v="ACC"/>
    <x v="2"/>
    <x v="90"/>
    <s v="INCODER:  Telefono: 3830444Dirección: AVENIDA EL DORADO  CAN CALLE 43 N° 57-41 Email: "/>
    <s v="SI"/>
    <s v="INCODER:  Telefono: 3830444Dirección: AVENIDA EL DORADO  CAN CALLE 43 N° 57-41 Email: "/>
    <s v="solicitan informacion referente a titulacion de baldios  radicado 20156240348942 de 2015 "/>
    <d v="2016-02-18T08:35:11"/>
    <n v="1"/>
    <s v="ACC"/>
    <s v="DORIS GOMEZ SILVA. EXPERTO"/>
    <s v="radicado de respuesta No.14244"/>
    <d v="2016-02-26T15:18:26"/>
    <s v="JUAN SEBASTIAN LIZCANO. CONTRATISTA"/>
    <x v="4"/>
    <s v="ID:14244"/>
    <n v="9.2800320601891144"/>
    <s v="CUNDINAMARCA"/>
    <s v="incoder titulacion de baldios "/>
    <s v="NO"/>
  </r>
  <r>
    <n v="164"/>
    <n v="11757"/>
    <x v="0"/>
    <s v="FEBRERO"/>
    <x v="0"/>
    <x v="163"/>
    <d v="2016-02-17T08:42:01"/>
    <x v="0"/>
    <s v="ACC"/>
    <x v="2"/>
    <x v="22"/>
    <s v="TANIA VICTORIA OROZCO: DEFENSORA - DEFENSORIA DEL PUEBLO REGINAL BOYACA"/>
    <s v="SI"/>
    <s v="TANIA VICTORIA OROZCO: DEFENSORA - DEFENSORIA DEL PUEBLO REGINAL BOYACA"/>
    <s v="solicitan informacion referentre a la actividad de explotacion de la empresa LUKOIL OVERSEAS COLOMBIA "/>
    <d v="2016-02-18T08:42:01"/>
    <n v="1"/>
    <s v="ACC"/>
    <s v="DORIS GOMEZ SILVA. EXPERTO"/>
    <s v="respuesta con radicado No.18340"/>
    <d v="2016-03-11T08:28:35"/>
    <s v="STEFANIA JIMENEZ CANIZALES. CONTRATISTA"/>
    <x v="6"/>
    <s v="ID:18340"/>
    <n v="22.990676354165771"/>
    <s v="CUNDINAMARCA"/>
    <s v="informacion de operadores en colombia "/>
    <s v="NO"/>
  </r>
  <r>
    <n v="165"/>
    <n v="11766"/>
    <x v="0"/>
    <s v="FEBRERO"/>
    <x v="2"/>
    <x v="164"/>
    <d v="2016-02-17T09:06:50"/>
    <x v="0"/>
    <s v="ACC"/>
    <x v="3"/>
    <x v="91"/>
    <s v="ALFREDO MARTINEZ GUTIERREZ: SUBDIRECTOR - CORPORACION AUTONOMA REGIONAL DEL MAGDALENA"/>
    <s v="SI"/>
    <s v="ALFREDO MARTINEZ GUTIERREZ: SUBDIRECTOR - CORPORACION AUTONOMA REGIONAL DEL MAGDALENA"/>
    <s v="documento a titulo informativo por ser respuesta a traslado de oficio Corpamag"/>
    <d v="2016-02-18T09:06:50"/>
    <n v="1"/>
    <s v="ACC"/>
    <s v="DORIS GOMEZ SILVA. EXPERTO"/>
    <s v="se dio por atendido teniendo en cuenta que es a titulo informativo "/>
    <d v="2016-02-18T09:46:59"/>
    <s v="DORIS GOMEZ SILVA. EXPERTO"/>
    <x v="0"/>
    <s v="Electrónico"/>
    <n v="1.02788583333313"/>
    <s v="CUNDINAMARCA"/>
    <s v="informativo "/>
    <s v="NO"/>
  </r>
  <r>
    <n v="166"/>
    <n v="11774"/>
    <x v="0"/>
    <s v="FEBRERO"/>
    <x v="1"/>
    <x v="165"/>
    <d v="2016-02-17T09:26:04"/>
    <x v="0"/>
    <s v="ACC"/>
    <x v="2"/>
    <x v="92"/>
    <s v="HERNANDO RODRIGUEZ OTALORA: SERVICIO CIUDADANO - MINISTERIO DE MINAS Y ENERGIA"/>
    <s v="SI"/>
    <s v="HERNANDO RODRIGUEZ OTALORA: SERVICIO CIUDADANO - MINISTERIO DE MINAS Y ENERGIA"/>
    <s v="solicitan informacion referente  a la produccion de petroleo y gas por los periodos 2013 a 2015 .   "/>
    <d v="2016-02-18T09:26:04"/>
    <n v="1"/>
    <s v="ACC"/>
    <s v="DORIS GOMEZ SILVA. EXPERTO"/>
    <s v="se dio respuesta a traves de correo electronico"/>
    <d v="2016-02-18T00:00:00"/>
    <s v="DORIS GOMEZ SILVA. EXPERTO"/>
    <x v="0"/>
    <s v="Electrónico"/>
    <n v="0.60689710648148321"/>
    <s v="CUNDINAMARCA"/>
    <s v="Cifras oficiales de producción en el país (producción, precio, demanda, Columnas Estratigráficas"/>
    <s v="NO"/>
  </r>
  <r>
    <n v="167"/>
    <n v="12443"/>
    <x v="0"/>
    <s v="FEBRERO"/>
    <x v="0"/>
    <x v="166"/>
    <d v="2016-02-19T11:58:42"/>
    <x v="0"/>
    <s v="ACC"/>
    <x v="2"/>
    <x v="22"/>
    <s v="SENADO DE LA REPUBLICA DE COLOMBIA:  Telefono: 3824237Dirección: CRA 7 N° 8-68 OFICINA 235 Email: "/>
    <s v="SI"/>
    <s v="SENADO DE LA REPUBLICA DE COLOMBIA:  Telefono: 3824237Dirección: CRA 7 N° 8-68 OFICINA 235 Email: "/>
    <s v="solicitan informacion referente a las salidas migratorial del señor Mauricio de la Mora entre el 17 de marzo y el 22 de febrero de 2016 "/>
    <d v="2016-02-20T11:58:42"/>
    <n v="1"/>
    <s v="ACC"/>
    <s v="DORIS GOMEZ SILVA. EXPERTO"/>
    <s v="radicado de respuesta No.16200 "/>
    <d v="2016-03-03T19:57:47"/>
    <s v="SANDRA MILENA RODRIGUEZ RAMIREZ. EXPERTO"/>
    <x v="2"/>
    <s v="id 16200"/>
    <n v="13.332697025463858"/>
    <s v="CUNDINAMARCA"/>
    <s v="Congreso de la República y Senado "/>
    <s v="NO"/>
  </r>
  <r>
    <n v="168"/>
    <n v="12444"/>
    <x v="0"/>
    <s v="FEBRERO"/>
    <x v="0"/>
    <x v="167"/>
    <d v="2016-02-19T11:59:48"/>
    <x v="0"/>
    <s v="ACC"/>
    <x v="2"/>
    <x v="22"/>
    <s v="SENADO DE LA REPUBLICA DE COLOMBIA:  Telefono: 3824237Dirección: CRA 7 N° 8-68 OFICINA 235 Email: "/>
    <s v="SI"/>
    <s v="SENADO DE LA REPUBLICA DE COLOMBIA:  Telefono: 3824237Dirección: CRA 7 N° 8-68 OFICINA 235 Email: "/>
    <s v="solicitan informacion referente a expediente del proceso disciplinario de Elizabet Bolivar Garcia "/>
    <d v="2016-02-20T11:59:48"/>
    <n v="1"/>
    <s v="ACC"/>
    <s v="DORIS GOMEZ SILVA. EXPERTO"/>
    <s v="se dio respuesta por parte de la gerencia de asuntos legales "/>
    <d v="2016-03-17T19:57:47"/>
    <s v="SANDRA MILENA RODRIGUEZ RAMIREZ. EXPERTO"/>
    <x v="2"/>
    <s v="Electrónico"/>
    <n v="27.331932129629422"/>
    <s v="CUNDINAMARCA"/>
    <s v="Congreso de la República y Senado "/>
    <s v="NO"/>
  </r>
  <r>
    <n v="169"/>
    <n v="12475"/>
    <x v="0"/>
    <s v="FEBRERO"/>
    <x v="0"/>
    <x v="168"/>
    <d v="2016-02-19T13:35:12"/>
    <x v="0"/>
    <s v="ACC"/>
    <x v="0"/>
    <x v="1"/>
    <s v="GINETH DANIELA GARZON: . Telefono: Dirección: CRA 69 B NO 66 24 Email: "/>
    <s v="SI"/>
    <s v="GINETH DANIELA GARZON: . Telefono: Dirección: CRA 69 B NO 66 24 Email: "/>
    <s v="Buenos días  Señores Ministerio de Minas y Energía Cordial saludo, Dando alcance al traslado de ayer, informamos que toda la solicitud del peticionario y teniendo en cuenta el articulo No. 21 de la 1755 del 2015, es competencia del MME. "/>
    <d v="2016-02-20T13:35:12"/>
    <n v="1"/>
    <s v="ACC"/>
    <s v="DORIS GOMEZ SILVA. EXPERTO"/>
    <s v="Estimada Gineth, _x000a__x000a_Buenos días_x000a_En atención a su solicitud, de manera atenta le informamos que el día de ayer fue trasladado al Ministerio de Minas y Energía su solicitud por tratarse de un tema de su competencia. Copiamos el referido traslado. _x000a__x000a_Cordialmente, _x000a__x000a__x000a_Atencion al Ciudadano y Comunicaciones  _x000a_"/>
    <d v="2016-02-25T10:49:55"/>
    <s v="DORIS GOMEZ SILVA. EXPERTO"/>
    <x v="0"/>
    <s v="Electrónico"/>
    <n v="5.8852231481505441"/>
    <s v="CUNDINAMARCA"/>
    <s v="Competencia del Ministerio de Minas y Energía "/>
    <s v="SI"/>
  </r>
  <r>
    <n v="170"/>
    <n v="12488"/>
    <x v="0"/>
    <s v="FEBRERO"/>
    <x v="2"/>
    <x v="169"/>
    <d v="2016-02-19T14:20:22"/>
    <x v="0"/>
    <s v="ACC"/>
    <x v="3"/>
    <x v="53"/>
    <s v="CARLOS DAVID BELTRÁN QUINTERO: DIRECTOR DE HIDROCARBUROS - MINISTERIO DE MINAS Y ENERGIA"/>
    <s v="SI"/>
    <s v="CARLOS DAVID BELTRÁN QUINTERO: DIRECTOR DE HIDROCARBUROS - MINISTERIO DE MINAS Y ENERGIA"/>
    <s v="Informe de empalme y rendicion de cuentas en Puerto Gaitán Meta, devolución del área de contrato Rubiales y Piriri "/>
    <d v="2016-02-20T14:20:22"/>
    <n v="1"/>
    <s v="ACC"/>
    <s v="DORIS GOMEZ SILVA. EXPERTO"/>
    <s v="radicado de respuesta No.17622"/>
    <d v="2016-03-09T10:05:08"/>
    <s v="FERNANDO BARRERA ACERO. CONTRATISTA"/>
    <x v="4"/>
    <s v="ID:17622"/>
    <n v="18.822749768514768"/>
    <s v="META"/>
    <s v="Planes de manejo ambiental: Licencias, compromisos E&amp;P, normatividad contaminación"/>
    <s v="NO"/>
  </r>
  <r>
    <n v="171"/>
    <n v="12900"/>
    <x v="0"/>
    <s v="FEBRERO"/>
    <x v="2"/>
    <x v="170"/>
    <d v="2016-02-22T15:14:17"/>
    <x v="0"/>
    <s v="ACC"/>
    <x v="0"/>
    <x v="1"/>
    <s v="RUBEN DARIO MATERON: DIRECTOR - CORPORACION AUTONOMA REGIONAL DEL VALLE DEL CAUCA"/>
    <s v="SI"/>
    <s v="RUBEN DARIO MATERON: DIRECTOR - CORPORACION AUTONOMA REGIONAL DEL VALLE DEL CAUCA"/>
    <s v="solicitan informacion referente  a proyectos de exploracion y explotacion o transporte de hidrocarburos dentro del poligono del embalse guacas"/>
    <d v="2016-03-14T15:14:17"/>
    <n v="21"/>
    <s v="ACC"/>
    <s v="DORIS GOMEZ SILVA. EXPERTO"/>
    <s v="radicado de respuesta  No. 15834"/>
    <d v="2016-03-03T00:00:00"/>
    <s v="EDGAR EMILIO RODRIGUEZ BASTIDAS. EXPERTO"/>
    <x v="6"/>
    <s v="ID:15834"/>
    <n v="9.3650820254624705"/>
    <s v="CUNDINAMARCA"/>
    <s v="Actividad Hidrocarburífera en regiones del país"/>
    <s v="NO"/>
  </r>
  <r>
    <n v="172"/>
    <n v="13185"/>
    <x v="0"/>
    <s v="FEBRERO"/>
    <x v="1"/>
    <x v="171"/>
    <d v="2016-02-23T11:56:05"/>
    <x v="0"/>
    <s v="ACC"/>
    <x v="2"/>
    <x v="22"/>
    <s v="MINISTERIO DE MINAS:  Telefono: Dirección: CALLE 43 N. 57-31 Email: "/>
    <s v="SI"/>
    <s v="MINISTERIO DE MINAS:  Telefono: Dirección: CALLE 43 N. 57-31 Email: "/>
    <s v="Empresas que tienen oleoductos que atraviesan el municipio de san jose de Cucuta  "/>
    <d v="2016-02-24T11:56:05"/>
    <n v="1"/>
    <s v="ACC"/>
    <s v="DORIS GOMEZ SILVA. EXPERTO"/>
    <s v=" Buenos días _x000a_Señores Ministerio de Minas y Energía _x000a__x000a_Conforme al artículo No. 21 de la Ley 1755 de 2015, remito a ustedes la presente solicitud por ser de su competencia. _x000a__x000a_Agradezco responder directamente al peticionario. _x000a__x000a_Cordialmente, _x000a__x000a_Jose Elias Escorcia P._x000a_Atencion al Ciudadano y Comunicaciones  _x000a_"/>
    <d v="2016-03-01T08:34:42"/>
    <s v="DORIS GOMEZ SILVA. EXPERTO"/>
    <x v="0"/>
    <s v="Electrónico"/>
    <n v="6.8601440277780057"/>
    <s v="NORTE DE SANTANDER"/>
    <s v="Cartografía zonas Petrolera"/>
    <s v="NO"/>
  </r>
  <r>
    <n v="173"/>
    <n v="13188"/>
    <x v="0"/>
    <s v="FEBRERO"/>
    <x v="1"/>
    <x v="172"/>
    <d v="2016-02-23T11:57:17"/>
    <x v="0"/>
    <s v="ACC"/>
    <x v="2"/>
    <x v="22"/>
    <s v="MINISTERIO DE MINAS:  Telefono: Dirección: CALLE 43 N. 57-31 Email: "/>
    <s v="SI"/>
    <s v="MINISTERIO DE MINAS:  Telefono: Dirección: CALLE 43 N. 57-31 Email: "/>
    <s v="Historias laborales "/>
    <d v="2016-02-24T11:57:17"/>
    <n v="1"/>
    <s v="ACC"/>
    <s v="DORIS GOMEZ SILVA. EXPERTO"/>
    <s v="radicado de respuesta No.15392"/>
    <d v="2016-03-11T12:28:50"/>
    <s v="DORIS GOMEZ SILVA. EXPERTO"/>
    <x v="0"/>
    <s v="ID:15392"/>
    <n v="17.021906944450166"/>
    <s v="CUNDINAMARCA"/>
    <s v="Documentos de las historias laborales"/>
    <s v="NO"/>
  </r>
  <r>
    <n v="174"/>
    <n v="13190"/>
    <x v="0"/>
    <s v="FEBRERO"/>
    <x v="1"/>
    <x v="173"/>
    <d v="2016-02-23T11:59:54"/>
    <x v="0"/>
    <s v="ACC"/>
    <x v="0"/>
    <x v="1"/>
    <s v="MINISTERIO DE MINAS:  Telefono: Dirección: CALLE 43 N. 57-31 Email: "/>
    <s v="SI"/>
    <s v="MINISTERIO DE MINAS:  Telefono: Dirección: CALLE 43 N. 57-31 Email: "/>
    <s v="Invitación en Puerto Gaitán. tema estandarización de Hidrocarburos "/>
    <d v="2016-03-15T11:59:54"/>
    <n v="21"/>
    <s v="ACC"/>
    <s v="DORIS GOMEZ SILVA. EXPERTO"/>
    <s v="se dio respuesta  atraves de correo electronico Señores:_x000a_ALEXANDER MARTÍNEZ DÍAZ_x000a_ORBINSON SÁNCHEZ DUQUE_x000a_Veeduría Laboral de Puerto Gaitán - Meta_x000a_Correo electrónico: veedurialaboralpuertogaitan@gmail.com_x000a__x000a_Asunto: Petición radicado No. R-641-2016-5321 Id 13190 del 23 de febrero de 2016._x000a__x000a_Cordial saludo,_x000a__x000a_Nos referimos a su comunicación de la referencia, mediante la cual solicitó a la Agencia Nacional de Hidrocarburos (en adelante ANH o La Agencia), “la programación de una reunión importante en el Municipio Puerto Gaitán, en el cual se abordará temas relacionados con la estandarización de los perfiles para el sector de los Hidrocarburos con el acompañamiento de la ACIPET Y ACP entidades a las cuales se les hará la respectiva invitación proceso que se hará participativo de acuerdo al artículo 111 de la Ley 1757 de 2015. Lo anterior debido a que se viene adelantando una estandarización para los perfiles, sin la participación de asociaciones de trabajadores y grupos de interés” _x000a__x000a_Al respecto, sea lo primero manifestar que la AHN fue instituida mediante el Decreto 4137 de 2011, como Unidad Administrativa Especial del orden nacional, a la que corresponde la administración integral de las reservas y recursos hidrocarburíferos de la nación, la promoción de su aprovechamiento óptimo y sostenible, así como contribuir a la seguridad energética nacional. _x000a__x000a_Para la consecución de estos objetivos, entre otras funciones, la ANH tiene a cargo las de diseño, promoción, negociación, celebración, evaluación y seguimiento de los Contratos de Evaluación Técnica, así como de los Contratos y Convenios de Exploración y Producción de Hidrocarburos, conforme a lo establecido en el artículo 4° del mencionado decreto._x000a__x000a_Por otra parte, el artículo 111 de la Ley 1757 de 2015, estableció que “[e]l diálogo social es un mecanismo democrático para la participación ciudadana y el fortalecimiento de las organizaciones de la sociedad civil, con el objetivo de promover la interacción, comunicación, consulta y seguimiento de políticas públicas a nivel nacional y territorial.”_x000a__x000a_La generación del diálogo social es realizada por la ANH a través de la Estrategia Territorial de Hidrocarburos, y especialmente mediante el programa AVANZA, que tiene por objeto promover la participación ciudadana generando procesos de diálogo democrático entre la comunidad, la industria y el gobierno, con miras a que se concreten acciones para el fortalecimiento y desarrollo territorial._x000a__x000a_En el departamento de Meta, para el caso del Municipio de Puerto Gaitán, está programada una sesión para el día 10 de marzo de 2016, en asocio con el Ministerio del Trabajo, la Caja de Compensación Familiar del Meta (COFEM) y las Compañías Operadoras de la región, cuyo objetivo es establecer los lineamientos para la contratación de mano de obra. _x000a__x000a_Dentro de los temas a tratar, está prevista la programación de la socialización de los lineamientos acordados y la formulación de planes de trabajo con las alcaldías y demás personas interesadas. En este orden de ideas, al realizarse la respectiva socialización, es generado un espacio participativo y serán tenidas en cuenta las personas y organismos interesados de la región._x000a__x000a_En los anteriores términos damos por resuelta su solicitud._x000a__x000a_Cordialmente, _x000a__x000a__x000a_Atencion al Ciudadano y Comunicaciones  _x000a_"/>
    <d v="2016-03-22T15:26:28"/>
    <s v="LAURA PAOLA GONZALEZ IRIARTE. EXPERTO"/>
    <x v="6"/>
    <s v="Electrónico"/>
    <n v="28.143448298607836"/>
    <s v="META"/>
    <s v="Acompañamiento a comunidad en desarrollo de proyecto (ambiental, social)"/>
    <s v="NO"/>
  </r>
  <r>
    <n v="175"/>
    <n v="13192"/>
    <x v="0"/>
    <s v="FEBRERO"/>
    <x v="1"/>
    <x v="174"/>
    <d v="2016-02-23T12:01:44"/>
    <x v="0"/>
    <s v="ACC"/>
    <x v="0"/>
    <x v="22"/>
    <s v="ALBERTO CONTRERAS: VEEDOR - RED DE VEEDURIAS CIUDADANAS CASANARE"/>
    <s v="SI"/>
    <s v="ALBERTO CONTRERAS: VEEDOR - RED DE VEEDURIAS CIUDADANAS CASANARE"/>
    <s v="Buenos días Respetados Señores Ecopetrol Cordial saludo, Conforme con el articulo No. 21 de la Ley 1755 del 2015, y por tratarse de un tema de su competencia, a continuación no permitimos dar la traslado de las solicitudes adjuntas para su respectiva gestión. Favor responder directamente al peticionario. "/>
    <d v="2016-03-15T12:01:44"/>
    <n v="21"/>
    <s v="ACC"/>
    <s v="DORIS GOMEZ SILVA. EXPERTO"/>
    <s v=" Buenos días _x000a_Respetados Señores Ecopetrol _x000a__x000a_Cordial saludo, _x000a__x000a_Conforme con el articulo No. 21 de la Ley 1755 del 2015, y por tratarse de un tema de su competencia, a continuación no permitimos dar la traslado de las solicitudes adjuntas para su respectiva gestión. _x000a__x000a_Favor responder directamente al peticionario. _x000a__x000a_Cordialmente,_x000a__x000a_Jose Elias Escorcia P._x000a_Atencion al Ciudadano y Comunicaciones  _x000a_"/>
    <d v="2016-02-25T00:00:00"/>
    <s v="DORIS GOMEZ SILVA. EXPERTO"/>
    <x v="0"/>
    <s v="Electrónico"/>
    <n v="1.4987966435219278"/>
    <s v="META"/>
    <s v="Competencia Ecopetrol "/>
    <s v="SI"/>
  </r>
  <r>
    <n v="176"/>
    <n v="13199"/>
    <x v="0"/>
    <s v="FEBRERO"/>
    <x v="1"/>
    <x v="175"/>
    <d v="2016-02-23T12:36:58"/>
    <x v="0"/>
    <s v="ACC"/>
    <x v="3"/>
    <x v="93"/>
    <s v="MINISTERIO DE MINAS:  Telefono: Dirección: CALLE 43 N. 57-31 Email: "/>
    <s v="SI"/>
    <s v="MINISTERIO DE MINAS:  Telefono: Dirección: CALLE 43 N. 57-31 Email: "/>
    <s v="solicitan datos historicos de produccion fizcalizada  de crupo por los años 2013 a 2015."/>
    <d v="2016-02-24T12:36:58"/>
    <n v="1"/>
    <s v="ACC"/>
    <s v="DORIS GOMEZ SILVA. EXPERTO"/>
    <s v="se dio respuesta  a traves de correo electronico de fecha 02 de Marzo  2016"/>
    <d v="2016-03-02T08:39:27"/>
    <s v="JUAN SEBASTIAN LIZCANO. CONTRATISTA"/>
    <x v="4"/>
    <s v="Electrónico"/>
    <n v="7.8350530555544537"/>
    <s v="CUNDINAMARCA"/>
    <s v="Cifras oficiales de producción en el país (producción, precio, demanda, Columnas Estratigráficas"/>
    <s v="NO"/>
  </r>
  <r>
    <n v="177"/>
    <n v="13200"/>
    <x v="0"/>
    <s v="FEBRERO"/>
    <x v="1"/>
    <x v="176"/>
    <d v="2016-02-23T12:43:23"/>
    <x v="0"/>
    <s v="ACC"/>
    <x v="3"/>
    <x v="1"/>
    <s v="LUIS EDUARDO  GONZALEZ SUAREZ:  Telefono: Dirección: CARRERA 10 NO. 2-29 Email: lucho-luis11@hotmail.com"/>
    <s v="SI"/>
    <s v="LUIS EDUARDO  GONZALEZ SUAREZ:  Telefono: Dirección: CARRERA 10 NO. 2-29 Email: lucho-luis11@hotmail.com"/>
    <s v="solicitan participacion en las socializaciones ante Ecopetrol"/>
    <d v="2016-02-24T12:43:23"/>
    <n v="1"/>
    <s v="ACC"/>
    <s v="DORIS GOMEZ SILVA. EXPERTO"/>
    <s v="se dio respuesta a traves de correo electronico del 15 de marzo de 2016 "/>
    <d v="2016-03-22T15:21:17"/>
    <s v="LAURA PAOLA GONZALEZ IRIARTE. EXPERTO"/>
    <x v="6"/>
    <s v="Electrónico"/>
    <n v="28.109659062502033"/>
    <s v="CUNDINAMARCA"/>
    <s v="Acompañamiento a comunidad en desarrollo de proyecto (ambiental, social)"/>
    <s v="NO"/>
  </r>
  <r>
    <n v="178"/>
    <n v="13201"/>
    <x v="0"/>
    <s v="FEBRERO"/>
    <x v="1"/>
    <x v="177"/>
    <d v="2016-02-23T12:45:29"/>
    <x v="0"/>
    <s v="ACC"/>
    <x v="2"/>
    <x v="22"/>
    <s v="ALBERTO CONTRERAS: VEEDOR - RED DE VEEDURIAS CIUDADANAS CASANARE"/>
    <s v="SI"/>
    <s v="ALBERTO CONTRERAS: VEEDOR - RED DE VEEDURIAS CIUDADANAS CASANARE"/>
    <s v="Buenos días Respetados Señores Ecopetrol Cordial saludo, Conforme con el articulo No. 21 de la Ley 1755 del 2015, y por tratarse de un tema de su competencia, a continuación no permitimos dar la traslado de las solicitudes adjuntas para su respectiva gestión. Favor responder directamente al peticionario. "/>
    <d v="2016-03-08T12:45:29"/>
    <n v="14"/>
    <s v="ACC"/>
    <s v="DORIS GOMEZ SILVA. EXPERTO"/>
    <s v=" Buenos días _x000a_Respetados Señores Ecopetrol _x000a__x000a_Cordial saludo, _x000a__x000a_Conforme con el articulo No. 21 de la Ley 1755 del 2015, y por tratarse de un tema de su competencia, a continuación no permitimos dar la traslado de las solicitudes adjuntas para su respectiva gestión. _x000a__x000a_Favor responder directamente al peticionario. _x000a__x000a_Cordialmente,_x000a__x000a_Jose Elias Escorcia P._x000a_Atencion al Ciudadano y Comunicaciones  _x000a_"/>
    <d v="2016-02-25T11:40:19"/>
    <s v="DORIS GOMEZ SILVA. EXPERTO"/>
    <x v="0"/>
    <s v="Electrónico"/>
    <n v="1.9547435185158974"/>
    <s v="META"/>
    <s v="Competencia Ecopetrol "/>
    <s v="SI"/>
  </r>
  <r>
    <n v="179"/>
    <n v="13202"/>
    <x v="0"/>
    <s v="FEBRERO"/>
    <x v="1"/>
    <x v="178"/>
    <d v="2016-02-23T12:47:12"/>
    <x v="0"/>
    <s v="ACC"/>
    <x v="2"/>
    <x v="22"/>
    <s v="DIEGO ALEJANDRO CASTRO:  Telefono: Dirección: BOGOTA Email: "/>
    <s v="SI"/>
    <s v="DIEGO ALEJANDRO CASTRO:  Telefono: Dirección: BOGOTA Email: "/>
    <s v="solicitan informacion referente a si la ANH tiene pozos de gas para arrendar o en venta en el,dpto del meta "/>
    <d v="2016-03-08T12:47:12"/>
    <n v="14"/>
    <s v="ACC"/>
    <s v="DORIS GOMEZ SILVA. EXPERTO"/>
    <s v="radicado de respuesta  No. 16929"/>
    <d v="2016-03-07T14:45:36"/>
    <s v="DORIS GOMEZ SILVA. EXPERTO"/>
    <x v="0"/>
    <s v="ID:16929"/>
    <n v="13.082216863425856"/>
    <s v="CUNDINAMARCA"/>
    <s v="Cifras oficiales de producción en el país (producción, precio, demanda, Columnas Estratigráficas"/>
    <s v="NO"/>
  </r>
  <r>
    <n v="180"/>
    <n v="13203"/>
    <x v="0"/>
    <s v="FEBRERO"/>
    <x v="1"/>
    <x v="179"/>
    <d v="2016-02-23T12:50:48"/>
    <x v="0"/>
    <s v="ACC"/>
    <x v="2"/>
    <x v="94"/>
    <s v="MARIBEL TORRES: SECRETARIA - PERSONERIA  MUNICIPAL  ( MANI )"/>
    <s v="SI"/>
    <s v="MARIBEL TORRES: SECRETARIA - PERSONERIA  MUNICIPAL  ( MANI )"/>
    <s v="presentan inconformidad por el  no pago de los servicios prestados a la empresa Sanra Maria Petroleum e Ingecoleos. "/>
    <d v="2016-03-08T12:50:48"/>
    <n v="14"/>
    <s v="ACC"/>
    <s v="DORIS GOMEZ SILVA. EXPERTO"/>
    <s v="se dio respuesta a traves de correo electronico."/>
    <d v="2016-03-10T07:55:34"/>
    <s v="LAURA PAOLA GONZALEZ IRIARTE. EXPERTO"/>
    <x v="6"/>
    <s v="Electrónico"/>
    <n v="15.794979050922848"/>
    <s v="CUNDINAMARCA"/>
    <s v="intervencion por no pago a contratistas por parte de operador "/>
    <s v="NO"/>
  </r>
  <r>
    <n v="181"/>
    <n v="13206"/>
    <x v="0"/>
    <s v="FEBRERO"/>
    <x v="1"/>
    <x v="180"/>
    <d v="2016-02-23T12:54:39"/>
    <x v="0"/>
    <s v="ACC"/>
    <x v="2"/>
    <x v="22"/>
    <s v="YESID CALVACHE SAAVEDRA: PRESIDENTE - SINTRAPETROPUTUMAYO"/>
    <s v="SI"/>
    <s v="YESID CALVACHE SAAVEDRA: PRESIDENTE - SINTRAPETROPUTUMAYO"/>
    <s v="informan de situacion de desconocimiento por parte de los operadore de la region para contratar los servicios de Yesid Cakvache "/>
    <d v="2016-03-08T12:54:39"/>
    <n v="14"/>
    <s v="ACC"/>
    <s v="DORIS GOMEZ SILVA. EXPERTO"/>
    <s v="se dio respuesta a traves de correo electronico del 09 de marzo de 2016"/>
    <d v="2016-03-10T11:59:52"/>
    <s v="LAURA PAOLA GONZALEZ IRIARTE. EXPERTO"/>
    <x v="6"/>
    <s v="Electrónico"/>
    <n v="15.961961689812597"/>
    <s v="CUNDINAMARCA"/>
    <s v="intervencion para que operador vincule personal"/>
    <s v="NO"/>
  </r>
  <r>
    <n v="182"/>
    <n v="13207"/>
    <x v="0"/>
    <s v="FEBRERO"/>
    <x v="1"/>
    <x v="181"/>
    <d v="2016-02-23T12:57:02"/>
    <x v="0"/>
    <s v="ACC"/>
    <x v="2"/>
    <x v="95"/>
    <s v="MINISTERIO DE HACIENDA Y CREDITO PUBLICO:  Telefono: 3811700Dirección: CRA 8 N° 6C-38 Email: "/>
    <s v="SI"/>
    <s v="MINISTERIO DE HACIENDA Y CREDITO PUBLICO:  Telefono: 3811700Dirección: CRA 8 N° 6C-38 Email: "/>
    <s v="Invitación a taller APP aspectos conceptuales, financieros y contables "/>
    <d v="2016-03-08T12:57:02"/>
    <n v="14"/>
    <s v="ACC"/>
    <s v="DORIS GOMEZ SILVA. EXPERTO"/>
    <s v="Se da por atendida teniendo en cuenta  que es de carácter informativo. "/>
    <d v="2016-03-22T12:14:47"/>
    <s v="DORIS GOMEZ SILVA. EXPERTO"/>
    <x v="0"/>
    <s v="Electrónico"/>
    <n v="27.97066790509416"/>
    <s v="CUNDINAMARCA"/>
    <s v="Certificación de ejecución presupuestal"/>
    <s v="NO"/>
  </r>
  <r>
    <n v="183"/>
    <n v="13208"/>
    <x v="0"/>
    <s v="FEBRERO"/>
    <x v="1"/>
    <x v="182"/>
    <d v="2016-02-23T13:00:57"/>
    <x v="0"/>
    <s v="ACC"/>
    <x v="2"/>
    <x v="22"/>
    <s v="CAROLINA FLOREZ:  - ANDI COLOMBIA"/>
    <s v="SI"/>
    <s v="CAROLINA FLOREZ:  - ANDI COLOMBIA"/>
    <s v="envia comentarios a cerca de borrador de la reglamentacion  de costa afuera"/>
    <d v="2016-03-08T13:00:57"/>
    <n v="14"/>
    <s v="ACC"/>
    <s v="DORIS GOMEZ SILVA. EXPERTO"/>
    <s v="se dio respuesta a traves de correo electronico "/>
    <d v="2016-02-25T10:02:55"/>
    <s v="MARIA DEL PILAR URIBE PONTON. EXPERTO"/>
    <x v="8"/>
    <s v="Electrónico"/>
    <n v="1.8763635879586218"/>
    <s v="CUNDINAMARCA"/>
    <s v="proyecto borrador Offshore"/>
    <s v="NO"/>
  </r>
  <r>
    <n v="184"/>
    <n v="13366"/>
    <x v="0"/>
    <s v="FEBRERO"/>
    <x v="2"/>
    <x v="183"/>
    <d v="2016-02-24T09:26:53"/>
    <x v="0"/>
    <s v="ACC"/>
    <x v="2"/>
    <x v="59"/>
    <s v="RICARDO RODRIGUEZ YEE: CONTRALOR DELEGADO - CONTRALORIA GENERAL  DE LA REPUBLICA"/>
    <s v="SI"/>
    <s v="RICARDO RODRIGUEZ YEE: CONTRALOR DELEGADO - CONTRALORIA GENERAL  DE LA REPUBLICA"/>
    <s v="Contraloria revisión de Garantias "/>
    <d v="2016-02-25T09:26:53"/>
    <n v="1"/>
    <s v="ACC"/>
    <s v="DORIS GOMEZ SILVA. EXPERTO"/>
    <s v=" E-139-2016-005623"/>
    <d v="2016-03-02T16:00:32"/>
    <s v="MIREYA LOPEZ CHAPARRO. JEFE DE OFICINA DE AGENCIA"/>
    <x v="7"/>
    <s v="ID:5623"/>
    <n v="7.2733696759314626"/>
    <s v="CUNDINAMARCA"/>
    <s v="Copias de contratos (E&amp;P, TEAS y Administrativos)"/>
    <s v="NO"/>
  </r>
  <r>
    <n v="185"/>
    <n v="13370"/>
    <x v="0"/>
    <s v="FEBRERO"/>
    <x v="0"/>
    <x v="184"/>
    <d v="2016-02-24T09:31:32"/>
    <x v="0"/>
    <s v="ACC"/>
    <x v="0"/>
    <x v="1"/>
    <s v="FERNANDO SIERRA RAMOS: . Telefono: 3823656Dirección: CRA 7 NO 8-68 Email: "/>
    <s v="SI"/>
    <s v="FERNANDO SIERRA RAMOS: . Telefono: 3823656Dirección: CRA 7 NO 8-68 Email: "/>
    <s v="Actividad hidrocarburifera en e País"/>
    <d v="2016-03-16T09:31:32"/>
    <n v="21"/>
    <s v="ACC"/>
    <s v="DORIS GOMEZ SILVA. EXPERTO"/>
    <s v="radicado de respuesta No.15782"/>
    <d v="2016-03-02T16:27:13"/>
    <s v="DORIS GOMEZ SILVA. EXPERTO"/>
    <x v="0"/>
    <s v="id 15782"/>
    <n v="7.2886706828721799"/>
    <s v="CUNDINAMARCA"/>
    <s v="Congreso de la República y Senado "/>
    <s v="NO"/>
  </r>
  <r>
    <n v="186"/>
    <n v="13394"/>
    <x v="0"/>
    <s v="FEBRERO"/>
    <x v="2"/>
    <x v="185"/>
    <d v="2016-02-24T10:14:50"/>
    <x v="0"/>
    <s v="ACC"/>
    <x v="2"/>
    <x v="96"/>
    <s v="IVAN CEPEDA CASTRO: SENADOR - CONGRESO DE LA REPUBLICA"/>
    <s v="SI"/>
    <s v="IVAN CEPEDA CASTRO: SENADOR - CONGRESO DE LA REPUBLICA"/>
    <s v="Solicitan Informacion referente a la actividad hidrocarburifera en zonas de paramo"/>
    <d v="2016-03-09T10:14:50"/>
    <n v="14"/>
    <s v="ACC"/>
    <s v="DORIS GOMEZ SILVA. EXPERTO"/>
    <s v="se dio respuesta con el radicado 14795 del 29 de febrero 2016"/>
    <d v="2016-03-10T08:08:36"/>
    <s v="LAURA PAOLA GONZALEZ IRIARTE. EXPERTO"/>
    <x v="6"/>
    <s v="id 14795"/>
    <n v="14.912336608795158"/>
    <s v="CUNDINAMARCA"/>
    <s v="Cifras oficiales de producción en el país (producción, precio, demanda, Columnas Estratigráficas"/>
    <s v="NO"/>
  </r>
  <r>
    <n v="187"/>
    <n v="13586"/>
    <x v="0"/>
    <s v="FEBRERO"/>
    <x v="1"/>
    <x v="186"/>
    <d v="2016-02-24T16:13:36"/>
    <x v="0"/>
    <s v="ACC"/>
    <x v="2"/>
    <x v="97"/>
    <s v="HECTOR BARRERA:  Telefono: Dirección: BOGOTA Email: "/>
    <s v="SI"/>
    <s v="HECTOR BARRERA:  Telefono: Dirección: BOGOTA Email: "/>
    <s v="Invitación a reunión Yopal Casanare"/>
    <d v="2016-03-09T16:13:36"/>
    <n v="14"/>
    <s v="ACC"/>
    <s v="DORIS GOMEZ SILVA. EXPERTO"/>
    <s v="Doctor_x000a_JUAN GABRIEL GUARNIZO_x000a_Personero Delegado para la Vigilancia Administrativa de Yopal_x000a_Correo electrónico: hectorpersoneriayopal@gmail.com_x000a_ _x000a_ _x000a_Asunto: Comunicación con radicado No. R-641-2016-5478 Id 13586 del 24 de febrero de 2016 (su radicado PMY-0331 del 23 de febrero de 2016)._x000a_ _x000a_Respetado doctor Guarnizo,_x000a_ _x000a_Nos referimos a la comunicación del asunto, mediante la cual convocó a la Agencia Nacional de Hidrocarburos (en lo sucesivo “ANH”), a una reunión prevista para el 16 de marzo del año en curso, con el propósito de tratar temas de suministro de bienes y servicios, personal y vinculación laboral, entre otros, en relación con las actividades que se desarrollan en el Bloque Rancho Hermoso._x000a_ _x000a_Sobre el particular, y de conformidad con la información suministrada y la que reposa en esta Entidad, su solicitud hace referencia al Convenio de Explotación de Hidrocarburos – ÁREA DE OPERACIÓN DIRECTA RANCHOHERMOSO suscrito entre la ANH y ECOPETROL el 11 de octubre de 2007._x000a_ _x000a_A efectos de poder atender su solicitud, comenzaremos por precisar que mediante el Decreto 4137 de 2011, se instituyó a la ANH como Unidad Administrativa Especial del orden nacional, a la que corresponde la administración integral de las reservas y recursos hidrocarburíferos de la nación, la promoción de su aprovechamiento óptimo y sostenible, así como contribuir a la seguridad energética nacional._x000a_ _x000a_Para la consecución de estos objetivos, entre otras funciones, la ANH tiene a su cargo las de diseño, promoción, negociación, celebración, evaluación y seguimiento de los Contratos de Evaluación Técnica (TEA), así como de los Contratos y Convenios de Exploración y Producción de hidrocarburos (E&amp;P)._x000a_ _x000a_Así las cosas, el Convenio de Explotación de Hidrocarburos – ÁREA DE OPERACIÓN DIRECTA RANCHOHERMOSO, estableció entre otras obligaciones a cargo de ECOPETROL lo siguiente: _x000a_ _x000a_“(…)8.1. Autonomía: EL TITULAR tendrá el control de todas las operaciones y actividades que considere necesarias para una técnica, eficiente y económica Exploración del Área de Operación y para la Explotación de los Hidrocarburos que se encuentren dentro de ésta. EL TITULAR planeará, preparará, realizará y controlará todas las actividades con sus propios medios y con autonomía técnica y directiva, de conformidad con la legislación colombiana y observando las Buenas Prácticas de la Industria del Petróleo. EL TITULAR desarrollará las actividades directamente o a través de subcontratistas._x000a_ _x000a_18.1. Subcontratistas: Para llevar a cabo las operaciones materia de este Convenio EL TITULAR podrá, con observancia de la legislación colombiana, celebrar contratos, a su propio costo y riesgo, para la obtención de bienes y servicios, en el país o en el exterior. En los subcontratos, EL TITULAR incluirá estipulaciones que obliguen a los subcontratistas a someterse a las estipulaciones de este Convenio._x000a_ _x000a_18.2. Componente Nacional: EL TITULAR procurará dar preferencia a los oferentes nacionales de bienes y servicios de origen nacional, en igualdad de condiciones competitivas de calidad, oportunidad y precio. (…)”_x000a_ _x000a_Se sigue de lo expuesto, que ECOPETROL, goza de autonomía y se encuentra facultada para efectuar la contratación de personal, bienes y servicios en igualdad de condiciones de calidad, competitividad y precio, de conformidad con la normatividad vigente y teniendo en cuenta los oferentes nacionales._x000a_ _x000a_En este orden de ideas, la interlocución para definir los asuntos que menciona en su solicitud, como quiera que se relacionan con la contratación de personal, bienes y servicios, debe ser adelantada primeramente con ECOPETROL y por tal razón copiamos la presente respuesta a la misma._x000a_ _x000a_Por otra parte, nos permitimos informar que por compromisos previamente adquiridos por la Entidad no nos es posible acompañar la reunión, por lo que agradecemos a usted, nos brinde una retroalimentación de los principales aspectos y compromisos resultantes de la misma, con el fin de realizar un adecuado seguimiento a los mismos._x000a_ _x000a_Cordialmente, _x000a_ _x000a_ _x000a_Dorys Gómez S. _x000a_Experto | Atencion al Ciudadano y Comunicaciones  _x000a_"/>
    <d v="2016-03-14T14:14:19"/>
    <s v="LAURA PAOLA GONZALEZ IRIARTE. EXPERTO"/>
    <x v="6"/>
    <s v="Electrónico"/>
    <n v="18.917165196762653"/>
    <s v="CASANARE"/>
    <s v="Acompañamiento a comunidad en desarrollo de proyecto (ambiental, social)"/>
    <s v="NO"/>
  </r>
  <r>
    <n v="188"/>
    <n v="13594"/>
    <x v="0"/>
    <s v="FEBRERO"/>
    <x v="1"/>
    <x v="187"/>
    <d v="2016-02-24T16:20:30"/>
    <x v="0"/>
    <s v="ACC"/>
    <x v="2"/>
    <x v="98"/>
    <s v="HECTOR BARRERA:  Telefono: Dirección: BOGOTA Email: "/>
    <s v="SI"/>
    <s v="HECTOR BARRERA:  Telefono: Dirección: BOGOTA Email: "/>
    <s v="Entrevista para mitigar los riesgos laborales YNC t fracking  "/>
    <d v="2016-03-09T16:20:30"/>
    <n v="14"/>
    <s v="ACC"/>
    <s v="DORIS GOMEZ SILVA. EXPERTO"/>
    <s v="radicado de respuesta No18292"/>
    <d v="2016-03-11T12:10:12"/>
    <s v="LAURA PAOLA GONZALEZ IRIARTE. EXPERTO"/>
    <x v="6"/>
    <s v="id 18292"/>
    <n v="15.826177546296094"/>
    <s v="CUNDINAMARCA"/>
    <s v="Información con fines Académicos (tesis de pregrado y postgrado)"/>
    <s v="NO"/>
  </r>
  <r>
    <n v="189"/>
    <n v="13597"/>
    <x v="0"/>
    <s v="FEBRERO"/>
    <x v="1"/>
    <x v="188"/>
    <d v="2016-02-24T16:22:42"/>
    <x v="0"/>
    <s v="ACC"/>
    <x v="2"/>
    <x v="98"/>
    <s v="JUAN ANTONIO PRETELT GARCIA:  Telefono: Dirección: CALLE 70A NO. 10A-54 Email: juanpretelt29@hotmail.com"/>
    <s v="SI"/>
    <s v="JUAN ANTONIO PRETELT GARCIA:  Telefono: Dirección: CALLE 70A NO. 10A-54 Email: juanpretelt29@hotmail.com"/>
    <s v="Queja por el servicio prestado de la linea telefonica 5931717"/>
    <d v="2016-03-09T16:22:42"/>
    <n v="14"/>
    <s v="ACC"/>
    <s v="DORIS GOMEZ SILVA. EXPERTO"/>
    <s v="atendido por oscar peñuela "/>
    <d v="2016-03-07T08:49:42"/>
    <s v="JOSE ELIAS ESCORCIA PERTUZ. CONTRATISTA"/>
    <x v="0"/>
    <s v="Electrónico"/>
    <n v="11.685413622690248"/>
    <s v="CUNDINAMARCA"/>
    <s v="Intervención para que compañía pague daños causados o tomar correctivos"/>
    <s v="NO"/>
  </r>
  <r>
    <n v="190"/>
    <n v="13600"/>
    <x v="0"/>
    <s v="FEBRERO"/>
    <x v="1"/>
    <x v="189"/>
    <d v="2016-02-24T16:26:31"/>
    <x v="0"/>
    <s v="ACC"/>
    <x v="2"/>
    <x v="98"/>
    <s v="ALIANZA EMPRESARIAL CASTILLA:  Telefono: Dirección: BOGOTA Email: "/>
    <s v="SI"/>
    <s v="ALIANZA EMPRESARIAL CASTILLA:  Telefono: Dirección: BOGOTA Email: "/>
    <s v="Intervención por el no pago de servicios "/>
    <d v="2016-03-09T16:26:31"/>
    <n v="14"/>
    <s v="ACC"/>
    <s v="DORIS GOMEZ SILVA. EXPERTO"/>
    <s v="Señores:_x000a_ALEXANDER MARTÍNEZ DÍAZ_x000a_ORBINSON SÁNCHEZ DUQUE_x000a_Veeduría Laboral de Puerto Gaitán - Meta_x000a_Correo electrónico: veedurialaboralpuertogaitan@gmail.com_x000a__x000a_Asunto: Petición radicado No. R-641-2016-5321 Id 13190 del 23 de febrero de 2016._x000a__x000a_Cordial saludo,_x000a__x000a_Nos referimos a su comunicación de la referencia, mediante la cual solicitó a la Agencia Nacional de Hidrocarburos (en adelante ANH o La Agencia), “la programación de una reunión importante en el Municipio Puerto Gaitán, en el cual se abordará temas relacionados con la estandarización de los perfiles para el sector de los Hidrocarburos con el acompañamiento de la ACIPET Y ACP entidades a las cuales se les hará la respectiva invitación proceso que se hará participativo de acuerdo al artículo 111 de la Ley 1757 de 2015. Lo anterior debido a que se viene adelantando una estandarización para los perfiles, sin la participación de asociaciones de trabajadores y grupos de interés” _x000a__x000a_Al respecto, sea lo primero manifestar que la AHN fue instituida mediante el Decreto 4137 de 2011, como Unidad Administrativa Especial del orden nacional, a la que corresponde la administración integral de las reservas y recursos hidrocarburíferos de la nación, la promoción de su aprovechamiento óptimo y sostenible, así como contribuir a la seguridad energética nacional. _x000a__x000a_Para la consecución de estos objetivos, entre otras funciones, la ANH tiene a cargo las de diseño, promoción, negociación, celebración, evaluación y seguimiento de los Contratos de Evaluación Técnica, así como de los Contratos y Convenios de Exploración y Producción de Hidrocarburos, conforme a lo establecido en el artículo 4° del mencionado decreto._x000a__x000a_Por otra parte, el artículo 111 de la Ley 1757 de 2015, estableció que “[e]l diálogo social es un mecanismo democrático para la participación ciudadana y el fortalecimiento de las organizaciones de la sociedad civil, con el objetivo de promover la interacción, comunicación, consulta y seguimiento de políticas públicas a nivel nacional y territorial.”_x000a__x000a_La generación del diálogo social es realizada por la ANH a través de la Estrategia Territorial de Hidrocarburos, y especialmente mediante el programa AVANZA, que tiene por objeto promover la participación ciudadana generando procesos de diálogo democrático entre la comunidad, la industria y el gobierno, con miras a que se concreten acciones para el fortalecimiento y desarrollo territorial._x000a__x000a_En el departamento de Meta, para el caso del Municipio de Puerto Gaitán, está programada una sesión para el día 10 de marzo de 2016, en asocio con el Ministerio del Trabajo, la Caja de Compensación Familiar del Meta (COFEM) y las Compañías Operadoras de la región, cuyo objetivo es establecer los lineamientos para la contratación de mano de obra. _x000a__x000a_Dentro de los temas a tratar, está prevista la programación de la socialización de los lineamientos acordados y la formulación de planes de trabajo con las alcaldías y demás personas interesadas. En este orden de ideas, al realizarse la respectiva socialización, es generado un espacio participativo y serán tenidas en cuenta las personas y organismos interesados de la región._x000a__x000a_En los anteriores términos damos por resuelta su solicitud._x000a__x000a_Cordialmente, _x000a__x000a__x000a_Atencion al Ciudadano y Comunicaciones  _x000a_"/>
    <d v="2016-03-22T15:37:39"/>
    <s v="LAURA PAOLA GONZALEZ IRIARTE. EXPERTO"/>
    <x v="6"/>
    <s v="Electrónico"/>
    <n v="26.966063229170686"/>
    <s v="CUNDINAMARCA"/>
    <s v="Intervención por no pago a subcontratistas por parte de Operadoras "/>
    <s v="NO"/>
  </r>
  <r>
    <n v="191"/>
    <n v="13613"/>
    <x v="0"/>
    <s v="FEBRERO"/>
    <x v="2"/>
    <x v="190"/>
    <d v="2016-02-24T16:45:58"/>
    <x v="0"/>
    <s v="ACC"/>
    <x v="1"/>
    <x v="22"/>
    <s v="MARTHA LUCIA RODRIGUEZ: COORDINADOR GRUPO DE ENLACE - MINISTERIO DE MINAS Y ENERGIA"/>
    <s v="SI"/>
    <s v="MARTHA LUCIA RODRIGUEZ: COORDINADOR GRUPO DE ENLACE - MINISTERIO DE MINAS Y ENERGIA"/>
    <s v="Proyección del Presupuesto 2016 en Regalías y producción de Barriles "/>
    <d v="2016-02-25T16:45:58"/>
    <n v="1"/>
    <s v="ACC"/>
    <s v="DORIS GOMEZ SILVA. EXPERTO"/>
    <s v="radicado de Respuesta No.16246 "/>
    <d v="2016-03-03T16:45:49"/>
    <s v="DORIS GOMEZ SILVA. EXPERTO"/>
    <x v="0"/>
    <s v="id 16246"/>
    <n v="7.9998917824050295"/>
    <s v="CUNDINAMARCA"/>
    <s v="Congreso de la República y Senado "/>
    <s v="NO"/>
  </r>
  <r>
    <n v="192"/>
    <n v="13631"/>
    <x v="0"/>
    <s v="FEBRERO"/>
    <x v="2"/>
    <x v="191"/>
    <d v="2016-02-24T17:01:52"/>
    <x v="0"/>
    <s v="ACC"/>
    <x v="0"/>
    <x v="99"/>
    <s v="MARCELA PATRICIA REY:  - PROCURADURIA 14 JUDICIAL II AMBIENTAL AGRARIA DEL  META"/>
    <s v="SI"/>
    <s v="MARCELA PATRICIA REY:  - PROCURADURIA 14 JUDICIAL II AMBIENTAL AGRARIA DEL  META"/>
    <s v="Informe sobre los compromisos ambientales y sociales de los últimos 5 años en Puerto Gaitán Inspección Kiosoko   "/>
    <d v="2016-03-16T17:01:52"/>
    <n v="21"/>
    <s v="ACC"/>
    <s v="DORIS GOMEZ SILVA. EXPERTO"/>
    <s v="radicado de respuesta No.16594"/>
    <d v="2016-03-04T15:49:01"/>
    <s v="LAURA PAOLA GONZALEZ IRIARTE. EXPERTO"/>
    <x v="6"/>
    <s v="id 16594"/>
    <n v="8.9494036574033089"/>
    <s v="META"/>
    <s v="Impacto y planes de manejo ambiental: Licencias, compromisos E&amp;P normatividad, contaminación"/>
    <s v="NO"/>
  </r>
  <r>
    <n v="193"/>
    <n v="13699"/>
    <x v="0"/>
    <s v="FEBRERO"/>
    <x v="0"/>
    <x v="192"/>
    <d v="2016-02-25T09:55:06"/>
    <x v="0"/>
    <s v="ACC"/>
    <x v="3"/>
    <x v="100"/>
    <s v="OSCAR GONZALEZ VALENCIA: GERENTE - AGENCIA NACIONAL DE MINERIA"/>
    <s v="SI"/>
    <s v="OSCAR GONZALEZ VALENCIA: GERENTE - AGENCIA NACIONAL DE MINERIA"/>
    <s v="Restitución de Tierras"/>
    <d v="2016-02-26T09:55:06"/>
    <n v="1"/>
    <s v="ACC"/>
    <s v="DORIS GOMEZ SILVA. EXPERTO"/>
    <s v="según Jose luis Paneso no requiere respuesta "/>
    <d v="2016-02-26T15:37:33"/>
    <s v="JOSE LUIS PANESSO GARCIA. EXPERTO"/>
    <x v="3"/>
    <s v="Electrónico"/>
    <n v="1.2378048611135455"/>
    <s v="NORTE DE SANTANDER"/>
    <s v="Beneficio de población y sus comunidades por actividad petrolera"/>
    <s v="NO"/>
  </r>
  <r>
    <n v="194"/>
    <n v="13975"/>
    <x v="0"/>
    <s v="FEBRERO"/>
    <x v="1"/>
    <x v="193"/>
    <d v="2016-02-26T07:42:29"/>
    <x v="0"/>
    <s v="ACC"/>
    <x v="5"/>
    <x v="101"/>
    <s v="JAVIER FERNANDO RINCON  ALBARRACIN:  - RINCON REYES ABOGADOS"/>
    <s v="SI"/>
    <s v="JAVIER FERNANDO RINCON  ALBARRACIN:  - RINCON REYES ABOGADOS"/>
    <s v="Copia de Contrato "/>
    <d v="2016-03-18T00:00:00"/>
    <n v="21"/>
    <s v="ACC"/>
    <s v="DORIS GOMEZ SILVA. EXPERTO"/>
    <s v="radicado de respuesta No.17046"/>
    <d v="2016-03-07T16:19:00"/>
    <s v="DORIS GOMEZ SILVA. EXPERTO"/>
    <x v="0"/>
    <s v="id 17046"/>
    <n v="10.358691238427127"/>
    <s v="CASANARE"/>
    <s v="Copias de contratos (E&amp;P, TEAS y Administrativos)"/>
    <s v="NO"/>
  </r>
  <r>
    <n v="195"/>
    <n v="13994"/>
    <x v="0"/>
    <s v="FEBRERO"/>
    <x v="2"/>
    <x v="194"/>
    <d v="2016-02-26T08:20:01"/>
    <x v="0"/>
    <s v="ACC"/>
    <x v="3"/>
    <x v="102"/>
    <s v="MARTHA  CECELIA CAMACHO:  - MINISTERIO DE MINAS Y ENERGIA"/>
    <s v="SI"/>
    <s v="MARTHA  CECELIA CAMACHO:  - MINISTERIO DE MINAS Y ENERGIA"/>
    <s v="solicitan informacion referente a los nombres de los funcionarios que se desenpeñan como presidentes, vicepresidentes y gerentes  "/>
    <d v="2016-03-04T08:20:01"/>
    <n v="7"/>
    <s v="ACC"/>
    <s v="DORIS GOMEZ SILVA. EXPERTO"/>
    <s v="radicado de respuesta No 15932"/>
    <d v="2016-03-11T12:24:22"/>
    <s v="DORIS GOMEZ SILVA. EXPERTO"/>
    <x v="0"/>
    <s v="id 15932"/>
    <n v="14.169684062500892"/>
    <s v="CUNDINAMARCA"/>
    <s v="Congreso de la República y Senado "/>
    <s v="NO"/>
  </r>
  <r>
    <n v="196"/>
    <n v="14029"/>
    <x v="0"/>
    <s v="FEBRERO"/>
    <x v="1"/>
    <x v="195"/>
    <d v="2016-02-26T09:46:40"/>
    <x v="0"/>
    <s v="ACC"/>
    <x v="2"/>
    <x v="22"/>
    <s v="JORGE ANDRES SACHICA: JEFE DE DEPARTAMENTO DE INGENIERIA DE MARES Telefono: Dirección: OFICINAS GENERALES DE ECOPETROL- EL CENTRO Email: JORGE.SACHICA@ECOPETROL.COM.CO"/>
    <s v="SI"/>
    <s v="JORGE ANDRES SACHICA: JEFE DE DEPARTAMENTO DE INGENIERIA DE MARES Telefono: Dirección: OFICINAS GENERALES DE ECOPETROL- EL CENTRO Email: JORGE.SACHICA@ECOPETROL.COM.CO"/>
    <s v="Fracking y Offshore presente pasado y futuro "/>
    <d v="2016-03-11T09:46:40"/>
    <n v="14"/>
    <s v="ACC"/>
    <s v="DORIS GOMEZ SILVA. EXPERTO"/>
    <s v="Estimado señor Escobar, _x000a__x000a_Buenos días, _x000a_En atención a su solicitud recibida en la ANH en días pasados, de manera atenta me permito sugerirle consultar nuestra página web en el siguiente link donde encontrará información actualizada con Offshore y No Convencionales. http://www.anh.gov.co/Seguridad-comunidades-y-medio-ambiente/Estrategia%20Ambiental/Proyectos/Yacimientos-no-convencionales/Paginas/default.aspx _x000a__x000a_Así mismo, enviamos una entrevista que realizamos en el Heraldo la cual se encuentra con información actualizada._x000a__x000a_También los comunicados de prensa que hemos realizado de las diferentes actividades._x000a__x000a_Cordialmente, _x000a__x000a_Atencion al Ciudadano y Comunicaciones  _x000a_"/>
    <d v="2016-03-14T00:00:00"/>
    <s v="JOSE WILLIAM GARZON SOLIS. VICEPRESIDENTE DE AGENCIA"/>
    <x v="12"/>
    <s v="Electrónico"/>
    <n v="16.592597488430329"/>
    <s v="CUNDINAMARCA"/>
    <s v="Fracking "/>
    <s v="NO"/>
  </r>
  <r>
    <n v="197"/>
    <n v="14031"/>
    <x v="0"/>
    <s v="FEBRERO"/>
    <x v="0"/>
    <x v="196"/>
    <d v="2016-02-26T09:48:40"/>
    <x v="0"/>
    <s v="ACC"/>
    <x v="6"/>
    <x v="103"/>
    <s v="DEPARTAMENTO NACIONAL DE PLANEACION  (DNP):  Telefono: 3815000Dirección: CALLE 26 N° 13-19 Email: "/>
    <s v="SI"/>
    <s v="DEPARTAMENTO NACIONAL DE PLANEACION  (DNP):  Telefono: 3815000Dirección: CALLE 26 N° 13-19 Email: "/>
    <s v="denuncia sobre manejos de linea 01-8000"/>
    <d v="2016-03-18T09:48:40"/>
    <n v="21"/>
    <s v="ACC"/>
    <s v="JAVIER EDUARDO RESTREPO VIECO. GERENCIA DE PROYECTOS O FUNCIONAL"/>
    <s v="radicado de respuesta No.18303"/>
    <d v="2016-03-14T09:11:52"/>
    <s v="MIREYA LOPEZ CHAPARRO. JEFE DE OFICINA DE AGENCIA"/>
    <x v="7"/>
    <s v="id 18303"/>
    <n v="16.974443321756553"/>
    <s v="CUNDINAMARCA"/>
    <s v="informacion institucional "/>
    <s v="NO"/>
  </r>
  <r>
    <n v="198"/>
    <n v="14491"/>
    <x v="0"/>
    <s v="FEBRERO"/>
    <x v="0"/>
    <x v="197"/>
    <d v="2016-02-29T08:12:48"/>
    <x v="0"/>
    <s v="ACC"/>
    <x v="0"/>
    <x v="1"/>
    <s v="NATALIA  ANDREA ANGULO ALVAREZ:  Telefono: Dirección: CRA 16A  N° 137-71 APTO 404 Email: "/>
    <s v="SI"/>
    <s v="NATALIA  ANDREA ANGULO ALVAREZ:  Telefono: Dirección: CRA 16A  N° 137-71 APTO 404 Email: "/>
    <s v="definicion de hidrocarburos vs carbon mineral / relacion con decreto 119-2015 "/>
    <d v="2016-03-22T08:12:48"/>
    <n v="22"/>
    <s v="ACC"/>
    <s v="DORIS GOMEZ SILVA. EXPERTO"/>
    <s v="radicado de respuesta No.18676 traslado a superintendencia de puertos y transporte "/>
    <d v="2016-03-14T07:32:01"/>
    <s v="JOSE LUIS VALENCIA SALAZAR. CONTRATISTA"/>
    <x v="3"/>
    <s v="id 18676"/>
    <n v="13.971678171299573"/>
    <s v="CUNDINAMARCA"/>
    <s v="Normatividad sobre exploración, regulación y producción de Hidrocarburos"/>
    <s v="NO"/>
  </r>
  <r>
    <n v="199"/>
    <n v="14494"/>
    <x v="0"/>
    <s v="FEBRERO"/>
    <x v="2"/>
    <x v="198"/>
    <d v="2016-02-29T08:18:35"/>
    <x v="0"/>
    <s v="ACC"/>
    <x v="7"/>
    <x v="104"/>
    <s v="GERMAN CAMILO BELLO:  - CORPORACION AUTONOMA REGIONAL DE CUNDINAMARCA"/>
    <s v="SI"/>
    <s v="GERMAN CAMILO BELLO:  - CORPORACION AUTONOMA REGIONAL DE CUNDINAMARCA"/>
    <s v="invitacion a reunion del plan de manejo de la cuenca del rio bogota."/>
    <d v="2016-03-22T00:00:00"/>
    <n v="22"/>
    <s v="ACC"/>
    <s v="DORIS GOMEZ SILVA. EXPERTO"/>
    <s v="se asistio a reunion el  01 de marzo "/>
    <d v="2016-03-14T16:39:08"/>
    <s v="JAIME ENRIQUE GONZALEZ CASTAÑEDA. EXPERTO"/>
    <x v="6"/>
    <s v="personal "/>
    <n v="14.347598726846627"/>
    <s v="CUNDINAMARCA"/>
    <s v="Acompañamiento a comunidad en desarrollo de proyecto (ambiental, social)"/>
    <s v="NO"/>
  </r>
  <r>
    <n v="200"/>
    <n v="14495"/>
    <x v="0"/>
    <s v="FEBRERO"/>
    <x v="0"/>
    <x v="199"/>
    <d v="2016-02-29T08:21:21"/>
    <x v="0"/>
    <s v="ACC"/>
    <x v="0"/>
    <x v="105"/>
    <s v="UNIDAD DE PLANEACION MINERO ENERGETICA  (UPME):  Telefono: 2220601Dirección: CLL 26 69 D 91 TORRE 1 OF. 901 Email: "/>
    <s v="SI"/>
    <s v="UNIDAD DE PLANEACION MINERO ENERGETICA  (UPME):  Telefono: 2220601Dirección: CLL 26 69 D 91 TORRE 1 OF. 901 Email: "/>
    <s v="es continuacion de la solicitud 14496 en l que se solcita informacion de reservas y regalias de  los años 2000 a 2015."/>
    <d v="2016-03-22T08:21:21"/>
    <n v="22"/>
    <s v="ACC"/>
    <s v="DORIS GOMEZ SILVA. EXPERTO"/>
    <s v="se da por atendida la solicitud teniendo en cuenta que a titulo informativo  "/>
    <d v="2016-03-23T13:44:32"/>
    <s v="JOSE DE FRANCISCO LAGOS CABALLERO. EXPERTO"/>
    <x v="5"/>
    <s v="informativo"/>
    <n v="23.224439351848559"/>
    <s v="CUNDINAMARCA"/>
    <s v="Reservas probadas ó estimadas de Hidrocarburos en Colombia"/>
    <s v="NO"/>
  </r>
  <r>
    <n v="201"/>
    <n v="14496"/>
    <x v="0"/>
    <s v="FEBRERO"/>
    <x v="0"/>
    <x v="200"/>
    <d v="2016-02-29T08:22:29"/>
    <x v="0"/>
    <s v="ACC"/>
    <x v="0"/>
    <x v="106"/>
    <s v="UNIDAD DE PLANEACION MINERO ENERGETICA  (UPME):  Telefono: 2220601Dirección: CLL 26 69 D 91 TORRE 1 OF. 901 Email: "/>
    <s v="SI"/>
    <s v="UNIDAD DE PLANEACION MINERO ENERGETICA  (UPME):  Telefono: 2220601Dirección: CLL 26 69 D 91 TORRE 1 OF. 901 Email: "/>
    <s v="regalias causadas y giradas  anual por exploracion de petroleo entre 2000 y 2015, reservas petroleras por campo y empresa (ecpetrol y privadas) anual entre 2000 y 2015 "/>
    <d v="2016-03-22T08:22:29"/>
    <n v="22"/>
    <s v="ACC"/>
    <s v="DORIS GOMEZ SILVA. EXPERTO"/>
    <s v="radicado de respuesta No.20901"/>
    <d v="2016-03-22T15:48:12"/>
    <s v="JOSE DE FRANCISCO LAGOS CABALLERO. EXPERTO"/>
    <x v="5"/>
    <s v="id 20901"/>
    <n v="22.309535231477639"/>
    <s v="CUNDINAMARCA"/>
    <s v="Reservas probadas ó estimadas de Hidrocarburos en Colombia"/>
    <s v="NO"/>
  </r>
  <r>
    <n v="202"/>
    <n v="14618"/>
    <x v="0"/>
    <s v="FEBRERO"/>
    <x v="0"/>
    <x v="201"/>
    <d v="2016-02-29T11:40:29"/>
    <x v="0"/>
    <s v="ACC"/>
    <x v="0"/>
    <x v="107"/>
    <s v="HUGO ROBERTO MARQUEZ: APODERADO Telefono: 6341500Dirección: CV CLL 72 NO 6-30 Email: "/>
    <s v="SI"/>
    <s v="HUGO ROBERTO MARQUEZ: APODERADO Telefono: 6341500Dirección: CV CLL 72 NO 6-30 Email: "/>
    <s v="agardecemos su valiosa gestion referente a la informacion del convenio entre la ANH Y FDN pozo estratigrafico prifundo ANH  plato 1 X-P EN LA CUENCA VALLE INFERIOR DPTO DEL MAGDALENA municipio de nueva granada.   "/>
    <d v="2016-03-22T11:40:29"/>
    <n v="22"/>
    <s v="ACC"/>
    <s v="DORIS GOMEZ SILVA. EXPERTO"/>
    <s v="radicados de respuesta No,16187 y 21000  "/>
    <d v="2016-03-03T00:00:00"/>
    <s v="CARLOS ALBERTO OSORIO CIFUENTES. EXPERTO"/>
    <x v="3"/>
    <s v="id 16187"/>
    <n v="2.5135570601851214"/>
    <s v="MAGDALENA"/>
    <s v="Estudios geofísicos y de sísmica"/>
    <s v="NO"/>
  </r>
  <r>
    <n v="203"/>
    <n v="14645"/>
    <x v="0"/>
    <s v="FEBRERO"/>
    <x v="0"/>
    <x v="202"/>
    <d v="2016-02-29T12:13:36"/>
    <x v="0"/>
    <s v="ACC"/>
    <x v="2"/>
    <x v="7"/>
    <s v="JORGE MARIO GARCIA: REPRESENTANTE LEGAL - PETROSOUTH ENERGY CORPORATION~JORGE MARIO GARCIA: REPRESENTANTE LEGAL - PETROSOUTH ENERGY CORPORATION"/>
    <s v="SI"/>
    <s v="JORGE MARIO GARCIA: REPRESENTANTE LEGAL - PETROSOUTH ENERGY CORPORATION~JORGE MARIO GARCIA: REPRESENTANTE LEGAL - PETROSOUTH ENERGY CORPORATION"/>
    <s v="solicitan confirmar saldos de fondo de abandono , regalias al 31 de diciembre de 2015  "/>
    <d v="2016-03-14T12:13:36"/>
    <n v="14"/>
    <s v="ACC"/>
    <s v="DORIS GOMEZ SILVA. EXPERTO"/>
    <s v="se dio respuesta con correo electronico  del  08 de marzo de 2016"/>
    <d v="2016-03-08T11:02:23"/>
    <s v="DORIS GOMEZ SILVA. EXPERTO"/>
    <x v="0"/>
    <s v="Electrónico"/>
    <n v="7.9505346875012037"/>
    <s v="CUNDINAMARCA"/>
    <s v="Cifras oficiales de producción en el país (producción, precio, demanda, Columnas Estratigráficas"/>
    <s v="NO"/>
  </r>
  <r>
    <n v="204"/>
    <n v="15037"/>
    <x v="0"/>
    <s v="MARZO"/>
    <x v="0"/>
    <x v="203"/>
    <d v="2016-03-01T08:41:34"/>
    <x v="0"/>
    <s v="ACC"/>
    <x v="0"/>
    <x v="1"/>
    <s v="ROBERTO CARBONELLY:  Telefono: Dirección: BOGOTA Email: "/>
    <s v="SI"/>
    <s v="ROBERTO CARBONELLY:  Telefono: Dirección: BOGOTA Email: "/>
    <s v="Intervención conflicto social "/>
    <d v="2016-03-23T08:41:34"/>
    <n v="22"/>
    <s v="ACC"/>
    <s v="DORIS GOMEZ SILVA. EXPERTO"/>
    <s v="radicado de respuesta No.20987 "/>
    <d v="2016-03-22T15:45:47"/>
    <s v="LAURA PAOLA GONZALEZ IRIARTE. EXPERTO"/>
    <x v="6"/>
    <s v="id 20987"/>
    <n v="21.294600000001083"/>
    <s v="META"/>
    <s v="Acompañamiento a comunidad en desarrollo de proyecto (ambiental, social)"/>
    <s v="NO"/>
  </r>
  <r>
    <n v="205"/>
    <n v="15188"/>
    <x v="0"/>
    <s v="MARZO"/>
    <x v="0"/>
    <x v="204"/>
    <d v="2016-03-01T11:52:14"/>
    <x v="0"/>
    <s v="ACC"/>
    <x v="2"/>
    <x v="108"/>
    <s v="JAIME ALBERTO SEPULVEDA MULETON: SECRETARIO GENERAL - CAMARA DE REPRESENTANTES"/>
    <s v="SI"/>
    <s v="JAIME ALBERTO SEPULVEDA MULETON: SECRETARIO GENERAL - CAMARA DE REPRESENTANTES"/>
    <s v="solicitan informacion referente a fenecimiento de la cuenta general del presupuesto y del tesoro y balance general de la nacion vigencia fiscal 2015 "/>
    <d v="2016-03-15T11:52:14"/>
    <n v="14"/>
    <s v="ACC"/>
    <s v="DORIS GOMEZ SILVA. EXPERTO"/>
    <s v="respuesta con radicado No.17514"/>
    <d v="2016-03-11T14:19:53"/>
    <s v="DORIS GOMEZ SILVA. EXPERTO"/>
    <x v="0"/>
    <s v="id 17514"/>
    <n v="10.102536874997895"/>
    <s v="CUNDINAMARCA"/>
    <s v="Congreso de la República y Senado "/>
    <s v="NO"/>
  </r>
  <r>
    <n v="206"/>
    <n v="15504"/>
    <x v="0"/>
    <s v="MARZO"/>
    <x v="0"/>
    <x v="205"/>
    <d v="2016-03-02T10:25:37"/>
    <x v="0"/>
    <s v="ACC"/>
    <x v="0"/>
    <x v="109"/>
    <s v="KARLA  DIAZ PARRA:  Telefono: Dirección: BOGOTA Email: "/>
    <s v="SI"/>
    <s v="KARLA  DIAZ PARRA:  Telefono: Dirección: BOGOTA Email: "/>
    <s v="solcitud de copias de contratos "/>
    <d v="2016-03-28T10:25:37"/>
    <n v="26"/>
    <s v="ACC"/>
    <s v="DORIS GOMEZ SILVA. EXPERTO"/>
    <s v="Señora _x000a_KARLA DÍAZ PARRA _x000a_karladiapa@gmail.com_x000a_Ciudad_x000a__x000a_Asunto:            Derecho de Petición con radicado R-641-2016-006354 Id. 15504 de 2 de marzo de 2016. _x000a__x000a_Respetada Señora: _x000a__x000a_Hacemos referencia a la comunicación del asunto, mediante la cual solicita a la Agencia Nacional de Hidrocarburos (en adelante, la ANH), se indique el objeto, plazo, monto y modalidad de los Contratos de Hidrocarburos Campo Rico, Matambo, Velásquez, Nare, Cabiona, Dorotea, Las Garzas y Leona, y se le remita copia de los mismos. _x000a__x000a_Al respecto nos permitimos informarle que los Contratos de Asociación Campo Rico, Matambo y Nare, de conformidad con lo dispuesto en el artículo 3º, numeral 3º del Decreto 714 de 2012, son administrados por Ecopetrol S.A., que realiza el seguimiento al cumplimiento de las obligaciones derivadas de los mismos, motivo por el cual en lo que respecta a tales Contratos deberá dirigir su solicitud a Ecopetrol S.A._x000a__x000a_Por otra parte, teniendo en consideración que el Campo Velásquez es el único campo petrolero privado del país, de propiedad de la compañía Mansarovar Energy Colombia Ltd., de ser de su interés, la información requerida debe solicitarse directamente a dicha Compañía. _x000a__x000a_Ahora bien, en cuanto a los Contratos Cabiona, Dorotea, Las Garzas y Leona, adjunto al presente correo encontrará en archivo PDF las copias solicitadas, y a continuación la información requerida: _x000a__x000a_Contrato Tipo Objeto Duración Inversión Pactada_x000a_   Periodo de Exploración Periodo de Explotación _x000a_Cabiona E&amp;E Explorar el área contratada y explotar los hidrocarburos que se descubran dentro de la misma.  6 años y 4 más del Programa Exploratorio Posterior 24 años*  N/A.**_x000a_Dorotea  E&amp;E  6 años y 4 más del Programa Exploratorio Posterior 24 años* N/A.**_x000a_Las Garzas E&amp;P  6 años y 4 más del Programa Exploratorio Posterior 24 años* N/A.**_x000a_Leona  E&amp;P  5 años y 9 meses 24 años* N/A.**_x000a_*Contados a partir de la fecha en que El Contratista declare comercialidad, si hubiere lugar a ello. _x000a_** El Contrato no contempla inversión mínima asociada a las actividades del Programa Exploratorio Mínimo. _x000a__x000a_Sin otro particular, quedamos atentos a suministrar la información que considere pertinente._x000a__x000a_Cordialmente, _x000a__x000a_Atencion al Ciudadano y Comunicaciones  _x000a_"/>
    <d v="2016-03-29T15:15:15"/>
    <s v="JOSE ELIAS ESCORCIA PERTUZ. CONTRATISTA"/>
    <x v="0"/>
    <s v="Electrónico"/>
    <n v="27.201137500000186"/>
    <s v="ANTIOQUIA"/>
    <s v="Copias de contratos (E&amp;P, TEAS y Administrativos)"/>
    <s v="NO"/>
  </r>
  <r>
    <n v="207"/>
    <n v="15512"/>
    <x v="0"/>
    <s v="MARZO"/>
    <x v="0"/>
    <x v="206"/>
    <d v="2016-03-02T10:32:35"/>
    <x v="0"/>
    <s v="ACC"/>
    <x v="2"/>
    <x v="22"/>
    <s v="MINISTERIO DE MINAS Y ENERGIA:  Telefono: 2200300Dirección: CALLE 43 N° 57-31 Email: "/>
    <s v="SI"/>
    <s v="MINISTERIO DE MINAS Y ENERGIA:  Telefono: 2200300Dirección: CALLE 43 N° 57-31 Email: "/>
    <s v="solicitan informacion referente a los nombres de los representantes de la ANH  durante los años 2010 a 2015  indicando el valor de los honorarios "/>
    <d v="2016-03-16T10:32:35"/>
    <n v="14"/>
    <s v="ACC"/>
    <s v="DORIS GOMEZ SILVA. EXPERTO"/>
    <s v="se dio respuesta con correo electronico "/>
    <d v="2016-03-04T17:23:07"/>
    <s v="DORIS GOMEZ SILVA. EXPERTO"/>
    <x v="0"/>
    <s v="Electrónico"/>
    <n v="2.2850932870351244"/>
    <s v="CUNDINAMARCA"/>
    <s v="Congreso de la República y Senado "/>
    <s v="NO"/>
  </r>
  <r>
    <n v="208"/>
    <n v="15518"/>
    <x v="0"/>
    <s v="MARZO"/>
    <x v="1"/>
    <x v="207"/>
    <d v="2016-03-02T10:44:23"/>
    <x v="0"/>
    <s v="ACC"/>
    <x v="0"/>
    <x v="1"/>
    <s v="MIREYA RUBIO ACERO: CONTRATISTA Telefono: Dirección: CRA 68A N° 23-47 Email: "/>
    <s v="SI"/>
    <s v="MIREYA RUBIO ACERO: CONTRATISTA Telefono: Dirección: CRA 68A N° 23-47 Email: "/>
    <s v="Solicitan que a traves  de la oficina de control interno se obtenga informacion con el municipio  de puerto gaitan "/>
    <d v="2016-03-14T10:44:23"/>
    <n v="12"/>
    <s v="ACC"/>
    <s v="DORIS GOMEZ SILVA. EXPERTO"/>
    <s v="radicado de respuesta No.15346"/>
    <d v="2016-03-14T09:10:16"/>
    <s v="MIREYA LOPEZ CHAPARRO. JEFE DE OFICINA DE AGENCIA"/>
    <x v="7"/>
    <s v="id 15346"/>
    <n v="11.934631099531543"/>
    <s v="CUNDINAMARCA"/>
    <s v="Acompañamiento a comunidad en desarrollo de proyecto (ambiental, social)"/>
    <s v="NO"/>
  </r>
  <r>
    <n v="209"/>
    <n v="15529"/>
    <x v="0"/>
    <s v="MARZO"/>
    <x v="0"/>
    <x v="208"/>
    <d v="2016-03-02T10:55:40"/>
    <x v="0"/>
    <s v="ACC"/>
    <x v="0"/>
    <x v="1"/>
    <s v="MARIA PAOLA   VILLAMIZAR:  Telefono: Dirección: CALLE 103 N° 11B-13 APTO 403 Email: "/>
    <s v="SI"/>
    <s v="MARIA PAOLA   VILLAMIZAR:  Telefono: Dirección: CALLE 103 N° 11B-13 APTO 403 Email: "/>
    <s v="solicitan copia del contrato de compravente de crudo, resoluciines de regalias año 2015 y resoluciones de liquidacion regañias año 2014"/>
    <s v="15/03/2016  10:55:40 .m."/>
    <n v="13"/>
    <s v="ACC"/>
    <s v="DORIS GOMEZ SILVA. EXPERTO"/>
    <s v="respuesta a traves de correo electronico "/>
    <d v="2016-03-15T11:51:42"/>
    <s v="LILIANA EVELYN  PEREZ. CONTRATISTA"/>
    <x v="5"/>
    <s v="Electrónico"/>
    <n v="13.038918136575376"/>
    <s v="CUNDINAMARCA"/>
    <s v="Copias de contratos (E&amp;P, TEAS y Administrativos)"/>
    <s v="NO"/>
  </r>
  <r>
    <n v="210"/>
    <n v="15537"/>
    <x v="0"/>
    <s v="MARZO"/>
    <x v="1"/>
    <x v="209"/>
    <d v="2016-03-02T11:01:09"/>
    <x v="0"/>
    <s v="ACC"/>
    <x v="2"/>
    <x v="22"/>
    <s v="FREDDY WITT RODRIGUEZ:  Telefono: Dirección: BOGOTA Email: "/>
    <s v="SI"/>
    <s v="FREDDY WITT RODRIGUEZ:  Telefono: Dirección: BOGOTA Email: "/>
    <s v="solicitan copias de los oficios  2013027097, 201302766 y 2013035180"/>
    <d v="2016-03-16T11:01:09"/>
    <n v="14"/>
    <s v="ACC"/>
    <s v="DORIS GOMEZ SILVA. EXPERTO"/>
    <s v="se dio traslado a ecopetrol con fecha  04 de marzo de 2016 "/>
    <d v="2016-03-04T15:34:22"/>
    <s v="DORIS GOMEZ SILVA. EXPERTO"/>
    <x v="0"/>
    <s v="Electrónico"/>
    <n v="2.1897356134213624"/>
    <s v="CUNDINAMARCA"/>
    <s v="Copias de contratos (E&amp;P, TEAS y Administrativos)"/>
    <s v="NO"/>
  </r>
  <r>
    <n v="211"/>
    <n v="15539"/>
    <x v="0"/>
    <s v="MARZO"/>
    <x v="1"/>
    <x v="210"/>
    <d v="2016-03-02T11:02:10"/>
    <x v="0"/>
    <s v="ACC"/>
    <x v="2"/>
    <x v="22"/>
    <s v="KELLYS JOHANA RODRIGUEZ:  Telefono: Dirección: BOGOTA Email: "/>
    <s v="SI"/>
    <s v="KELLYS JOHANA RODRIGUEZ:  Telefono: Dirección: BOGOTA Email: "/>
    <s v="solicitan informacion de produccion fiscalizada de crudo y gas años 2011 y 2012"/>
    <d v="2016-03-16T11:02:10"/>
    <n v="14"/>
    <s v="ACC"/>
    <s v="DORIS GOMEZ SILVA. EXPERTO"/>
    <s v="se dio respuesta con correo electronico "/>
    <d v="2016-03-08T09:51:27"/>
    <s v="DORIS GOMEZ SILVA. EXPERTO"/>
    <x v="0"/>
    <s v="Electrónico"/>
    <n v="5.9508871527796146"/>
    <s v="CUNDINAMARCA"/>
    <s v="Cifras oficiales de producción en el país (producción, precio, demanda, Columnas Estratigráficas"/>
    <s v="NO"/>
  </r>
  <r>
    <n v="212"/>
    <n v="15543"/>
    <x v="0"/>
    <s v="MARZO"/>
    <x v="1"/>
    <x v="211"/>
    <d v="2016-03-02T11:05:35"/>
    <x v="0"/>
    <s v="ACC"/>
    <x v="2"/>
    <x v="22"/>
    <s v="DIANA IBARRA  MOJICA:  Telefono: Dirección: BOGOTA Email: "/>
    <s v="SI"/>
    <s v="DIANA IBARRA  MOJICA:  Telefono: Dirección: BOGOTA Email: "/>
    <s v="solicitan informacion referente a los derrames de petroleo en colombia "/>
    <d v="2016-03-16T11:05:35"/>
    <n v="14"/>
    <s v="ACC"/>
    <s v="DORIS GOMEZ SILVA. EXPERTO"/>
    <s v="se dio respuesta con correo electronico "/>
    <d v="2016-03-16T10:54:54"/>
    <s v="LAURA PAOLA GONZALEZ IRIARTE. EXPERTO"/>
    <x v="6"/>
    <s v="Electrónico"/>
    <n v="13.99257106481673"/>
    <s v="CUNDINAMARCA"/>
    <s v="Planes de manejo ambiental: Licencias, compromisos E&amp;P, normatividad contaminación"/>
    <s v="NO"/>
  </r>
  <r>
    <n v="213"/>
    <n v="15544"/>
    <x v="0"/>
    <s v="MARZO"/>
    <x v="1"/>
    <x v="212"/>
    <d v="2016-03-02T11:06:10"/>
    <x v="0"/>
    <s v="ACC"/>
    <x v="2"/>
    <x v="22"/>
    <s v="FREDDY WITT RODRIGUEZ:  Telefono: Dirección: BOGOTA Email: "/>
    <s v="SI"/>
    <s v="FREDDY WITT RODRIGUEZ:  Telefono: Dirección: BOGOTA Email: "/>
    <s v="solicitan copias de los oficios  2013027097, 201302766 y 2013035180"/>
    <d v="2016-03-16T11:06:10"/>
    <n v="14"/>
    <s v="ACC"/>
    <s v="DORIS GOMEZ SILVA. EXPERTO"/>
    <s v="se dio traslado a ecopetrol con fecha  04 de marzo de 2016 "/>
    <d v="2016-03-07T09:06:52"/>
    <s v="DORIS GOMEZ SILVA. EXPERTO"/>
    <x v="0"/>
    <s v="Electrónico"/>
    <n v="4.9171594097206253"/>
    <s v="CUNDINAMARCA"/>
    <s v="Copias de contratos (E&amp;P, TEAS y Administrativos)"/>
    <s v="NO"/>
  </r>
  <r>
    <n v="214"/>
    <n v="15545"/>
    <x v="0"/>
    <s v="MARZO"/>
    <x v="1"/>
    <x v="213"/>
    <d v="2016-03-02T11:06:54"/>
    <x v="0"/>
    <s v="ACC"/>
    <x v="2"/>
    <x v="22"/>
    <s v="MINISTERIO DE MINAS Y ENERGIA:  Telefono: 2200300Dirección: CALLE 43 N° 57-31 Email: "/>
    <s v="SI"/>
    <s v="MINISTERIO DE MINAS Y ENERGIA:  Telefono: 2200300Dirección: CALLE 43 N° 57-31 Email: "/>
    <s v="solicitan informacion referente a acuerdo 023/2014"/>
    <d v="2016-03-16T11:06:54"/>
    <n v="14"/>
    <s v="ACC"/>
    <s v="DORIS GOMEZ SILVA. EXPERTO"/>
    <s v="radicado de respuesta No.21891"/>
    <d v="2016-03-30T12:05:33"/>
    <s v="OSCAR PATRICIO GIL QUIJANO. CONTRATISTA"/>
    <x v="10"/>
    <s v="id 21891"/>
    <n v="28.040720138895267"/>
    <s v="CUNDINAMARCA"/>
    <s v="informacion institucional "/>
    <s v="NO"/>
  </r>
  <r>
    <n v="215"/>
    <n v="15659"/>
    <x v="0"/>
    <s v="MARZO"/>
    <x v="1"/>
    <x v="214"/>
    <d v="2016-03-02T14:43:31"/>
    <x v="0"/>
    <s v="ACC"/>
    <x v="2"/>
    <x v="110"/>
    <s v="MARIA DE LOS ANGELES:  Telefono: Dirección: BOGOTA Email: "/>
    <s v="SI"/>
    <s v="MARIA DE LOS ANGELES:  Telefono: Dirección: BOGOTA Email: "/>
    <s v="comunidad de mani casanare informa de la problemática economica generada por  el cierre del pozo llanos 27 operado por Santa Maria Petroleum  "/>
    <d v="2016-03-16T14:43:31"/>
    <n v="14"/>
    <s v="ACC"/>
    <s v="DORIS GOMEZ SILVA. EXPERTO"/>
    <s v="se dio respuesta con correo electronico "/>
    <d v="2016-03-22T16:24:17"/>
    <s v="LAURA PAOLA GONZALEZ IRIARTE. EXPERTO"/>
    <x v="6"/>
    <s v="Electrónico"/>
    <n v="20.069981597225706"/>
    <s v="CUNDINAMARCA"/>
    <s v="Acompañamiento a comunidad en desarrollo de proyecto (ambiental, social)"/>
    <s v="NO"/>
  </r>
  <r>
    <n v="216"/>
    <n v="15661"/>
    <x v="0"/>
    <s v="MARZO"/>
    <x v="1"/>
    <x v="215"/>
    <d v="2016-03-02T14:46:18"/>
    <x v="0"/>
    <s v="ACC"/>
    <x v="2"/>
    <x v="111"/>
    <s v="ANDRES ESCOBAR:  Telefono: Dirección: BOGOTA Email: "/>
    <s v="SI"/>
    <s v="ANDRES ESCOBAR:  Telefono: Dirección: BOGOTA Email: "/>
    <s v="solicitan informacion referente a fracking  y offshore  "/>
    <d v="2016-03-16T14:46:18"/>
    <n v="14"/>
    <s v="ACC"/>
    <s v="DORIS GOMEZ SILVA. EXPERTO"/>
    <s v="se dio respuesta con correo electronico "/>
    <d v="2016-03-14T10:27:10"/>
    <s v="DORIS GOMEZ SILVA. EXPERTO"/>
    <x v="0"/>
    <s v="Electrónico"/>
    <n v="11.820038969904999"/>
    <s v="CUNDINAMARCA"/>
    <s v="Fracking "/>
    <s v="NO"/>
  </r>
  <r>
    <n v="217"/>
    <n v="15665"/>
    <x v="1"/>
    <s v="MARZO"/>
    <x v="1"/>
    <x v="216"/>
    <d v="2016-03-02T14:49:20"/>
    <x v="0"/>
    <s v="ACC"/>
    <x v="2"/>
    <x v="112"/>
    <s v="ELIZABETH BOLIVAR  GARCIA: FUNCIONARIA Telefono: 5931515Dirección: AV CALLE 26 N° 56-61 Email: "/>
    <s v="SI"/>
    <s v="ELIZABETH BOLIVAR  GARCIA: FUNCIONARIA Telefono: 5931515Dirección: AV CALLE 26 N° 56-61 Email: "/>
    <s v="solicitan informacion referente a la lista de los quimicos nacionales y extrangeros  contratados por la ANH , indicando  nombre, apellido y documento de identidad y especialidad de la quimica, listado de las empresas que proveen servicios inherentes a la quimica. "/>
    <d v="2016-03-16T14:49:20"/>
    <n v="14"/>
    <s v="ACC"/>
    <s v="DORIS GOMEZ SILVA. EXPERTO"/>
    <s v="electronico"/>
    <d v="2016-04-26T00:00:00"/>
    <s v="SANDRA MILENA RODRIGUEZ RAMIREZ. EXPERTO"/>
    <x v="2"/>
    <s v="Electrónico"/>
    <n v="54.382411770835461"/>
    <s v="CUNDINAMARCA"/>
    <s v="certificacion laboral colaborador "/>
    <s v="NO"/>
  </r>
  <r>
    <n v="218"/>
    <n v="15671"/>
    <x v="0"/>
    <s v="MARZO"/>
    <x v="1"/>
    <x v="217"/>
    <d v="2016-03-02T14:51:51"/>
    <x v="0"/>
    <s v="ACC"/>
    <x v="2"/>
    <x v="113"/>
    <s v="GIOVANNI GOMEZ GARCIA:  Telefono: Dirección: BOGOTA Email: "/>
    <s v="SI"/>
    <s v="GIOVANNI GOMEZ GARCIA:  Telefono: Dirección: BOGOTA Email: "/>
    <s v="solicitan copia del contrato de la Cira de Infanta entra la ANH y Ecopetrol  "/>
    <d v="2016-03-16T14:51:51"/>
    <n v="14"/>
    <s v="ACC"/>
    <s v="DORIS GOMEZ SILVA. EXPERTO"/>
    <s v="se dio respuesta  a  traves de correo electronico se dio traslado a Ecopetrol  "/>
    <d v="2016-03-04T00:00:00"/>
    <s v="DORIS GOMEZ SILVA. EXPERTO"/>
    <x v="0"/>
    <s v="Electrónico"/>
    <n v="1.380655405097059"/>
    <s v="CUNDINAMARCA"/>
    <s v="Copias de contratos (E&amp;P, TEAS y Administrativos)"/>
    <s v="NO"/>
  </r>
  <r>
    <n v="219"/>
    <n v="15922"/>
    <x v="0"/>
    <s v="MARZO"/>
    <x v="1"/>
    <x v="218"/>
    <d v="2016-03-03T09:24:35"/>
    <x v="0"/>
    <s v="ACC"/>
    <x v="2"/>
    <x v="114"/>
    <s v="DEPARTAMENTO NACIONAL DE PLANEACION  (DNP):  Telefono: 3815000Dirección: CALLE 26 N° 13-19 Email: "/>
    <s v="SI"/>
    <s v="DEPARTAMENTO NACIONAL DE PLANEACION  (DNP):  Telefono: 3815000Dirección: CALLE 26 N° 13-19 Email: "/>
    <s v="invitacion a participar en la 1er feria Nacional del Servicio al  Ciudadano en la ciudad de Quibdo (Choco) "/>
    <d v="2016-03-17T09:24:35"/>
    <n v="14"/>
    <s v="ACC"/>
    <s v="DORIS GOMEZ SILVA. EXPERTO"/>
    <s v="se dio respuesta a traves de correo electronico "/>
    <d v="2016-03-05T00:00:00"/>
    <s v="DORIS GOMEZ SILVA. EXPERTO"/>
    <x v="0"/>
    <s v="Electrónico"/>
    <n v="1.6079290856505395"/>
    <s v="CUNDINAMARCA"/>
    <s v="informacion institucional "/>
    <s v="NO"/>
  </r>
  <r>
    <n v="220"/>
    <n v="15950"/>
    <x v="0"/>
    <s v="MARZO"/>
    <x v="0"/>
    <x v="219"/>
    <d v="2016-03-03T10:18:13"/>
    <x v="0"/>
    <s v="ACC"/>
    <x v="0"/>
    <x v="115"/>
    <s v="ADOLFO ARGUMEDO VARGAS: . - FUNDACION PARA EL DESARROLLO Y LA PROSPERIDAD DEL MAGDALENA MEDIO"/>
    <s v="SI"/>
    <s v="ADOLFO ARGUMEDO VARGAS: . - FUNDACION PARA EL DESARROLLO Y LA PROSPERIDAD DEL MAGDALENA MEDIO"/>
    <s v="solicitan informacion referente a  liquidacion de regelias  Campor de Sabana de Torres 2002-2015 "/>
    <d v="2016-03-22T10:18:13"/>
    <n v="19"/>
    <s v="ACC"/>
    <s v="DORIS GOMEZ SILVA. EXPERTO"/>
    <s v="radicado de respuesta No.20943, 20979 "/>
    <d v="2016-03-22T00:00:00"/>
    <s v="JOSE DE FRANCISCO LAGOS CABALLERO. EXPERTO"/>
    <x v="5"/>
    <s v="id 20943"/>
    <n v="18.570678668984328"/>
    <s v="CUNDINAMARCA"/>
    <s v="Reliquidación de regalías"/>
    <s v="NO"/>
  </r>
  <r>
    <n v="221"/>
    <n v="15953"/>
    <x v="0"/>
    <s v="MARZO"/>
    <x v="0"/>
    <x v="220"/>
    <d v="2016-03-03T10:19:39"/>
    <x v="0"/>
    <s v="ACC"/>
    <x v="0"/>
    <x v="116"/>
    <s v="ADOLFO ARGUMEDO VARGAS: . - FUNDACION PARA EL DESARROLLO Y LA PROSPERIDAD DEL MAGDALENA MEDIO"/>
    <s v="SI"/>
    <s v="ADOLFO ARGUMEDO VARGAS: . - FUNDACION PARA EL DESARROLLO Y LA PROSPERIDAD DEL MAGDALENA MEDIO"/>
    <s v="se solicita informacion de pago de regalias con sus respectivos soportes de los años 2002 a 2015  "/>
    <d v="2016-03-22T10:19:39"/>
    <n v="19"/>
    <s v="ACC"/>
    <s v="DORIS GOMEZ SILVA. EXPERTO"/>
    <s v="radicado de respuesta No.20979"/>
    <d v="2016-03-22T00:00:00"/>
    <s v="JOSE DE FRANCISCO LAGOS CABALLERO. EXPERTO"/>
    <x v="5"/>
    <s v="id 20979"/>
    <n v="18.569691284727014"/>
    <s v="SANTANDER"/>
    <s v="Certificaciones: Regalías, Giros de regalías y embargos de las mismas"/>
    <s v="NO"/>
  </r>
  <r>
    <n v="222"/>
    <n v="15954"/>
    <x v="0"/>
    <s v="MARZO"/>
    <x v="0"/>
    <x v="221"/>
    <d v="2016-03-03T10:20:38"/>
    <x v="0"/>
    <s v="ACC"/>
    <x v="0"/>
    <x v="117"/>
    <s v="ADOLFO ARGUMEDO VARGAS: . - FUNDACION PARA EL DESARROLLO Y LA PROSPERIDAD DEL MAGDALENA MEDIO"/>
    <s v="SI"/>
    <s v="ADOLFO ARGUMEDO VARGAS: . - FUNDACION PARA EL DESARROLLO Y LA PROSPERIDAD DEL MAGDALENA MEDIO"/>
    <s v="solicitan informacion referente a liquidacion de regalios de los años 2002 a 2015 con sus respectivos soportes  "/>
    <d v="2016-03-22T10:20:38"/>
    <n v="19"/>
    <s v="ACC"/>
    <s v="DORIS GOMEZ SILVA. EXPERTO"/>
    <s v="radicado de respuesta No.20979"/>
    <d v="2016-03-22T14:14:51"/>
    <s v="JOSE DE FRANCISCO LAGOS CABALLERO. EXPERTO"/>
    <x v="5"/>
    <s v="id 20979"/>
    <n v="19.162651932871086"/>
    <s v="ANTIOQUIA"/>
    <s v="Certificaciones: Regalías, Giros de regalías y embargos de las mismas"/>
    <s v="NO"/>
  </r>
  <r>
    <n v="223"/>
    <n v="15993"/>
    <x v="0"/>
    <s v="MARZO"/>
    <x v="0"/>
    <x v="222"/>
    <d v="2016-03-03T10:58:14"/>
    <x v="0"/>
    <s v="ACC"/>
    <x v="0"/>
    <x v="1"/>
    <s v="LUIS FERNANDO FERIA MONTES: ABOGADOS - ELITE ABOGADOS LTDA"/>
    <s v="SI"/>
    <s v="LUIS FERNANDO FERIA MONTES: ABOGADOS - ELITE ABOGADOS LTDA"/>
    <s v="se solicta confirmacion de contratos firmados por parte de ecopetrol si tienen que ver con  actividad de exploracion y de explotacion de hidrocarburos. "/>
    <d v="2016-03-29T10:58:14"/>
    <n v="26"/>
    <s v="ACC"/>
    <s v="DORIS GOMEZ SILVA. EXPERTO"/>
    <s v="_x000a_ _x000a_Señores_x000a_Oficina Participación Ciudadana _x000a_Ecopetrol _x000a_ _x000a_Buenas tardes,_x000a_De manera atenta nos permitimos dar traslado de la solicitud del adjunto del doctor Luis Fernando Feria, por considerar este un tema de competencia de su entidad en relación con el objeto de su petición. Agradecemos responder directamente al peticionario. _x000a_ _x000a_Cordialmente, _x000a_ _x000a_ _x000a_Atencion al Ciudadano y Comunicaciones  _x000a_"/>
    <d v="2016-03-29T00:00:00"/>
    <s v="JOSE ELIAS ESCORCIA PERTUZ. CONTRATISTA"/>
    <x v="0"/>
    <s v="Electrónico"/>
    <n v="25.542887847223028"/>
    <s v="CUNDINAMARCA"/>
    <s v="Copias de contratos (E&amp;P, TEAS y Administrativos)"/>
    <s v="NO"/>
  </r>
  <r>
    <n v="224"/>
    <n v="16056"/>
    <x v="0"/>
    <s v="MARZO"/>
    <x v="0"/>
    <x v="223"/>
    <d v="2016-03-03T12:31:09"/>
    <x v="0"/>
    <s v="ACC"/>
    <x v="2"/>
    <x v="22"/>
    <s v="SENADO DE LA REPUBLICA DE COLOMBIA:  Telefono: 3824237Dirección: CRA 7 N° 8-68 OFICINA 235 Email: "/>
    <s v="SI"/>
    <s v="SENADO DE LA REPUBLICA DE COLOMBIA:  Telefono: 3824237Dirección: CRA 7 N° 8-68 OFICINA 235 Email: "/>
    <s v="Conoccer Proceso de gestión Documental de la ANH  "/>
    <d v="2016-03-17T12:31:09"/>
    <n v="14"/>
    <s v="ACC"/>
    <s v="DORIS GOMEZ SILVA. EXPERTO"/>
    <s v="radicado de respuesta No.17207"/>
    <d v="2016-03-08T15:49:33"/>
    <s v="DORIS GOMEZ SILVA. EXPERTO"/>
    <x v="0"/>
    <s v="id 17207"/>
    <n v="5.1377805555530358"/>
    <s v="CUNDINAMARCA"/>
    <s v="Congreso de la República y Senado "/>
    <s v="NO"/>
  </r>
  <r>
    <n v="225"/>
    <n v="16374"/>
    <x v="0"/>
    <s v="MARZO"/>
    <x v="0"/>
    <x v="224"/>
    <d v="2016-03-04T09:46:34"/>
    <x v="0"/>
    <s v="ACC"/>
    <x v="0"/>
    <x v="1"/>
    <s v="ADOLFO ARGUMEDO VARGAS: . - FUNDACION PARA EL DESARROLLO Y LA PROSPERIDAD DEL MAGDALENA MEDIO"/>
    <s v="SI"/>
    <s v="ADOLFO ARGUMEDO VARGAS: . - FUNDACION PARA EL DESARROLLO Y LA PROSPERIDAD DEL MAGDALENA MEDIO"/>
    <s v="solicitan informacion sobre pago de regalalias de los municipios  de barrancabermeja , puerto wilches, san vicente de chucury , sabana de torres, canta gallo , yondo , puerto boyaca y san martin cesar.  "/>
    <d v="2016-03-28T09:46:34"/>
    <n v="24"/>
    <s v="ACC"/>
    <s v="DORIS GOMEZ SILVA. EXPERTO"/>
    <s v="radicado de respuesta No21267"/>
    <d v="2016-03-28T09:45:26"/>
    <s v="JOSE DE FRANCISCO LAGOS CABALLERO. EXPERTO"/>
    <x v="5"/>
    <s v="id 21267"/>
    <n v="23.999204942134384"/>
    <s v="CUNDINAMARCA"/>
    <s v="Reliquidación de regalías"/>
    <s v="NO"/>
  </r>
  <r>
    <n v="226"/>
    <n v="16391"/>
    <x v="0"/>
    <s v="MARZO"/>
    <x v="0"/>
    <x v="225"/>
    <d v="2016-03-04T10:10:54"/>
    <x v="0"/>
    <s v="ACC"/>
    <x v="3"/>
    <x v="118"/>
    <s v="PRESIDENCIA DE LA REPUBLICA:  Telefono: 5629300Dirección: CLL 7 NO 6-54 Email: "/>
    <s v="SI"/>
    <s v="PRESIDENCIA DE LA REPUBLICA:  Telefono: 5629300Dirección: CLL 7 NO 6-54 Email: "/>
    <s v="se solcitta visita por parte de un funcinario de la ANH al rezumadero ubicado en la vereda las nubes juridiccion de santa cruz de lorica, departamente de Cordoba. "/>
    <d v="2016-03-05T10:10:54"/>
    <n v="1"/>
    <s v="ACC"/>
    <s v="DORIS GOMEZ SILVA. EXPERTO"/>
    <s v="radicado de respuesta No.17354"/>
    <d v="2016-03-11T14:50:30"/>
    <s v="DORIS GOMEZ SILVA. EXPERTO"/>
    <x v="0"/>
    <s v="id 17354"/>
    <n v="7.1941678587973001"/>
    <s v="CORDOBA"/>
    <s v="Actividad Hidrocarburífera en regiones del país"/>
    <s v="NO"/>
  </r>
  <r>
    <n v="227"/>
    <n v="16417"/>
    <x v="0"/>
    <s v="MARZO"/>
    <x v="0"/>
    <x v="226"/>
    <d v="2016-03-04T10:47:23"/>
    <x v="0"/>
    <s v="ACC"/>
    <x v="0"/>
    <x v="119"/>
    <s v="ENRIQUE LUIS TONO:  - PHILIPPE PRIETO CARRIZOSA"/>
    <s v="SI"/>
    <s v="ENRIQUE LUIS TONO:  - PHILIPPE PRIETO CARRIZOSA"/>
    <s v="solicita actos administrativos de de BMM-4"/>
    <d v="2016-03-29T10:47:23"/>
    <n v="25"/>
    <s v="ACC"/>
    <s v="DORIS GOMEZ SILVA. EXPERTO"/>
    <s v="radicado de respuesta No.21102"/>
    <d v="2016-03-29T14:50:33"/>
    <s v="DORIS GOMEZ SILVA. EXPERTO"/>
    <x v="0"/>
    <s v="id 21102"/>
    <n v="25.168870451387193"/>
    <s v="CUNDINAMARCA"/>
    <s v="Copias de contratos (E&amp;P, TEAS y Administrativos)"/>
    <s v="NO"/>
  </r>
  <r>
    <n v="228"/>
    <n v="16422"/>
    <x v="0"/>
    <s v="MARZO"/>
    <x v="0"/>
    <x v="227"/>
    <d v="2016-03-04T10:54:48"/>
    <x v="0"/>
    <s v="ACC"/>
    <x v="2"/>
    <x v="120"/>
    <s v="XIMENA  OSORIO:  Telefono: Dirección: KM.5 VIA CHIA CAJICA HACIENDA FONTANAR  CASA ALISIS 55 Email: "/>
    <s v="SI"/>
    <s v="XIMENA  OSORIO:  Telefono: Dirección: KM.5 VIA CHIA CAJICA HACIENDA FONTANAR  CASA ALISIS 55 Email: "/>
    <s v="solicita informacion acerca de autorzacion de quema de gas  "/>
    <d v="2016-03-18T10:54:48"/>
    <n v="14"/>
    <s v="ACC"/>
    <s v="DORIS GOMEZ SILVA. EXPERTO"/>
    <s v="Señora_x000a_Ximena Osorio _x000a_ _x000a_Asunto: Respuesta solicitud de información quema de gas en plantas de procesamiento, ID 16422. _x000a_ _x000a_Respetada Sra. Osorio,_x000a_ _x000a_En atención a la comunicación del asunto, mediante la cual solicita “…quema de gas (volúmenes o porcentajes de producción) por campo o por operador (o como dispongan esta información) para plantas de procesamiento de gas… ”, esta Vicepresidencia, le informa que del volumen total de gas que entra a plantas de procesamiento en el país, únicamente se quema el 2 y 12 % en la plantas de Cretáceos y Sardinata respectivamente. _x000a_ _x000a_Cordialmente,_x000a_ _x000a_ _x000a_ _x000a_Atencion al Ciudadano y Comunicaciones  _x000a_www.anh.gov.co _x000a_"/>
    <d v="2016-04-15T00:00:00"/>
    <s v="MARCELA PEÑA RAMIREZ. CONTRATISTA"/>
    <x v="10"/>
    <s v="Electrónico"/>
    <n v="41.545274884258106"/>
    <s v="CUNDINAMARCA"/>
    <s v="Reservas probadas ó estimadas de Hidrocarburos en Colombia"/>
    <s v="NO"/>
  </r>
  <r>
    <n v="229"/>
    <n v="16449"/>
    <x v="0"/>
    <s v="MARZO"/>
    <x v="0"/>
    <x v="228"/>
    <d v="2016-03-04T11:22:00"/>
    <x v="0"/>
    <s v="ACC"/>
    <x v="2"/>
    <x v="22"/>
    <s v="ALVARO BELTRAN MATIZ: REPRESENTANTE LEGAL - GEOSOCIAL"/>
    <s v="SI"/>
    <s v="ALVARO BELTRAN MATIZ: REPRESENTANTE LEGAL - GEOSOCIAL"/>
    <s v="area de explotacion de hidrocarburos "/>
    <d v="2016-03-18T11:22:00"/>
    <n v="14"/>
    <s v="ACC"/>
    <s v="DORIS GOMEZ SILVA. EXPERTO"/>
    <s v="Respetados señores_x000a_Reciban un cordial saludo y teniendo en cuenta la recomendación efectuada por la VICEPRESIDENCIA DE OPERACIONES REGULACION Y PARTICIPACION, nos permitimos solicitar se de claridad cuál es el campo que desean consultar._x000a_Quedamos atentaos a sus comentarios._x000a__x000a_Atentamente,_x000a__x000a__x000a_Atencion al Ciudadano y Comunicaciones  _x000a_"/>
    <d v="2016-03-15T09:17:18"/>
    <s v="DORIS GOMEZ SILVA. EXPERTO"/>
    <x v="0"/>
    <s v="Electrónico"/>
    <n v="10.913403784725233"/>
    <s v="SANTANDER"/>
    <s v="Áreas Asignadas, Áreas libres, reglamentación especial, requisitos y criterios para su asignación"/>
    <s v="NO"/>
  </r>
  <r>
    <n v="230"/>
    <n v="16460"/>
    <x v="0"/>
    <s v="MARZO"/>
    <x v="2"/>
    <x v="229"/>
    <d v="2016-03-04T11:30:25"/>
    <x v="0"/>
    <s v="ACC"/>
    <x v="3"/>
    <x v="121"/>
    <s v="DIEGO ARMANDO RODRIGUEZ AFRICANO: PROFESIONAL UNIVERSITARIO - CORPORACION PARA EL DESARROLLO SOSTENIBLE DEL AREA DE MANEJO ESPECIAL LA MACARENA"/>
    <s v="SI"/>
    <s v="DIEGO ARMANDO RODRIGUEZ AFRICANO: PROFESIONAL UNIVERSITARIO - CORPORACION PARA EL DESARROLLO SOSTENIBLE DEL AREA DE MANEJO ESPECIAL LA MACARENA"/>
    <s v="Solicitud de Fernando Sierra Ramos (13370) y se cerro (15782)"/>
    <d v="2016-03-11T11:30:25"/>
    <n v="7"/>
    <s v="ACC"/>
    <s v="DORIS GOMEZ SILVA. EXPERTO"/>
    <s v="radicado de respuesta No.18715"/>
    <d v="2016-03-14T09:41:16"/>
    <s v="LEONARDO ENRIQUE MORENO CARRASCO. GERENCIA DE PROYECTOS O FUNCIONAL"/>
    <x v="15"/>
    <s v="id 18715"/>
    <n v="9.9241974536998896"/>
    <s v="CUNDINAMARCA"/>
    <s v="Congreso de la República y Senado "/>
    <s v="NO"/>
  </r>
  <r>
    <n v="231"/>
    <n v="16573"/>
    <x v="0"/>
    <s v="MARZO"/>
    <x v="1"/>
    <x v="230"/>
    <d v="2016-03-04T15:19:03"/>
    <x v="0"/>
    <s v="ACC"/>
    <x v="2"/>
    <x v="22"/>
    <s v="VLADIMIR CAMILO PORRAS:  Telefono: Dirección: BOGOTA Email: "/>
    <s v="SI"/>
    <s v="VLADIMIR CAMILO PORRAS:  Telefono: Dirección: BOGOTA Email: "/>
    <s v="permiso para operar GATE ENERGY SAS en Sabana de torres "/>
    <d v="2016-03-18T15:19:03"/>
    <n v="14"/>
    <s v="ACC"/>
    <s v="DORIS GOMEZ SILVA. EXPERTO"/>
    <s v="Respetados Señores Ministerio de Minas y energia. _x000a_Reciban un cordial saludo y de manera atenta y teniendo en cuenta el artículo 21 de la ley 1755, doy traslado de la consulta adjunta  por ser  un tema de su competencia._x000a_Agradecemos dar respuesta al peticionario._x000a__x000a_Atentamente,_x000a__x000a__x000a_Atencion al Ciudadano y Comunicaciones  _x000a_"/>
    <d v="2016-03-28T11:04:38"/>
    <s v="DORIS GOMEZ SILVA. EXPERTO"/>
    <x v="0"/>
    <s v="Electrónico"/>
    <n v="23.823329710648977"/>
    <s v="SANTANDER"/>
    <s v="Ofrecimiento de bienes y servicios "/>
    <s v="NO"/>
  </r>
  <r>
    <n v="232"/>
    <n v="16675"/>
    <x v="0"/>
    <s v="MARZO"/>
    <x v="0"/>
    <x v="231"/>
    <d v="2016-03-07T07:47:48"/>
    <x v="0"/>
    <s v="ACC"/>
    <x v="0"/>
    <x v="1"/>
    <s v="MAYURIS VARGAS:  Telefono: 3000700Dirección: CALLE 113 N° 7-21 TORRE A OFICINA 512 Email: "/>
    <s v="SI"/>
    <s v="MAYURIS VARGAS:  Telefono: 3000700Dirección: CALLE 113 N° 7-21 TORRE A OFICINA 512 Email: "/>
    <s v="solicita informacion de compromisos adquiridos y estodos de los mismos en rondas 2009, 2012 y 2014"/>
    <d v="2016-03-31T07:47:48"/>
    <n v="24"/>
    <s v="ACC"/>
    <s v="DORIS GOMEZ SILVA. EXPERTO"/>
    <s v="radicado de respuesta No.20487"/>
    <d v="2016-04-01T08:29:28"/>
    <s v="DORIS GOMEZ SILVA. EXPERTO"/>
    <x v="0"/>
    <s v="id 20487"/>
    <n v="25.028937731476617"/>
    <s v="CUNDINAMARCA"/>
    <s v="Rondas Colombia"/>
    <s v="NO"/>
  </r>
  <r>
    <n v="233"/>
    <n v="16676"/>
    <x v="0"/>
    <s v="MARZO"/>
    <x v="1"/>
    <x v="232"/>
    <d v="2016-03-07T07:57:06"/>
    <x v="0"/>
    <s v="ACC"/>
    <x v="2"/>
    <x v="22"/>
    <s v="ERNST &amp; YOUNG AUDIT SAS:  Telefono: 4821036Dirección: CALLE 113 N° 7-82 Email: "/>
    <s v="SI"/>
    <s v="ERNST &amp; YOUNG AUDIT SAS:  Telefono: 4821036Dirección: CALLE 113 N° 7-82 Email: "/>
    <s v="solicita la confirmacion de saldos al 31 de diciembre de 2015"/>
    <d v="2016-03-11T00:00:00"/>
    <n v="4"/>
    <s v="ACC"/>
    <s v="DORIS GOMEZ SILVA. EXPERTO"/>
    <s v="Muy buenas tardes._x000a__x000a_Nos permitimos dar respuesta a su solicitud adjuntando la certificación firmada por la Contadora de la entidad._x000a__x000a_Cualquier duda, con gusto estaremos atentos._x000a__x000a__x000a__x000a_Rodrigo Alzate Bedoya_x000a_"/>
    <d v="2016-03-11T13:34:09"/>
    <s v="RODRIGO ALZATE BEDOYA. EXPERTO"/>
    <x v="16"/>
    <s v="Electrónico"/>
    <n v="4.23405355324212"/>
    <s v="CUNDINAMARCA"/>
    <s v="Información de Operadores en Colombia"/>
    <s v="NO"/>
  </r>
  <r>
    <n v="234"/>
    <n v="16679"/>
    <x v="0"/>
    <s v="MARZO"/>
    <x v="2"/>
    <x v="233"/>
    <d v="2016-03-07T08:07:56"/>
    <x v="0"/>
    <s v="ACC"/>
    <x v="2"/>
    <x v="22"/>
    <s v="DEPARTAMENTO ADMINISTRATIVO NACIONAL DE ESTADISTICA  - DANE:  Telefono: 5978300Dirección: CRA 59 N° 26-70 INT: 1 CAN Email: "/>
    <s v="SI"/>
    <s v="DEPARTAMENTO ADMINISTRATIVO NACIONAL DE ESTADISTICA  - DANE:  Telefono: 5978300Dirección: CRA 59 N° 26-70 INT: 1 CAN Email: "/>
    <s v="solicita informacion de reservas petroleo y gas años 2014 y 2015 "/>
    <d v="2016-03-22T08:07:56"/>
    <n v="15"/>
    <s v="ACC"/>
    <s v="DORIS GOMEZ SILVA. EXPERTO"/>
    <s v="radicado de respuesta No.21031"/>
    <d v="2016-03-28T10:14:31"/>
    <s v="DORIS GOMEZ SILVA. EXPERTO"/>
    <x v="0"/>
    <s v="id 21031"/>
    <n v="21.087908055553271"/>
    <s v="CUNDINAMARCA"/>
    <s v="Reservas probadas ó estimadas de Hidrocarburos en Colombia"/>
    <s v="NO"/>
  </r>
  <r>
    <n v="235"/>
    <n v="16714"/>
    <x v="1"/>
    <s v="MARZO"/>
    <x v="2"/>
    <x v="234"/>
    <d v="2016-03-07T09:18:25"/>
    <x v="0"/>
    <s v="ACC"/>
    <x v="3"/>
    <x v="122"/>
    <s v="MINISTERIO DE MINAS Y ENERGIA:  Telefono: 2200300Dirección: CALLE 43 N° 57-31 Email: "/>
    <s v="SI"/>
    <s v="MINISTERIO DE MINAS Y ENERGIA:  Telefono: 2200300Dirección: CALLE 43 N° 57-31 Email: "/>
    <s v="Solicitan Informacion referente a  los recursos retenidos , capiyal, liquidacion y rendimiento financieros del anterior y actual sistema general de regalias."/>
    <d v="2016-03-14T09:18:25"/>
    <n v="7"/>
    <s v="ACC"/>
    <s v="DORIS GOMEZ SILVA. EXPERTO"/>
    <s v="pendiente de tramite a cargo de Diego gomez"/>
    <d v="2016-03-09T00:00:00"/>
    <s v="DIEGO FELIPE GOMEZ DUARTE. CONTRATISTA"/>
    <x v="5"/>
    <s v="pendiente de tramite a cargo de Diego gomez"/>
    <n v="1.6122164004627848"/>
    <s v="BOYACA"/>
    <s v="Certificaciones: Regalías, Giros de regalías y embargos de las mismas"/>
    <s v="NO"/>
  </r>
  <r>
    <n v="236"/>
    <n v="16715"/>
    <x v="0"/>
    <s v="MARZO"/>
    <x v="0"/>
    <x v="235"/>
    <d v="2016-03-07T09:23:11"/>
    <x v="0"/>
    <s v="ACC"/>
    <x v="2"/>
    <x v="123"/>
    <s v="MINISTERIO DE AMBIENTE Y DESARROLLO SOSTENIBLE:  Telefono: 3099681Dirección: CRA 12 N° 97-32 OFICINA-601 Email: "/>
    <s v="SI"/>
    <s v="MINISTERIO DE AMBIENTE Y DESARROLLO SOSTENIBLE:  Telefono: 3099681Dirección: CRA 12 N° 97-32 OFICINA-601 Email: "/>
    <s v="solicitud de informacion referente al proceso de delimitacion de los complejos de los paramos de Colombia. "/>
    <d v="2016-03-22T09:23:11"/>
    <n v="15"/>
    <s v="ACC"/>
    <s v="DORIS GOMEZ SILVA. EXPERTO"/>
    <s v="radicado de respueesta No.20800"/>
    <d v="2016-03-18T00:00:00"/>
    <s v="EDGAR EMILIO RODRIGUEZ BASTIDAS. EXPERTO"/>
    <x v="6"/>
    <s v="ID:20800"/>
    <n v="10.608895023149671"/>
    <s v="CUNDINAMARCA"/>
    <s v="areas asignadas, areas libres, reglamentacion especial   "/>
    <s v="NO"/>
  </r>
  <r>
    <n v="237"/>
    <n v="16716"/>
    <x v="0"/>
    <s v="MARZO"/>
    <x v="0"/>
    <x v="236"/>
    <d v="2016-03-07T09:25:36"/>
    <x v="0"/>
    <s v="ACC"/>
    <x v="2"/>
    <x v="124"/>
    <s v="MINISTERIO DE AMBIENTE Y DESARROLLO SOSTENIBLE:  Telefono: 3099681Dirección: CRA 12 N° 97-32 OFICINA-601 Email: "/>
    <s v="SI"/>
    <s v="MINISTERIO DE AMBIENTE Y DESARROLLO SOSTENIBLE:  Telefono: 3099681Dirección: CRA 12 N° 97-32 OFICINA-601 Email: "/>
    <s v="solicitan diagnostico sobre las aguas subterraneas en doa areas priorizadas de la orinoquia colombiana "/>
    <d v="2016-03-22T09:25:36"/>
    <n v="15"/>
    <s v="ACC"/>
    <s v="DORIS GOMEZ SILVA. EXPERTO"/>
    <s v="se atendio con la participacion de funcionario  de la ANH el  14 de marzo de 2016 en la ciudad de villavicencio."/>
    <d v="2016-03-14T00:00:00"/>
    <s v="REINALDO GELVEZ GUTIERREZ. CONTRATISTA"/>
    <x v="6"/>
    <s v="Electrónico"/>
    <n v="6.6072259606517036"/>
    <s v="CUNDINAMARCA"/>
    <s v="cuencas sedimentarias"/>
    <s v="NO"/>
  </r>
  <r>
    <n v="238"/>
    <n v="16902"/>
    <x v="0"/>
    <s v="MARZO"/>
    <x v="0"/>
    <x v="237"/>
    <d v="2016-03-07T14:21:40"/>
    <x v="0"/>
    <s v="ACC"/>
    <x v="0"/>
    <x v="125"/>
    <s v="MANSAROVAR ENERGY COLOMBIA LTD.:  Telefono: Dirección: CALLE 100 NO 13-76 PISO 11 Email: "/>
    <s v="SI"/>
    <s v="MANSAROVAR ENERGY COLOMBIA LTD.:  Telefono: Dirección: CALLE 100 NO 13-76 PISO 11 Email: "/>
    <s v="solicitan una correccion de mapas  de tierras para el poligono del bloque VMM 22"/>
    <d v="2016-03-31T14:21:40"/>
    <n v="24"/>
    <s v="ACC"/>
    <s v="DORIS GOMEZ SILVA. EXPERTO"/>
    <s v="radicado de respuesta No.22713"/>
    <d v="2016-04-07T00:00:00"/>
    <s v="ESTHER DAVILA. CONTRATISTA"/>
    <x v="11"/>
    <s v="ID:22713"/>
    <n v="30.401618634263286"/>
    <s v="CUNDINAMARCA"/>
    <s v="Cartografía zonas Petrolera"/>
    <s v="NO"/>
  </r>
  <r>
    <n v="239"/>
    <n v="16942"/>
    <x v="0"/>
    <s v="MARZO"/>
    <x v="2"/>
    <x v="238"/>
    <d v="2016-03-07T14:52:42"/>
    <x v="0"/>
    <s v="ACC"/>
    <x v="2"/>
    <x v="22"/>
    <s v="EDNA CAROLINA JARRO FAJARDO: SUBDIRECTORA - MINISTERIO DE MINAS Y ENERGIA"/>
    <s v="SI"/>
    <s v="EDNA CAROLINA JARRO FAJARDO: SUBDIRECTORA - MINISTERIO DE MINAS Y ENERGIA"/>
    <s v="solicitan informacion acerca de areas protegidas   "/>
    <d v="2016-03-22T14:52:42"/>
    <n v="15"/>
    <s v="ACC"/>
    <s v="DORIS GOMEZ SILVA. EXPERTO"/>
    <s v="radicado de respuesta No.21711"/>
    <d v="2016-03-29T00:00:00"/>
    <s v="LAURA PAOLA GONZALEZ IRIARTE. EXPERTO"/>
    <x v="6"/>
    <s v="id 21711"/>
    <n v="21.380071990744909"/>
    <s v="CUNDINAMARCA"/>
    <s v="Acompañamiento a comunidad en desarrollo de proyecto (ambiental, social)"/>
    <s v="NO"/>
  </r>
  <r>
    <n v="240"/>
    <n v="16947"/>
    <x v="1"/>
    <s v="MARZO"/>
    <x v="2"/>
    <x v="239"/>
    <d v="2016-03-07T14:55:34"/>
    <x v="0"/>
    <s v="ACC"/>
    <x v="2"/>
    <x v="22"/>
    <s v="ALVARO ECHEVERRY LONDOÑO: DIRECTOR - MINISTERIO DE MINAS Y ENERGIA"/>
    <s v="SI"/>
    <s v="ALVARO ECHEVERRY LONDOÑO: DIRECTOR - MINISTERIO DE MINAS Y ENERGIA"/>
    <s v="solicita confirmacion si la agencia conoce de cesion de derechos por parte de PLATINO ENERGI A  AMERISUR RESOURCES."/>
    <d v="2016-03-22T14:55:34"/>
    <n v="15"/>
    <s v="ACC"/>
    <s v="DORIS GOMEZ SILVA. EXPERTO"/>
    <s v="pendiente de tramite a cargo de Ma del pilar Uribe "/>
    <d v="2016-03-22T00:00:00"/>
    <s v="MARIA DEL PILAR URIBE PONTON. EXPERTO"/>
    <x v="8"/>
    <s v="pendiente de tramite a cargo de Ma del pilar Uribe "/>
    <n v="14.378083067131229"/>
    <s v="CUNDINAMARCA"/>
    <s v="Derechos particulares sobre el subsuelo"/>
    <s v="NO"/>
  </r>
  <r>
    <n v="241"/>
    <n v="16974"/>
    <x v="0"/>
    <s v="MARZO"/>
    <x v="2"/>
    <x v="240"/>
    <d v="2016-03-07T15:14:39"/>
    <x v="0"/>
    <s v="ACC"/>
    <x v="2"/>
    <x v="22"/>
    <s v="DIEGO ANTONIO  VILLAGARZON:  Telefono: Dirección: BOGOTA Email: "/>
    <s v="SI"/>
    <s v="DIEGO ANTONIO  VILLAGARZON:  Telefono: Dirección: BOGOTA Email: "/>
    <s v="solicita informacion de ronda 2012"/>
    <d v="2016-03-22T15:14:39"/>
    <n v="15"/>
    <s v="ACC"/>
    <s v="DORIS GOMEZ SILVA. EXPERTO"/>
    <s v="radicado de respuesta No.21457 "/>
    <d v="2016-03-28T00:00:00"/>
    <s v="MARIA DEL PILAR URIBE PONTON. EXPERTO"/>
    <x v="8"/>
    <s v="id 21457"/>
    <n v="20.364827280092868"/>
    <s v="CUNDINAMARCA"/>
    <s v="Rondas Colombia"/>
    <s v="NO"/>
  </r>
  <r>
    <n v="242"/>
    <n v="17104"/>
    <x v="0"/>
    <s v="MARZO"/>
    <x v="1"/>
    <x v="241"/>
    <d v="2016-03-08T08:15:01"/>
    <x v="0"/>
    <s v="ACC"/>
    <x v="2"/>
    <x v="56"/>
    <s v="ASOPESABAR  BARANOA:  Telefono: Dirección: BOGOTA Email: ASOPESABAR@HOTMAIL.COM"/>
    <s v="SI"/>
    <s v="ASOPESABAR  BARANOA:  Telefono: Dirección: BOGOTA Email: ASOPESABAR@HOTMAIL.COM"/>
    <s v="Derechos de PBC"/>
    <d v="2016-03-23T08:15:01"/>
    <n v="15"/>
    <s v="ACC"/>
    <s v="DORIS GOMEZ SILVA. EXPERTO"/>
    <s v=" Señores:_x000a_ORGANIZACIÓN DE PESCADORES DE BARANOA -ASOPESABAR-_x000a_Correo electrónico: asopesabar@hotmail.com_x000a__x000a_Asunto: Solicitud de aclaración de su petición Radicado ANH No. R-641-2016-007051 Id: 17104_x000a__x000a__x000a_Respetados señores,_x000a__x000a_La Agencia Nacional de Hidrocarburos (ANH o la Entidad) recibió su correo electrónico del 2 de marzo de 2016, el cual expresa: _x000a__x000a_“Como pescadores artesanales queremos saber cuáles (sic) son nuestros derechos de los PBC, que construimos con la empresa SHELL por el bloque SINOP (sic) 7; es posible que de lo aprobado con los beneficiarios del proyecto aprobaron con Tairona como operador de Shell, este proyecto pueda ser cambiando en detrimento de una organización pesquera?”_x000a__x000a__x000a_Con el fin de resolver su petición, comenzaremos por precisar que la ANH fue instituida mediante el Decreto 4137 de 2011 como Unidad Administrativa Especial del orden nacional, encargada de la administración integral de las reservas y recursos hidrocarburíferos de la Nación, la promoción de su aprovechamiento óptimo y sostenible, así como contribuir a la seguridad energética nacional. _x000a__x000a_En el diseño de los Contratos de Hidrocarburos, acatando lo dispuesto en el numeral 7° del artículo 4 del Decreto 4137 de 2011, la ANH previó la inclusión de cláusulas encaminadas a la definición de programas que beneficien a las comunidades ubicadas en el área de influencia de cada proyecto, como instrumento para determinar la inversión social obligatoria que deben realizar las empresas dedicadas a la industria de petróleo._x000a__x000a_Mediante el Acuerdo No. 005 de 2011, la ANH fijó los parámetros para elaboración de los Programas en Beneficio de las Comunidades, estableciendo que en su definición y planeación debía asegurarse la participación ciudadana, el respeto por los Derechos Humanos y las minorías étnicas; considerar la caracterización integral del entorno social, económico y cultural, y armonizar su contenido con los Planes Manejo Ambiental y gestión social, los Planes de Ordenamiento Territorial, Planes de. Vida, y Planes de Desarrollo Municipal y Departamental. _x000a__x000a_Asimismo, el artículo 3° del citado Acuerdo establece que “[e]l Director General de la ANH convendrá en los contratos de exploración y explotación los términos y condiciones con sujeción a los cuales las compañías contratistas, como parte de su responsabilidad social, adelantaran los programas en beneficio de las comunidades ubicadas en las áreas de influencia de los correspondientes contratos._x000a__x000a_Ahora bien, revisada su solicitud se advierte que la misma hace referencia al Contrato E&amp;P No.9 -BLOQUE SIN OFF-7 del 4 de septiembre de 2014, suscrito con la Unión Temporal Bloque SIN OFF 7, cuyo operador es SHELL EXPLORATION AND PRODUCTION COLOMBIA GMBH -en adelante “SHELL” y/o la “Compañía”-, y en el cual, en relación con el PBC, fue pactado lo siguiente:_x000a__x000a_“Cláusula 27.- Programas en Beneficio de las Comunidades._x000a__x000a_27.1 Obligación General: En el curso del primer año siguiente a la Fecha Efectiva, el Contratista debe: (i) indagar, sistematizar y analizar información primaria y secundaria acerca del perfil demográfico de la población del área de influencia de las zonas de desarrollo de las actividades de Exploración, posible Exploración Posterior, y eventuales de Evaluación, Desarrollo y Producción, a su cargo, y en que tales actividades tengan repercusión y efectos, así como de la dinámica social, económica, cultural y medioambiental de dichas zonas o lugares; (ii) delimitar, con base en dicha información, el Área de Influencia de las Operaciones y de Desarrollo de los Programas en Beneficio de las Comunidades; (iii) identificar espacios de socialización con autoridades, representantes, y líderes de las mismas; (iv) elaborar para con la participación de las Comunidades un diagnóstico de actividades requeridas para mantener las condiciones del entorno o mitigar o reparar los efectos adversos de sus operaciones, así como de necesidades en materia de salud, educación, ambiente y de los recurso naturales renovables,  fortalecimiento comunitarios e institucionales, hábitat, y semejantes, y (v) formular, con base en dicho diagnóstico, y someter a la ANH un Programa Integral en Beneficio de tales Comunidades, de ejecución consecutiva y eventualmente progresiva, pero referido a cada una de las distintas Fases del Período Exploratorio, de un posible Período Exploratorio Posterior, y a los plazos de ejecución de eventuales Programas de Evaluación y Anual de Operaciones, o un conjunto de Programas particulares por ejecutar en cada uno de ellos, de ocurrir efectivamente, con sujeción al Acuerdo 5 de 2011, del Consejo Directivo de la ANH, y al anexo F del presente Contrato._x000a__x000a_27.2 Obligaciones Particulares: El conjunto de actividades aplicables al hito de que se trate el Programa Integral o el correspondiente al Programa Individual en Beneficio de las Comunidades para cada una de las distintas Fases del Programa Exploratorio; de un posibles Programa Exploratorio Posterior, y de eventuales Programas de Evaluación y Programas Anuales de Operaciones, deben someterse a la ANH en las oportunidades dispuestas en el Anexo F, y, una vez acordados con la entidad, desarrollarse durante la ejecución de aquellos._x000a_           _x000a_27.3 Sometimiento a la ANH: El Programa Integral o los Programas particulares en Beneficio de las Comunidades se entienden convenidos entre las Partes y a cargo del Contratista, una vez la ANH se haya pronunciado sobre los mismos, dentro de los tres (3) Meses siguientes a su recibo. Evaluadas posibles sugerencias razonables de la Entidad, deben ser incorporadas en el Programa Integral o en los Programas particulares en Beneficio de las Comunidades._x000a__x000a_27.4 Incorporación: Verificada tal inclusión, las actividades inherentes a tales Programas de se entienden convenidas, en vigor y con plena fuerza vinculante para el Contratista. Si la Entidad no se pronuncia oportunamente, deben ejecutarse los Programas en Beneficio de las Comunidades, PBC sometidos por él._x000a__x000a_27.5 Actualización: Por lo menos veinte (20) días Calendario antes del inicio de la respectiva Fase del Período Exploratorio, de un posibles Período Exploratorio Posterior, y de eventuales Programas de Evaluación y Anual de Operaciones, el Contratista puede actualizar el acápite correspondiente del Programa Integral o el respectivo Programa particular en Beneficio de las Comunidades, de haberse presentado variaciones en su contenido.”_x000a__x000a_En virtud de lo estipulado en la cláusula transcrita y en el Anexo F del Contrato, SHELL, radicó en esta Entidad el 16 de diciembre de 2015, el correspondiente PBC para revisión y aprobación de la ANH._x000a__x000a_Mediante la comunicación con radicado E-431-2016-007382 del 17 de marzo de 2016, el GIT de Seguridad, Comunidades y Medio Ambiente de la ANH, informó a la Compañía que el documento presentado no cumple con todos los requisitos que exige en el Anexo F del Contrato; en razón de lo anterior se les concedió el término de quince (15) para realizar y presentar los ajustes respectivos, el cual no ha transcurrido en su totalidad._x000a__x000a_Teniendo en cuenta lo expuesto y de conformidad con lo consagrado en los acápites del 27.3 y 27.4 del Contrato, solo hasta que la ANH verifique que se han incluido en el PBC respectivo las sugerencias resultantes de la revisión que se efectuó a dicho documento, podrá considerarse como convenido entre las partes y de obligatorio cumplimiento para el contratista._x000a__x000a_En este orden de ideas, no es posible brindar información acerca de los derechos resultantes para los beneficiarios de dicho programa, y en particular de ASOPESABAR, como quiera que proceso de aprobación se encuentra en trámite._x000a__x000a_Por otra parte, es necesario aclarar que, si bien el PBC una vez aprobado por la ANH es de obligatorio cumplimiento para la Compañía, el mismo podrá ser objeto de modificación cuando se presenten situaciones de fuerza mayor, caso fortuito, hechos de tercero u otros factores que impidan su implementación en la forma convenida. En todo caso, cualquier modificación deberá ser autorizada por la ANH._x000a__x000a__x000a_En los anteriores términos damos atención a su solicitud_x000a__x000a_Cordialmente,_x000a__x000a__x000a_Atencion al Ciudadano y Comunicaciones  _x000a_"/>
    <d v="2016-04-05T10:17:54"/>
    <s v="LAURA PAOLA GONZALEZ IRIARTE. EXPERTO"/>
    <x v="6"/>
    <s v="Electrónico"/>
    <n v="28.08533521991194"/>
    <s v="CUNDINAMARCA"/>
    <s v="Acompañamiento a comunidad en desarrollo de proyecto (ambiental, social)"/>
    <s v="NO"/>
  </r>
  <r>
    <n v="243"/>
    <n v="17107"/>
    <x v="0"/>
    <s v="MARZO"/>
    <x v="1"/>
    <x v="242"/>
    <d v="2016-03-08T08:17:52"/>
    <x v="0"/>
    <s v="ACC"/>
    <x v="0"/>
    <x v="126"/>
    <s v="JORGE GIOVANNY ROJAS:  Telefono: Dirección: BOGOTA Email: "/>
    <s v="SI"/>
    <s v="JORGE GIOVANNY ROJAS:  Telefono: Dirección: BOGOTA Email: "/>
    <s v="solicitan copia de oficio relacionado con el cierre del proyecto del caño sur contrato de asociación entre la ANH y Ecopetrol"/>
    <d v="2016-03-09T08:17:52"/>
    <n v="1"/>
    <s v="ACC"/>
    <s v="DORIS GOMEZ SILVA. EXPERTO"/>
    <s v="se dio trasdslado a Ecopetrol con fecha 8 de marzo de 2016 "/>
    <d v="2016-03-09T00:00:00"/>
    <s v="DORIS GOMEZ SILVA. EXPERTO"/>
    <x v="0"/>
    <s v="Electrónico"/>
    <n v="0.65425902778224554"/>
    <s v="CUNDINAMARCA"/>
    <s v="Copias de contratos (E&amp;P, TEAS y Administrativos)"/>
    <s v="NO"/>
  </r>
  <r>
    <n v="244"/>
    <n v="17108"/>
    <x v="0"/>
    <s v="MARZO"/>
    <x v="1"/>
    <x v="243"/>
    <d v="2016-03-08T08:18:49"/>
    <x v="0"/>
    <s v="ACC"/>
    <x v="2"/>
    <x v="126"/>
    <s v="DRUMMOND  COLOMBIA LTDA:  Telefono: 5871000Dirección: CALLE  72 N° 10-07 OFICINA 1302 Email: "/>
    <s v="SI"/>
    <s v="DRUMMOND  COLOMBIA LTDA:  Telefono: 5871000Dirección: CALLE  72 N° 10-07 OFICINA 1302 Email: "/>
    <s v="solicitan informancio acerca de determinacion de poligonos  "/>
    <d v="2016-03-23T08:18:49"/>
    <n v="15"/>
    <s v="ACC"/>
    <s v="DORIS GOMEZ SILVA. EXPERTO"/>
    <s v=" Cordial Saludo,_x000a__x000a_Atendiendo a su solicitud, adjunto fragmentos de la normatividad de la ANH que menciona lo correspondiente con la delimitación de Áreas._x000a__x000a_Sin embargo es bueno aclarar que para la devolución de áreas de un bloque vigente (como es el caso de LA LOMA) debe tener en cuenta lo estipulado del contrato (en este caso el numeral 3.6)_x000a__x000a_Acuerdo 4 de 2012 ANH_x000a_Articulo 4. Definiciones_x000a__x000a_ _x000a_Articulo 5. Delimitaciones_x000a_ _x000a__x000a__x000a__x000a_ _x000a_ _x000a_ _x000a__x000a__x000a__x000a__x000a_Atentamente,_x000a__x000a__x000a_JOSÉ LUIS CASTRO CASTILLO_x000a_"/>
    <d v="2016-03-10T00:00:00"/>
    <s v="DORIS GOMEZ SILVA. EXPERTO"/>
    <x v="0"/>
    <s v="Electrónico"/>
    <n v="1.653599074074009"/>
    <s v="CUNDINAMARCA"/>
    <s v="Cartografía zonas Petrolera"/>
    <s v="NO"/>
  </r>
  <r>
    <n v="245"/>
    <n v="17109"/>
    <x v="0"/>
    <s v="MARZO"/>
    <x v="1"/>
    <x v="244"/>
    <d v="2016-03-08T08:19:50"/>
    <x v="0"/>
    <s v="ACC"/>
    <x v="2"/>
    <x v="22"/>
    <s v="ECOPETROL:  Telefono: 2345541Dirección: CRA 7 NO 32-42, PISO 6 Email: "/>
    <s v="SI"/>
    <s v="ECOPETROL:  Telefono: 2345541Dirección: CRA 7 NO 32-42, PISO 6 Email: "/>
    <s v="solicta informacion acerca de pago por proceso exploratorio indemnizacion "/>
    <d v="2016-03-23T08:19:50"/>
    <n v="15"/>
    <s v="ACC"/>
    <s v="DORIS GOMEZ SILVA. EXPERTO"/>
    <s v="se da tramite de cierre teniedo en cuenta que la comunicación es a titulo informativo "/>
    <d v="2016-04-25T00:00:00"/>
    <s v="LAURA PAOLA GONZALEZ IRIARTE. EXPERTO"/>
    <x v="6"/>
    <s v="informativo"/>
    <n v="47.652899270833586"/>
    <s v="SANTANDER"/>
    <s v="Información y aclaración procesos contractuales, términos de referencia, plazos, pólizas"/>
    <s v="NO"/>
  </r>
  <r>
    <n v="246"/>
    <n v="17110"/>
    <x v="0"/>
    <s v="MARZO"/>
    <x v="1"/>
    <x v="245"/>
    <d v="2016-03-08T08:21:10"/>
    <x v="0"/>
    <s v="ACC"/>
    <x v="2"/>
    <x v="22"/>
    <s v="MARIA MONICA SIERRA:  Telefono: Dirección: BOGOTA Email: MARIAMONICASC@HOTMAIL.COM"/>
    <s v="SI"/>
    <s v="MARIA MONICA SIERRA:  Telefono: Dirección: BOGOTA Email: MARIAMONICASC@HOTMAIL.COM"/>
    <s v="solicita informacion de produccion años anteriores al 2013 campo chichimene"/>
    <d v="2016-03-23T08:21:10"/>
    <n v="15"/>
    <s v="ACC"/>
    <s v="DORIS GOMEZ SILVA. EXPERTO"/>
    <s v="María Mónica buenos días,_x000a_Anexo la producción de crudo del campo Chichimene para los años 2010 – 2012; _x000a__x000a_Saludos cordiales,_x000a__x000a_Javier J. Cáceres M_x000a_"/>
    <d v="2016-04-14T00:00:00"/>
    <s v="JAVIER JOSE CACERES MORENO. CONTRATISTA"/>
    <x v="4"/>
    <s v="Electrónico"/>
    <n v="36.651964814816893"/>
    <s v="BOLIVAR"/>
    <s v="Cifras oficiales de producción en el país (producción, precio, demanda, Columnas Estratigráficas"/>
    <s v="NO"/>
  </r>
  <r>
    <n v="247"/>
    <n v="17112"/>
    <x v="0"/>
    <s v="MARZO"/>
    <x v="2"/>
    <x v="246"/>
    <d v="2016-03-08T08:26:11"/>
    <x v="0"/>
    <s v="ACC"/>
    <x v="2"/>
    <x v="127"/>
    <s v="PAOLA ANDREA URQUIJO: SECRETARIA - ALCALDIA MUNICIPAL DE SABANA DE TORRES SANTANDER"/>
    <s v="SI"/>
    <s v="PAOLA ANDREA URQUIJO: SECRETARIA - ALCALDIA MUNICIPAL DE SABANA DE TORRES SANTANDER"/>
    <s v="solictan apoyo en la secretaria de planeacion de sabana  de torres por la problematica con operadora. "/>
    <d v="2016-03-23T08:26:11"/>
    <n v="15"/>
    <s v="ACC"/>
    <s v="DORIS GOMEZ SILVA. EXPERTO"/>
    <s v="se dio respuesta con correo electronico de fecha 30 de narzo de 2016"/>
    <d v="2016-04-05T10:13:48"/>
    <s v="LAURA PAOLA GONZALEZ IRIARTE. EXPERTO"/>
    <x v="6"/>
    <s v="Electrónico"/>
    <n v="28.074734108791745"/>
    <s v="CUNDINAMARCA"/>
    <s v="Acompañamiento a comunidad en desarrollo de proyecto (ambiental, social)"/>
    <s v="NO"/>
  </r>
  <r>
    <n v="248"/>
    <n v="17153"/>
    <x v="0"/>
    <s v="MARZO"/>
    <x v="2"/>
    <x v="247"/>
    <d v="2016-03-08T09:35:12"/>
    <x v="0"/>
    <s v="ACC"/>
    <x v="2"/>
    <x v="128"/>
    <s v="ALEJANDRO ORDOÑEZ MALDONADO: PROCURADOR - PROCURADURIA GENERAL DE LA NACION"/>
    <s v="SI"/>
    <s v="ALEJANDRO ORDOÑEZ MALDONADO: PROCURADOR - PROCURADURIA GENERAL DE LA NACION"/>
    <s v="Procuraduria solicta se le informe lo tramitado frente a la solictud del senador Jose David Name Cardozocon relacion  al tema del  proceso disciplinario en contra de Elizabeth Bolivar."/>
    <d v="2016-03-23T09:35:12"/>
    <n v="15"/>
    <s v="ACC"/>
    <s v="DORIS GOMEZ SILVA. EXPERTO"/>
    <s v="radicado de respuesta No.17523"/>
    <d v="2016-03-09T07:22:34"/>
    <s v="DORIS GOMEZ SILVA. EXPERTO"/>
    <x v="0"/>
    <s v="ID:17523"/>
    <n v="0.90789829861023463"/>
    <s v="CUNDINAMARCA"/>
    <s v="entes de control "/>
    <s v="NO"/>
  </r>
  <r>
    <n v="249"/>
    <n v="20037"/>
    <x v="0"/>
    <s v="MARZO"/>
    <x v="1"/>
    <x v="248"/>
    <d v="2016-03-08T13:27:19"/>
    <x v="0"/>
    <s v="ACC"/>
    <x v="2"/>
    <x v="129"/>
    <s v="Laura Cano Murillo: estudianes Telefono: 3224254466Dirección: Cr 24 n 73 67 Email: laura.cano.097@gmail.com"/>
    <s v="SI"/>
    <s v="Laura Cano Murillo: estudianes Telefono: 3224254466Dirección: Cr 24 n 73 67 Email: laura.cano.097@gmail.com"/>
    <s v="se solicita informacion referenre a impacto en el sector de hidrocarburos con la modificacion de acuerdo 03 de 2014. "/>
    <d v="2016-03-22T13:27:19"/>
    <n v="14"/>
    <s v="ACC"/>
    <s v="DORIS GOMEZ SILVA. EXPERTO"/>
    <s v="radicado de respuesta No.26042"/>
    <d v="2016-04-15T00:00:00"/>
    <s v="NICOLAS ZAPATA TOBON. GERENCIA DE PROYECTOS O FUNCIONAL"/>
    <x v="11"/>
    <s v="ID:26042"/>
    <n v="37.439366354170488"/>
    <s v="CUNDINAMARCA"/>
    <s v="Normatividad sobre exploración, regulación y producción de Hidrocarburos"/>
    <s v="NO"/>
  </r>
  <r>
    <n v="250"/>
    <n v="20039"/>
    <x v="0"/>
    <s v="MARZO"/>
    <x v="1"/>
    <x v="249"/>
    <d v="2016-03-08T20:07:07"/>
    <x v="0"/>
    <s v="ACC"/>
    <x v="2"/>
    <x v="130"/>
    <s v="Laura Cano Murillo: estudianes Telefono: 3224254466Dirección: Cr 24 n 73 67 Email: laura.cano.097@gmail.com"/>
    <s v="SI"/>
    <s v="Laura Cano Murillo: estudianes Telefono: 3224254466Dirección: Cr 24 n 73 67 Email: laura.cano.097@gmail.com"/>
    <s v="solicitan información referente a contratación , exploración y explotación de hidrocarburos"/>
    <d v="2016-03-22T20:07:07"/>
    <n v="13"/>
    <s v="ACC"/>
    <s v="DORIS GOMEZ SILVA. EXPERTO"/>
    <s v="radicado de respuesta No.20823"/>
    <d v="2016-03-22T08:27:10"/>
    <s v="DORIS GOMEZ SILVA. EXPERTO"/>
    <x v="0"/>
    <s v="ID:20823"/>
    <n v="13.513918090277002"/>
    <s v="CUNDINAMARCA"/>
    <s v="Copias de contratos (E&amp;P, TEAS y Administrativos)"/>
    <s v="NO"/>
  </r>
  <r>
    <n v="251"/>
    <n v="17571"/>
    <x v="0"/>
    <s v="MARZO"/>
    <x v="0"/>
    <x v="250"/>
    <d v="2016-03-09T08:42:24"/>
    <x v="0"/>
    <s v="ACC"/>
    <x v="2"/>
    <x v="92"/>
    <s v="STEFANY MORENO: ANALISTA  AMBIENTAL - DRILLING AND WORKOVER SERVICES  S.A.S"/>
    <s v="SI"/>
    <s v="STEFANY MORENO: ANALISTA  AMBIENTAL - DRILLING AND WORKOVER SERVICES  S.A.S"/>
    <s v="solicitan informacion sobre areas  disponibles "/>
    <d v="2016-03-28T08:42:24"/>
    <n v="19"/>
    <s v="ACC"/>
    <s v="DORIS GOMEZ SILVA. EXPERTO"/>
    <s v=" Señora_x000a_Estefany Moreno _x000a__x000a_Buenos días_x000a__x000a_En respuesta a la solicitud radicada en la ANH como R-641-2016-007213 Id.17571 del 03 de marzo de 2016, me permito informar lo siguiente:_x000a__x000a_La información espacial sobre las áreas disponibles*, al igual que el resto de tipos de áreas es generada en formato shape para ser utilizada por diversas herramientas SIG; esta información es producida periódicamente y su última versión puede ser consultada y descargada dentro de la página web de la entidad a través de los siguientes links:_x000a__x000a_a)    Mapa de tierras (áreas administradas): http://www.anh.gov.co/Asignacion-de-areas/Paginas/Mapa-de-tierras.aspx_x000a__x000a_b)    Geovisor (mapa de tierras): http://www.anh.gov.co/Geoportal/Paginas/default.aspx_x000a__x000a_De igual forma se adjunta en archivo PDF el Acuerdo ANH 004 de 2012, donde se definen estas áreas disponibles._x000a__x000a_* Ver numeral 4.8 del artículo 4° del Acuerdo 004 del 4 mayo de 2012 (Reglamento de contratación para exploración y explotación de hidrocarburos): 4.8 Áreas Disponibles: Aquellas que no han sido objeto de asignación, de manera que sobre ellas no existe contrato vigente ni se ha adjudicado propuesta; las que han sido ofrecidas por la ANH en desarrollo de procedimientos de selección en competencia o excepcionalmente directa, y sobre las cuales no se recibieron propuestas o no fueron asignadas; las que sean total o parcialmente devueltas por terminación del correspondiente contrato o en razón de devoluciones parciales de áreas objeto de contratos en ejecución, así como las que pueden ser objeto de asignación exclusivamente para la evaluación técnica, la exploración y la explotación de yacimientos no convencionales, cuando el contratista no dispone de habilitación para el efecto, de manera que todas ellas pueden ser objeto de tales procedimientos, con arreglo a este acuerdo y a las correspondientes reglas, términos de referencia._x000a__x000a_Atentamente,_x000a__x000a__x000a_Atencion al Ciudadano y Comunicaciones  _x000a_"/>
    <d v="2016-03-11T08:37:48"/>
    <s v="DORIS GOMEZ SILVA. EXPERTO"/>
    <x v="0"/>
    <s v="Electrónico"/>
    <n v="1.9968044791603461"/>
    <s v="CUNDINAMARCA"/>
    <s v="Áreas Asignadas, Áreas libres, reglamentación especial, requisitos y criterios para su asignación"/>
    <s v="NO"/>
  </r>
  <r>
    <n v="252"/>
    <n v="17574"/>
    <x v="0"/>
    <s v="MARZO"/>
    <x v="0"/>
    <x v="251"/>
    <d v="2016-03-09T08:44:01"/>
    <x v="0"/>
    <s v="ACC"/>
    <x v="2"/>
    <x v="92"/>
    <s v="EMBAJADA DE ESPAÑA EN COLOMBIA:  Telefono: 6283910Dirección: CALLE 92 NO. 12-68 Email: "/>
    <s v="SI"/>
    <s v="EMBAJADA DE ESPAÑA EN COLOMBIA:  Telefono: 6283910Dirección: CALLE 92 NO. 12-68 Email: "/>
    <s v="solicitan información referente a fabricas productores de Betun, asfaltos y otros "/>
    <d v="2016-03-28T08:44:01"/>
    <n v="19"/>
    <s v="ACC"/>
    <s v="DORIS GOMEZ SILVA. EXPERTO"/>
    <s v="se da traslado a ecopetrol a traves de correo electronico"/>
    <d v="2016-03-11T08:48:36"/>
    <s v="DORIS GOMEZ SILVA. EXPERTO"/>
    <x v="0"/>
    <s v="Electrónico"/>
    <n v="2.0031848726866883"/>
    <s v="CUNDINAMARCA"/>
    <s v="Competencia Ecopetrol "/>
    <s v="NO"/>
  </r>
  <r>
    <n v="253"/>
    <n v="17576"/>
    <x v="0"/>
    <s v="MARZO"/>
    <x v="0"/>
    <x v="252"/>
    <d v="2016-03-09T08:45:04"/>
    <x v="0"/>
    <s v="ACC"/>
    <x v="2"/>
    <x v="92"/>
    <s v="WILSON  CASALLAS:  Telefono: Dirección: CRA 7 N° 113-43 Email: "/>
    <s v="SI"/>
    <s v="WILSON  CASALLAS:  Telefono: Dirección: CRA 7 N° 113-43 Email: "/>
    <s v="solicitan informacion acerca de proceso para ofertar sobre areas de exploracion  "/>
    <d v="2016-03-28T08:45:04"/>
    <n v="19"/>
    <s v="ACC"/>
    <s v="DORIS GOMEZ SILVA. EXPERTO"/>
    <s v=" Señor_x000a_Wilson Casallas_x000a_wcasallas@casaexploration.com_x000a_Junior Exploration Geologist_x000a_Casa Exploration_x000a__x000a_Asunto: respuesta consulta sobre Asignación de Áreas_x000a__x000a__x000a_En relación con sus correos electrónicos del i) 3 de marzo de 2016 a través del mail asignaciondeareas@anh.gov.co y ii) al mail de participación ciudadana al cual se le asignó el Radicado R-641-2016-007217 Id: 17576 del 9 de marzo de 2016 , nos permitimos dar respuesta en los siguientes términos:_x000a__x000a_i)    A la pregunta efectuada mediante correo electrónico del 3 de marzo de 2016, la cual señalaba si “Actualmente ¿Se puede conversar de forma directa con la ANH, para realizar ofertas por los bloques que están disponibles? o ¿Ustedes van a abrir una licitación durante el transcurso de este año para algunos de estos?”_x000a__x000a_Respuesta: _x000a__x000a_Agradecemos de antemano el interés en invertir en Colombia, y le informamos que el Acuerdo 04 de mayo 4 de 2012, Por el cual se establecen criterios de administración y asignación de áreas para exploración y explotación de los hidrocarburos propiedad de la Nación; se expide el Reglamento de Contratación correspondiente, y se fijan reglas para la gestión y el seguimiento de los respectivos contratos, es el reglamento vigente que establece los términos y condiciones, mediante los cuales la Agencia Nacional de Hidrocarburos, de manera objetiva, asigna áreas para la exploración y producción de hidrocarburos, a los proponentes que cumplan los requisitos  y condiciones establecidos para el efecto._x000a__x000a_La Asignación Directa, conforme a los lineamientos del Acuerdo 4 de 2012, es un mecanismo de adjudicación excepcional. Los requisitos y condiciones de procedibilidad de este mecanismo de asignación están contenidos en el numeral 9.3, del artículo 9._x000a__x000a_El texto completo de esta norma, así como los apartes correspondientes al procedimiento de Asignación Directa, puede consultarse en el siguiente link: http://www.anh.gov.co/la-anh/Normatividad/Acuerdo%2004%20de%202012.pdf_x000a__x000a__x000a_ii)     A las preguntas efectuadas a participación ciudadana, las cuales formularon en los siguientes términos:_x000a__x000a_1)    Nos gustaría saber cuáles son los requerimientos para casa unos de los bloques, es decir, la inversión mínima a realizar, (inversión mínima en dinero, cantidad de pozos A2, A3 y/o estratrigráficos, sísmica 2D y 3D, etc) para cada uno de ellos. _x000a__x000a_Respuesta:  De conformidad con lo anotado en la respuesta anterior, las condiciones para la Asignación Directa están contenidas en el numeral el numeral 9.3., del artículo 9 del Acuerdo  4 de 2012._x000a__x000a_Según la norma en cita, los requisitos atinentes a Programas Exploratorios, Inversiones y Derechos Económicos, entre otros, que son objeto de negociación “…deberán ser superiores a los obtenidos en procedimientos de selección en competencia celebrados en los dos (2) años inmediatamente anteriores, todo según las características del Área o Áreas de que se trate…”[1]_x000a__x000a__x000a_2)    De acuerdo con el mapa de tierras publicado en Diciembre [sic], los bloques VSM 14, VSM 15 y VSM 12, son áreas en exploración, quería confirmar si efectivamente estas áreas se encuentran en exploración o ya retornaron a la ANH y están disponibles. _x000a__x000a_Respuesta: Sobre las áreas identificadas como VSM 12, VSM 14 y VSM 15, actualmente se están ejecutando contratos de exploración y producción de hidrocarburos. _x000a_                                                        _x000a_3)    Al momento de realizar la oferta, cuál es el departamento encargado dentro de la ANH, para realizar la propuesta, con quienes nos debemos comunicar en el caso de presentar una oferta. _x000a__x000a_Respuesta: De conformidad con lo señalado en el Decreto 714 de 2012, modificado por el Decreto 2880, el trámite interno de Asignación de Áreas está a cargo de la Vicepresidencia de Promoción y Asignación de Áreas y la competencia para la suscripción de los contratos radica en el Presidente de la Agencia Nacional de Hidrocarburos – ANH._x000a__x000a_La ANH tiene dispuesta una ventanilla única de radicación de solicitudes, ubicada en el primer piso, costado occidental del Edificio de la Cámara Colombiana de la Infraestructura, ubicada en la Av. Calle 26 No. 59 – 65 de la Ciudad de Bogotá. _x000a__x000a_Cualquier solicitud adicional, con gusto será suministrada._x000a__x000a__x000a_Atencion al Ciudadano y Comunicaciones  _x000a_"/>
    <d v="2016-03-28T15:40:24"/>
    <s v="DORIS GOMEZ SILVA. EXPERTO"/>
    <x v="0"/>
    <s v="Electrónico"/>
    <n v="19.288422800927947"/>
    <s v="CUNDINAMARCA"/>
    <s v="Áreas Asignadas, Áreas libres, reglamentación especial, requisitos y criterios para su asignación"/>
    <s v="NO"/>
  </r>
  <r>
    <n v="254"/>
    <n v="17580"/>
    <x v="0"/>
    <s v="MARZO"/>
    <x v="1"/>
    <x v="253"/>
    <d v="2016-03-09T08:47:53"/>
    <x v="0"/>
    <s v="ACC"/>
    <x v="0"/>
    <x v="1"/>
    <s v="JULIAN MAURICIO  QUEVEDO:  Telefono: Dirección: BOGOTA Email: JUMAQUECA@HOTMAIL.COM"/>
    <s v="SI"/>
    <s v="JULIAN MAURICIO  QUEVEDO:  Telefono: Dirección: BOGOTA Email: JUMAQUECA@HOTMAIL.COM"/>
    <s v="solicitan informacion de Meta Petroleum Compani "/>
    <d v="2016-03-23T08:47:53"/>
    <n v="14"/>
    <s v="ACC"/>
    <s v="DORIS GOMEZ SILVA. EXPERTO"/>
    <s v=" Señor _x000a_JULIAN MAURICIO QUEVEDO CARDOZO_x000a_jumaqueca@hotmail.com_x000a_Ciudad_x000a__x000a_Asunto:           Derecho de Petición con radicado R-641-2016-007220 Id. 17580 de 9 de marzo de 2016. _x000a__x000a_Respetado Señor,  _x000a__x000a_Hacemos referencia a la comunicación del asunto, mediante la cual solicita a la Agencia Nacional de Hidrocarburos (en adelante, la ANH), información relativa al Contrato de Evaluación Técnica Especial COR-24.  _x000a__x000a_Al respecto, esta Entidad se permite dar respuesta a su solicitud en los siguientes términos:  _x000a__x000a__x000a_CONTRATO TEA COR-24_x000a__x000a__x000a_Fecha de Firma_x000a_ _x000a_15 de marzo de 2011_x000a__x000a_Fecha Efectiva _x000a_17 de mayo de 2011_x000a__x000a__x000a_Contratista _x000a_Consorcio META-PSE-COR-24: _x000a__x000a_Meta Petroleum Corp. Sucursal Colombia    70%, _x000a_Pacific Stratus Energy Colombia Corp.         30%._x000a__x000a__x000a_Operadora _x000a_Meta Petroleum Corp. Sucursal Colombia_x000a__x000a__x000a_Duración _x000a_36 meses_x000a__x000a__x000a_Restituciones de Plazo Otorgadas a la Fecha.  _x000a_149 días calendario, contados a partir del día siguiente al vencimiento del plazo de la Fase Única (es decir, a partir del 17 de mayo de 2014 hasta el 12 de octubre de 2014), en virtud de los retrasos en que incurrió la autoridad competente en el trámite de aprobación de las Medidas de Manejo Ambiental necesarias para la ejecución de los compromisos de la Fase. _x000a__x000a__x000a_Suspensiones de Plazo.  _x000a_A partir del 25 de enero de 2014, hasta el 31 de enero de 2016, por inconvenientes con las comunidades del área de influencia del proyecto._x000a__x000a_El Contratista elevó oportunamente solicitud de mantenimiento de la medida suspensiva, la cual se encuentra en estudio por parte de la ANH. _x000a__x000a_Una vez se reúnan las condiciones necesarias para el cese de la medida suspensiva, la ANH restituirá la totalidad del plazo contractual que restaba transcurrir al inicio de la suspensión. _x000a_  _x000a__x000a_Programa Exploratorio Fase Única _x000a__x000a_y _x000a__x000a_Estado de Cumplimiento. _x000a__x000a_ _x000a_Mínimo:_x000a_- Cubrimiento del 100% del área con métodos remotos: aereogeofísica de alta densidad con malla de 5 Km de lado. (Ejecutado)_x000a_- Adquisición, procesamiento e interpretación de dos líneas sísmicas 2D ortogonales equivalentes a 97,73 Km.  (Pendiente) _x000a__x000a_Adicional: _x000a_- Adquisición, procesamiento e interpretación de 130 km de sísmica 2D. (Pendiente) _x000a_- Reprocesamiento y reinterpretación de 1000 km de sísmica. (Parcialmente Ejecutado). _x000a__x000a__x000a_Derechos Económicos _x000a_Derechos Económicos por Uso del Subsuelo. El Contratista realizó el pago por correspondiente a las 3 anualidades de vigencia de este Contrato, encontrándose al día en el cumplimiento de esta obligación. _x000a_ _x000a__x000a_Adicionalmente le informamos que no se ha surtido proceso de cesión de intereses, derechos y obligaciones en relación con el Contrato TEA COR-24, por lo que El Contratista continúa siendo el Consorcio Meta-PSE-COR-24, integrado como se indicó previamente; ni se han realizado modificaciones al Programa Exploratorio pactado en el Contrato. _x000a__x000a_Por último, adjunto encontrará en formato PDF copia del Anexo B del referido Contrato, que contiene las coordenadas y ubicación del Área Contratada, en atención a su solicitud. _x000a__x000a_Sin otro particular, quedamos atentos a suministrar la información que considere pertinente._x000a__x000a_Cordialmente, _x000a__x000a_Atencion al Ciudadano y Comunicaciones  _x000a_"/>
    <d v="2016-03-23T09:55:17"/>
    <s v="JENNY CAROLINA BUSTOS CUESTA. CONTRATISTA"/>
    <x v="13"/>
    <s v="Electrónico"/>
    <n v="14.046803854165773"/>
    <s v="CUNDINAMARCA"/>
    <s v="Información y aclaración procesos contractuales, términos de referencia, plazos, pólizas"/>
    <s v="NO"/>
  </r>
  <r>
    <n v="255"/>
    <n v="17597"/>
    <x v="0"/>
    <s v="MARZO"/>
    <x v="1"/>
    <x v="254"/>
    <d v="2016-03-09T09:06:09"/>
    <x v="0"/>
    <s v="ACC"/>
    <x v="1"/>
    <x v="48"/>
    <s v="KNOW HOW ASESORES:  Telefono: 4935028Dirección: CRA 74 N° 51-08 Email: gerencia@khconsultoria.com"/>
    <s v="SI"/>
    <s v="KNOW HOW ASESORES:  Telefono: 4935028Dirección: CRA 74 N° 51-08 Email: gerencia@khconsultoria.com"/>
    <s v="solicita informacion acerca de pago de factura  "/>
    <d v="2016-03-10T09:06:09"/>
    <n v="1"/>
    <s v="ACC"/>
    <s v="DORIS GOMEZ SILVA. EXPERTO"/>
    <s v="radicado de respuesta No.22019"/>
    <d v="2016-03-30T16:59:51"/>
    <s v="CRISTIAN JAVIER VARGAS DEL CAMPO. EXPERTO"/>
    <x v="17"/>
    <s v="id 22019"/>
    <n v="21.328952233801829"/>
    <s v="CUNDINAMARCA"/>
    <s v="Otros"/>
    <s v="NO"/>
  </r>
  <r>
    <n v="256"/>
    <n v="17789"/>
    <x v="0"/>
    <s v="MARZO"/>
    <x v="1"/>
    <x v="255"/>
    <d v="2016-03-09T15:10:10"/>
    <x v="0"/>
    <s v="ACC"/>
    <x v="2"/>
    <x v="131"/>
    <s v="SAUL PEREZ:  Telefono: Dirección: BOGOTA Email: "/>
    <s v="SI"/>
    <s v="SAUL PEREZ:  Telefono: Dirección: BOGOTA Email: "/>
    <s v="solicitan se retome el estudio de unas muestras asfalticas "/>
    <d v="2016-03-28T15:10:10"/>
    <n v="19"/>
    <s v="ACC"/>
    <s v="DORIS GOMEZ SILVA. EXPERTO"/>
    <s v="radicado de  respuesta  No.21370"/>
    <d v="2016-03-28T14:58:40"/>
    <s v="LUIS CARLOS VASQUEZ LARA. GESTOR"/>
    <x v="14"/>
    <s v="id 21370"/>
    <n v="18.99201334490499"/>
    <s v="PUTUMAYO"/>
    <s v="Existencia yacimiento de Petróleo"/>
    <s v="NO"/>
  </r>
  <r>
    <n v="257"/>
    <n v="17986"/>
    <x v="0"/>
    <s v="MARZO"/>
    <x v="2"/>
    <x v="256"/>
    <d v="2016-03-10T09:32:47"/>
    <x v="0"/>
    <s v="ACC"/>
    <x v="3"/>
    <x v="132"/>
    <s v="MINISTERIO DE MINAS Y ENERGIA:  Telefono: 2200300Dirección: CALLE 43 N° 57-31 Email: "/>
    <s v="SI"/>
    <s v="MINISTERIO DE MINAS Y ENERGIA:  Telefono: 2200300Dirección: CALLE 43 N° 57-31 Email: "/>
    <s v="Radicado de respuesta traslado derecho de peticion con radicado anh 20156240343982"/>
    <d v="2016-03-17T09:32:47"/>
    <n v="7"/>
    <s v="ACC"/>
    <s v="DORIS GOMEZ SILVA. EXPERTO"/>
    <s v="se dio por atendido teniendo en cuenta que el radicado es a titulo informativo. "/>
    <d v="2016-03-15T09:12:39"/>
    <s v="DORIS GOMEZ SILVA. EXPERTO"/>
    <x v="0"/>
    <s v="Electrónico"/>
    <n v="4.9860203009302495"/>
    <s v="CUNDINAMARCA"/>
    <s v="informativo "/>
    <s v="NO"/>
  </r>
  <r>
    <n v="258"/>
    <n v="18158"/>
    <x v="0"/>
    <s v="MARZO"/>
    <x v="0"/>
    <x v="257"/>
    <d v="2016-03-10T14:35:46"/>
    <x v="0"/>
    <s v="ACC"/>
    <x v="3"/>
    <x v="133"/>
    <s v="AUTORIDAD NACIONAL DE LICENCIAS AMBIENTALES (ANLA):  Telefono: Dirección: CALLE 37 NO. 8-40 Email: "/>
    <s v="SI"/>
    <s v="AUTORIDAD NACIONAL DE LICENCIAS AMBIENTALES (ANLA):  Telefono: Dirección: CALLE 37 NO. 8-40 Email: "/>
    <s v="solicita informacion acerca de reinyeccion de aguas"/>
    <d v="2016-03-17T14:35:46"/>
    <n v="7"/>
    <s v="ACC"/>
    <s v="DORIS GOMEZ SILVA. EXPERTO"/>
    <s v=" E-511-2016-007973"/>
    <d v="2016-03-29T15:32:03"/>
    <s v="JORGE ALBERTO VALBUENA MADERO. CONTRATISTA"/>
    <x v="4"/>
    <s v="ID:007973"/>
    <n v="19.039092361112125"/>
    <s v="META"/>
    <s v="Planes de manejo ambiental: Licencias, compromisos E&amp;P, normatividad contaminación"/>
    <s v="NO"/>
  </r>
  <r>
    <n v="259"/>
    <n v="18175"/>
    <x v="0"/>
    <s v="MARZO"/>
    <x v="0"/>
    <x v="258"/>
    <d v="2016-03-10T14:56:20"/>
    <x v="0"/>
    <s v="ACC"/>
    <x v="0"/>
    <x v="1"/>
    <s v="SENADO DE LA REPUBLICA DE COLOMBIA:  Telefono: 3824237Dirección: CRA 7 N° 8-68 OFICINA 235 Email: "/>
    <s v="SI"/>
    <s v="SENADO DE LA REPUBLICA DE COLOMBIA:  Telefono: 3824237Dirección: CRA 7 N° 8-68 OFICINA 235 Email: "/>
    <s v="soliciata debate de control politico por crisis generada a partir del cierre de producion campo OCELOTE - GUARROJO"/>
    <d v="2016-03-29T14:56:20"/>
    <n v="19"/>
    <s v="ACC"/>
    <s v="DORIS GOMEZ SILVA. EXPERTO"/>
    <s v="Se da por atendida teniendo en cuenta  que es de carácter informativo. "/>
    <d v="2016-03-29T16:49:43"/>
    <s v="DORIS GOMEZ SILVA. EXPERTO"/>
    <x v="0"/>
    <s v="informativo"/>
    <n v="19.078742824072833"/>
    <s v="CUNDINAMARCA"/>
    <s v="Acompañamiento a comunidad en desarrollo de proyecto (ambiental, social)"/>
    <s v="NO"/>
  </r>
  <r>
    <n v="260"/>
    <n v="18342"/>
    <x v="0"/>
    <s v="MARZO"/>
    <x v="1"/>
    <x v="259"/>
    <d v="2016-03-11T08:29:17"/>
    <x v="0"/>
    <s v="ACC"/>
    <x v="2"/>
    <x v="48"/>
    <s v="HUMBERTO RENE ALBAN:  Telefono: Dirección: CALLE 150 N° 48-64 APTO 601 Email: "/>
    <s v="SI"/>
    <s v="HUMBERTO RENE ALBAN:  Telefono: Dirección: CALLE 150 N° 48-64 APTO 601 Email: "/>
    <s v="presentan  informacion acerca de programas de seguridad vail para capacitar el personal de los operadores "/>
    <d v="2016-03-30T08:29:17"/>
    <n v="19"/>
    <s v="ACC"/>
    <s v="DORIS GOMEZ SILVA. EXPERTO"/>
    <s v="Señor:_x000a_HUBERTO RENÉ ALBÁN ESCOBAR_x000a_Correo electrónico: hubertorene@outlook.com _x000a_Calle 150 No. 48 – 64, Apto 601_x000a_Bogotá D.C._x000a__x000a__x000a_Asunto:          Comunicación con Radicado ANH No. R-641-2016-007578 del 11 de marzo de 2016 Id: 18342_x000a__x000a__x000a_Respetado señor Albán,_x000a__x000a_La Agencia Nacional de Hidrocarburos (ANH o la Entidad) recibió su comunicación de la referencia, mediante la cual informa de la ocurrencia de un accidente registrado en el enlace http://yariguies.com/portal/sitio/contenido_mo_noticias.php?it=90163#inicio y pone a disposición de la Entidad sus servicios como ingeniero asesor HSEQ._x000a__x000a_Al respecto, nos permitimos acusar recibo de la noticia registrada en el portal web yariguies.com y asimismo informamos que, si a ello hubiere lugar conforme a las causas que determinen las autoridades competentes para adelantar la investigación sobre las circunstancias en que ocurrió el suceso, el mismo será tenido en cuenta en el seguimiento que la ANH realiza al cumplimiento de las obligaciones estipuladas en los contratos de hidrocarburos. _x000a__x000a_Por otra parte, en cuanto al ofrecimiento de sus servicios como ingeniero asesor HSEQ, en primer lugar, agradecemos su interés en vincularse a la ANH y poner a nuestra disposición su formación técnica especializada._x000a__x000a_En segundo lugar, le hacemos saber que la ANH fue instituida mediante el Decreto 4137 de 2011 como Unidad Administrativa Especial del orden nacional y dada su naturaleza pública, la provisión de sus cargos vacantes de carrera administrativa se realiza a través de concurso de méritos liderados por la Comisión Nacional del Servicio Civil, por tal razón le invitamos a visitar la página www.cnsc.gov.co y consultar las convocatorias vigentes._x000a__x000a_Del mismo modo le invitamos a enviar su hoja de vida a participacionciudadana@anh.gov.co, realizando la encuesta que aparece en el enlace http://www.anh.gov.co/Trabaje-con-Nosotros/Paginas/Hoja-de-Vida.aspx, para eventualmente ser tenido en cuenta en un proceso de selección para provisión transitoria._x000a_ _x000a_Cordialmente,_x000a__x000a__x000a_Atencion al Ciudadano y Comunicaciones  _x000a_"/>
    <d v="2016-04-06T00:00:00"/>
    <s v="LAURA PAOLA GONZALEZ IRIARTE. EXPERTO"/>
    <x v="6"/>
    <s v="Electrónico"/>
    <n v="25.646334375000151"/>
    <s v="CUNDINAMARCA"/>
    <s v="Acompañamiento a comunidad en desarrollo de proyecto (ambiental, social)"/>
    <s v="NO"/>
  </r>
  <r>
    <n v="261"/>
    <n v="18344"/>
    <x v="0"/>
    <s v="MARZO"/>
    <x v="1"/>
    <x v="260"/>
    <d v="2016-03-11T08:31:03"/>
    <x v="0"/>
    <s v="ACC"/>
    <x v="2"/>
    <x v="22"/>
    <s v="DIEGO VILLAGOMEZ:  Telefono: Dirección: BOGOTA Email: "/>
    <s v="SI"/>
    <s v="DIEGO VILLAGOMEZ:  Telefono: Dirección: BOGOTA Email: "/>
    <s v="solicita certificacion de Petrobel inc fue habilitada para participar en proceso de seleccion de contratistas y asignacion de areas. "/>
    <d v="2016-03-30T08:31:03"/>
    <n v="19"/>
    <s v="ACC"/>
    <s v="DORIS GOMEZ SILVA. EXPERTO"/>
    <s v="radicado de respuesta No.21457"/>
    <d v="2016-03-28T00:00:00"/>
    <s v="MARIA DEL PILAR URIBE PONTON. EXPERTO"/>
    <x v="8"/>
    <s v="ID:21457"/>
    <n v="16.645098379631236"/>
    <s v="CUNDINAMARCA"/>
    <s v="Información de Operadores en Colombia"/>
    <s v="NO"/>
  </r>
  <r>
    <n v="262"/>
    <n v="18351"/>
    <x v="0"/>
    <s v="MARZO"/>
    <x v="1"/>
    <x v="261"/>
    <d v="2016-03-11T08:46:00"/>
    <x v="0"/>
    <s v="ACC"/>
    <x v="6"/>
    <x v="134"/>
    <s v="ALVARO ANDRES GARCES:  Telefono: Dirección: BOGOTA Email: GARCESANDRES431@GMAIL.COM"/>
    <s v="SI"/>
    <s v="ALVARO ANDRES GARCES:  Telefono: Dirección: BOGOTA Email: GARCESANDRES431@GMAIL.COM"/>
    <s v="informa de consecuencias en la comunidad por no haber actividad petrolera. "/>
    <d v="2016-03-30T08:46:00"/>
    <n v="19"/>
    <s v="ACC"/>
    <s v="DORIS GOMEZ SILVA. EXPERTO"/>
    <s v="Señores:_x000a_RED DE VEEDURÍAS CIUDADANAS DE COLOMBIA_x000a_Correo electrónico: veedurias1a@gmai.com_x000a_ _x000a_ _x000a_Asunto: Solicitud de aclaración de su petición Radicado ANH No. R-641-2016-007580 ID: 18351 del 11 de marzo de 2016_x000a_ _x000a_ _x000a_Respetados señores,_x000a_ _x000a_La Agencia Nacional de Hidrocarburos (“ANH” o la “Entidad”) recibió su comunicación electrónica del 10 de marzo de 2016, con la cual finaliza una cadena de correos iniciada el 5 de marzo de 2016, desde la dirección de correo electrónico “garcesandres431@gmail.com”, remitido por Álvaro Andrés Garcés Casanova al correo “veedrurias1a@gmail.com”._x000a_ _x000a_En el correo electrónico del 5 de marzo de 2016, que es finalmente el que ahora se somete a consideración de esta Entidad, su remitente manifestó descontento frente a la suspensión de actividades de la operadora HOCOL S.A. en el Campo Ocelote – Guarrojo ubicado en Puerto Gaitán, Meta, debido a una orden judicial que profiriera la Corte Constitucional. _x000a_ _x000a_Asimismo, indica la mencionada comunicación, que durante varios años se hicieron reclamos a la compañía, persiguiendo mayor participación laboral, mayor inversión social, participación en la contratación de bienes y servicios, transparencia en el manejo de posibles casos de corrupción y mayor atención al impacto ambiental producido por las operaciones, no obstante, lo cual, advierte que no han obtenido la atención requerida, ni el respaldo del Gobierno. _x000a_ _x000a_Por último, termina el correo señalando que “hay que diseñar un nuevo estudio y que el ANLA recuerde que es un recurso no renovable porque (sic) se están profundizado las aguas y la tierra se calienta más (sic) y brota calor entonces no le echemos toda la culpa al calentamiento global”_x000a_ _x000a_Examinado con detenimiento el contenido de la comunicación, la ANH advierte que en el referenciado correo electrónico no se formula una petición concreta a la Entidad, sino que se limita a manifestar inconformismo frente a diferentes situaciones, a saber, la decisión que profiriera la Corte Constitucional y la falta del respaldo del Gobierno a las reclamaciones que se formularan ante la empresa._x000a_ _x000a_Asimismo, se observa que, en torno a la necesidad de realizar un nuevo estudio, el peticionario no es concluyente en solicitar una intervención de esta Entidad, ni en indicar que objeto tendrá el mismo._x000a_ _x000a_Teniendo en cuenta lo expuesto, de conformidad con lo dispuesto artículo 19 de la Ley 1437 de 2011, la ANH le solicita aclarar su petición dentro de los diez (10) días siguientes al recibo de la presente comunicación, bajo apremio de que la misma sea archivada. _x000a_ _x000a_ _x000a_Cordialmente,_x000a_ _x000a_ _x000a_ _x000a_Atencion al Ciudadano y Comunicaciones  _x000a_"/>
    <d v="2016-03-30T00:00:00"/>
    <s v="LAURA PAOLA GONZALEZ IRIARTE. EXPERTO"/>
    <x v="6"/>
    <s v="Electrónico"/>
    <n v="18.634725462965434"/>
    <s v="CUNDINAMARCA"/>
    <s v="Acompañamiento a comunidad en desarrollo de proyecto (ambiental, social)"/>
    <s v="NO"/>
  </r>
  <r>
    <n v="263"/>
    <n v="18382"/>
    <x v="0"/>
    <s v="MARZO"/>
    <x v="2"/>
    <x v="262"/>
    <d v="2016-03-11T09:31:13"/>
    <x v="0"/>
    <s v="ACC"/>
    <x v="2"/>
    <x v="7"/>
    <s v="EDWIN ALEJANDRO  MEDINA:  Telefono: Dirección: BOGOTA Email: "/>
    <s v="SI"/>
    <s v="EDWIN ALEJANDRO  MEDINA:  Telefono: Dirección: BOGOTA Email: "/>
    <s v="Solicitan informacion acerca del manejo del recusro hidrico antes y despues de la contaminacion con el hidrocarburo.  "/>
    <d v="2016-03-30T09:31:13"/>
    <n v="19"/>
    <s v="ACC"/>
    <s v="DORIS GOMEZ SILVA. EXPERTO"/>
    <s v="Estimado señor Medina,_x000a__x000a_Buenas tardes, _x000a_Con la intención de atender su solicitud recibida mediante correo electrónico el día 10 de marzo del presente año, le informo lo siguiente:_x000a_Normativa respecto al tratamiento de aguas Residuales: _x000a_Decreto 3930 de 2010, por medio del cual se regula el ordenamiento del recurso hídrico._x000a_Resolución 631 de 2015, por medio de la cual se establecen los parámetros y valores límites máximos permisibles en los vertimientos puntuales a cuerpos de aguas superficiales y a los sistemas de alcantarillado público._x000a_Estos actos administrativos del Ministerio de Ambiente y Desarrollo Sostenible pretenden regular el uso, aprovechamiento y ordenamiento del recurso, partiendo de unos objetivos de contaminación que debe establecer cada autoridad ambiental (Corporaciones Autónomas)._x000a__x000a_Los proyectos de hidrocarburos deben obtener de manera previa una licencia ambiental otorgada por la Autoridad Nacional de Licencias Ambientales (ANLA), quien dentro del proceso de evaluación tiene en cuenta la participación de la comunidad y de las corporaciones._x000a_Los permisos de uso y aprovechamiento van implícitos en la licencia ambiental._x000a_Para el desarrollo particular de cada proyecto se deben presentar los planes de manejo correspondientes, los cuales contemplan los sistemas de tratamiento requeridos para cumplir con la normatividad vigente. _x000a__x000a_Así las cosas, son las autoridades competentes quienes evalúan y hacen seguimiento a los compromisos adquiridos dentro de la licencia ambiental y sus planes de manejo.  En caso de no cumplir con los objetivos establecidos, es la autoridad ambiental a quien le corresponde iniciar un proceso sancionatorio si así lo considera._x000a__x000a_Finalmente y esperando haber cumplido con su requerimiento, le recomiendo que consulte a la ANLA sobre las inquietudes específicas del tratamiento, ya que es esta la autoridad competente y es en sus expedientes donde se encuentra esta información._x000a__x000a_Cordial saludo,_x000a__x000a_Atencion al Ciudadano y Comunicaciones  _x000a_"/>
    <d v="2016-04-04T00:00:00"/>
    <s v="REINALDO GELVEZ GUTIERREZ. CONTRATISTA"/>
    <x v="6"/>
    <s v="Electrónico"/>
    <n v="23.603321759263054"/>
    <s v="CUNDINAMARCA"/>
    <s v="Impacto y planes de manejo ambiental: Licencias, compromisos E&amp;P normatividad, contaminación"/>
    <s v="NO"/>
  </r>
  <r>
    <n v="264"/>
    <n v="18393"/>
    <x v="0"/>
    <s v="MARZO"/>
    <x v="2"/>
    <x v="263"/>
    <d v="2016-03-11T09:53:07"/>
    <x v="0"/>
    <s v="ACC"/>
    <x v="0"/>
    <x v="1"/>
    <s v="LUIS SALCEDO: PRESIDENTE - JUNTA DE ACCION COMUNAL PUERTO PERALES"/>
    <s v="SI"/>
    <s v="LUIS SALCEDO: PRESIDENTE - JUNTA DE ACCION COMUNAL PUERTO PERALES"/>
    <s v="solicitan informacion acerca de como se solicita la inversocion social y otros ."/>
    <d v="2016-04-06T09:53:07"/>
    <n v="26"/>
    <s v="ACC"/>
    <s v="DORIS GOMEZ SILVA. EXPERTO"/>
    <s v="Señor:_x000a_LUIS SALCEDO_x000a_Presidente Junta de Acción Comunal Puerto Perales, Antioquia_x000a_Correo electrónico: salcedoluis97@hotmail.com; accioncomunalpuertoperales@gmail.com  _x000a_Calle 20 No. 20 – 75_x000a_Puerto Perales, Antioquia_x000a__x000a__x000a_Asunto: Petición con radicado ANH No. R-641-2016-007508 del 11 de marzo de 2016, Id: 18393._x000a__x000a__x000a_Respetado señor Salcedo,_x000a__x000a_La Agencia Nacional de Hidrocarburos (“ANH” o la “Entidad”) recibió la petición del asunto, mediante la cual solicita información relacionada con la inversión social que se realiza en el marco de los Contratos de Hidrocarburos y la formulación de los Programas en Beneficio de las Comunidades -PBC- ubicadas en el área de influencia de cada proyecto._x000a__x000a_Previo a resolver cada uno de los interrogantes formulados, consideramos necesario precisar algunos aspectos importantes en torno al tema consultado, con el fin de que pueda ser comprendido de manera integral._x000a__x000a_En este sentido, comenzaremos por señalar que el marco normativo para la exigencia de la inversión social en los contratos de hidrocarburos surge a partir del año 2003 con la expedición del Decreto 1760, en el cual se estableció como una de las funciones de la ANH la de “[c]onvenir en los contratos de exploración y explotación los términos y condiciones con sujeción a los cuales las compañías contratistas, como parte de su responsabilidad social, adelantarán programas en beneficio de las comunidades ubicadas en las áreas de influencia de los correspondientes contratos”. (Numeral 5 del artículo 5.7)_x000a__x000a_En el numeral 8.6 del artículo 8  del mencionado decreto se estableció como función del Consejo Directivo, entre otras, la de “definir los parámetros para la realización de programas en beneficio de las comunidades ubicadas en las áreas de influencia de los correspondientes contratos.”_x000a__x000a_En virtud de lo anterior, el Consejo Directivo de la Entidad expidió el Acuerdo No.05 del 23 de septiembre de 2011, donde se determinó que los PBC son parte de la inversión social que realizan las empresas dedicadas a la industria petrolera, dentro de su política de Responsabilidad Social, en el marco de los contratos de Exploración y Producción de Hidrocarburos y de Evaluación Técnica, para el fomento del desarrollo sostenible en las áreas de influencia de un proyecto determinado._x000a__x000a_Como parámetros para la construcción de los PBC, el aludido Acuerdo estableció que debía asegurarse la participación ciudadana, el respeto por los Derechos Humanos y las minorías étnicas; considerar la caracterización integral del entorno social, económico y cultural, y armonizar su contenido con los Planes Manejo Ambiental y Gestión Social, los Planes de Ordenamiento Territorial, Planes de Vida, y Planes de Desarrollo Municipal y Departamental. _x000a__x000a_Asimismo, el artículo 3° del citado Acuerdo establece que “[e]l Director General de la ANH convendrá en los contratos de exploración y explotación los términos y condiciones con sujeción a los cuales las compañías contratistas, como parte de su responsabilidad social, adelantaran los programas en beneficio de las comunidades ubicadas en las áreas de influencia de los correspondientes contratos._x000a__x000a_Posteriormente, el Decreto 4137 de 2011, “[p]or el cual se cambia la naturaleza jurídica de la Agencia Nacional de Hidrocarburos”, reitera en el numeral 7 del artículo 4°, la  función de convenir los términos y condiciones de los PBC._x000a__x000a_En virtud de la normatividad relacionada, en el año 2012 se elaboró el denominado “ANEXO F” de los Contratos del Hidrocarburos, en el que se establecen los términos y condiciones para los PBC, de los cuales destacamos por considerar relevantes los siguientes aspectos:_x000a__x000a_- La obligación de inversión de PBC es de mínimo el 1% de la inversión total prevista en el Programa Exploratorio, el Programa Exploratorio Posterior, el Programa de Evaluación y el Programa Anual de Operaciones sometido a consideración de la ANH, según sea el caso._x000a__x000a_- El objeto de la inversión social es contribuir a mejorar las condiciones de las comunidades en el área de influencia de cada proyecto._x000a__x000a_- Para la definición de los PBC, el contratista deberá tener en consideración las dinámicas social, económica, cultural y ambiental de las comunidades en el área de influencia directa, por lo que se requiere un conocimiento actualizado de las mismas, que comprenda la población y sus condiciones socioeconómicas, la problemática socio ambiental y la identificación de necesidades planteadas en los Planes de Manejo Ambiental, Planes de Manejo Social, Planes de Ordenamiento Territorial, Planes de Vida y los Planes de Desarrollo Municipales y Departamentales._x000a__x000a_- El programa deberá contemplar un sistema de quejas y reclamos, la adopción de medidas que permitan el conocimiento de las metas, objetivos, avances y resultados del programa a los interesados._x000a__x000a_- Asimismo facilitará la participación de las comunidades y autoridades en el área de influencia, mediante el desarrollo de procesos de socialización debidamente documentados con los actores legítimos y los representantes de organizaciones legítimamente constituidas._x000a__x000a_- En los términos convenidos en el respectivo contrato, los PBC deben someterse a la aprobación de la ANH y como mínimo deben contener: 1) líneas de inversión definidas por el contratista; 2) metas e indicadores; 3) descripción de los proyectos seleccionados y socializados; 4) población beneficiaria de cada programa; 5) cronograma de ejecución y, 6) valor de cada programa._x000a__x000a_- Para los efectos de seguimiento por la ANH, el contratista debe presentar informes semestrales y anuales, con información sobre el estado de la ejecución de los programas y resultados obtenidos, entre otros factores._x000a__x000a_Es del caso advertir que el contratista es autónomo en la definición y ejecución final del PBC, en el marco de referencia que se haya incorporado en el contrato, el cual puede variar según la fecha de suscripción y modalidad del mismo. _x000a_ _x000a_Ahora bien, en cuanto al área TECA COCORNÁ a la que hace referencia su petición, resulta importante mencionar que en principio la misma correspondía al área Cocorná y al campo Teca. Respecto de la primera, el Gobierno Nacional y TEXAS PETROLEUM COMPANY  suscribieron el Contrato de Concesión No.844 del 30 de julio de 1958, el cual finalizó el 25 de febrero de 1997, habiéndose revertido el campo a la empresa ECOPETROL, quien asumió su operación de manera directa._x000a__x000a_Por su parte, las operaciones en el campo TECA estuvieron amparadas bajo el Contrato de Asociación Cocorná, celebrado entre las mismas empresas el 3 septiembre de 1980, y terminado el 8 de octubre de 2008, fecha en la que se hizo entrega del mismo a ECOPETROL, siendo para el momento la empresa MANSAROVAR ENERGY COLOMBIA titular de los derechos, intereses y obligaciones que inicialmente correspondieron a  TEXAS PETROLEUM COMPANY, en virtud de sucesivas cesiones._x000a__x000a_En tratándose de áreas en las que se venían desarrollando operaciones con anterioridad al año 2003, vale decir, con antelación a la escisión de ECOPETROL y la creación de la ANH, tal es el caso de los campos en producción Corcorná y Teca, de conformidad con lo dispuesto en el numeral 4° del artículo 54 del Decreto 1760 de 2003, se consolidó a favor de Ecopetrol respecto de aquellas un derecho patrimonial, en los siguientes términos:_x000a__x000a_“ARTÍCULO 54. PATRIMONIO. Forman parte del patrimonio de Ecopetrol S. A.:_x000a__x000a_(…)_x000a__x000a_54.4 Los derechos de producción en los campos que la Empresa Colombiana de Petróleos -Empresa Industrial y Comercial del Estado- se encuentre operando en la fecha de expedición del presente decreto -(2003)¬-, y en los campos explotados en ejecución de contratos petroleros celebrados por dicha Empresa en la condición de administradora de los hidrocarburos de propiedad de la Nación que la misma detentaba con anterioridad a la creación de la Agencia Nacional de Hidrocarburos -ANH.”_x000a__x000a_En concordancia con lo expuesto, el artículo 2° del Decreto 2288 de 2004 dispuso que “[p]ara efecto de lo previsto en el artículo 11.5 y los numerales 4, 5, 6 y 7 del artículo 54 del Decreto-ley 1760 de 2003 a la terminación del contrato de asociación o sus extensiones, suscrito por la Empresa Colombiana de Petróleos o por Ecopetrol S.A. antes del 31 de diciembre de 2003, los derechos sobre la producción de la respectiva área y sobre los bienes muebles e inmuebles continuarán en cabeza de Ecopetrol S. A., en su calidad de empresa estatal, -así mismo, señaló el referido artículo que respecto de tales áreas- y aquellas de operación directa de Ecopetrol S.A., dicha empresa y la Agencia Nacional de Hidrocarburos, previa determinación de los criterios generales por parte de la Agencia, deberán suscribir convenios en los cuales se definan las condiciones de exploración y explotación de las áreas, hasta el agotamiento del recurso en el área respectiva, o hasta que Ecopetrol S.A. devuelva el área.”_x000a__x000a_En virtud de lo anterior, en relación con los campos Cocorná y Teca se suscribió el Convenio de Explotación de Hidrocarburos del 6 marzo de 2015, denominándose el área asignada TECA – COCORNÁ._x000a__x000a_En este orden de ideas, solo a partir de la suscripción del mencionado convenio en el año 2015, surge para ECOPETROL la obligación de definir programas en beneficio de las comunidades, los cuales se circunscriben de manera exclusiva a lo dispuesto en la cláusula 6.1.2. del Convenio, la cual señala que el Programa de Trabajos de Explotación debe contener “…los términos y condiciones conforme los cuales desarrollará los programas en beneficio de las comunidades en las áreas de influencia del Área de Operación”, el cual encuentra como marco de referencia los lineamientos definidos en el Acuerdo No. 05 de 2001._x000a__x000a_Teniendo en cuenta lo expuesto, procedemos a dar la respuesta a cada una de las preguntas formuladas en su solicitud de la siguiente manera:_x000a__x000a__x000a_1. “¿Es obligación de todas la empresas sin excepción, especialmente las foráneas que llegan al área de influencia donde se adelantan actividades de exploración y explotación de hidrocarburos, el aportar ayudas, ya sean económicas o logísticas a las comunidades para los programas de desarrollo comunitario?”_x000a__x000a_Respuesta ANH: En el marco de los Contratos de Hidrocarburos, a partir del año 2003, es obligación de las operadoras definir Programas en Beneficios de las Comunidades como inversión social derivada de los contratos, con sujeción a las disposiciones reglamentarias (Acuerdo No. 05 de 2011) y a las estipulaciones contractuales. Para el caso concreto del Convenio de Explotación TECA COCORNÁ, la construcción y definición de los programas en beneficio de las comunidades, debe acatar los parámetros fijados en el Acuerdo No. 05 de 2011._x000a__x000a_Ahora bien, es necesario advertir que las compañías en general, definen políticas de responsabilidad social empresarial, en cuyo marco realizan inversiones voluntarias en beneficio de las comunidades que pueden estar ubicadas o no, en el área de influencia de un determinado proyecto. Este tipo de inversiones, en la medida en que no obedecen a la obligación contractual de los PBC, no es objeto de seguimiento por la ANH._x000a__x000a_Adicionalmente es importante señalar, que aunque los PBC constituyen la inversión social que se circunscribe al ámbito contractual, no está asociada a la que surge de otros trámites y procedimientos necesarios para la ejecución del contrato, como la inversión social que se exige en el marco del proceso de licenciamiento ambiental o aquella que se desarrolla en virtud de los procesos de Consulta Previa que se adelanten con comunidades étnicas._x000a__x000a__x000a_2. “¿Solo las empresas operadoras de estos campos de hidrocarburos, deben apoyar con inversión social a las comunidades de área de influencia, o también  deben hacerlo las empresas subcontratistas de estas operadoras?_x000a__x000a_Respuesta ANH: Si bien en el diseño de los contratos la ANH ha previsto que las empresas dispongan de autonomía para la conducción y desarrollo de las operaciones que se adelanten en el área asignada, lo cual conlleva que estas cuente con discrecionalidad para su planeación, preparación y control, o que puedan optar por su realización de manera directa o través de subcontratistas; la relación que surge de los contratos hidrocarburíferos vincula directamente al Contratista (Operador) y la ANH. Por tal razón, es el titular del contrato sobre quien recae la obligación de la inversión social en el marco de los PBC._x000a__x000a__x000a_3. “¿Bajo qué norma se debe solicitar la inversión social?_x000a__x000a_Respuesta ANH: Como se explicó anteriormente, la inversión social que exige la ANH y respecto de la cual realiza seguimiento, corresponde a los PBC que se demandan en el marco de los Contratos de Hidrocarburos, de tal modo que será este instrumento el que consagre las condiciones específicas que deben cumplir los mismos._x000a__x000a__x000a_4. “¿Cuándo una empresa no cumple con la inversión social se sanciona de alguna manera?_x000a__x000a_Respuesta ANH: En el ámbito de sus competencias, la ANH solo está autorizada para imponer sanciones frente al incumplimiento de las obligaciones contractuales, que pueden ser la de multa, o la de terminación del contrato._x000a__x000a_Así, si la Entidad llegare a presumir la existencia de un incumplimiento de las obligaciones contractuales por parte de la compañía Contratista deberá dar inicio al trámite que corresponda conforme a lo dispuesto en el clausulado del contrato._x000a__x000a_Como quiera que la definición del PBC constituye una obligación a cargo de las empresas operadoras, eventualmente, su incumplimiento puede dar lugar a la imposición de sanciones. Sin embargo, en observancia de los postulados constitucionales que rigen la función pública y las garantías de los particulares, en especial la del debido proceso (art. 29 C.P.), previamente a la iniciación de cualquier procedimiento sancionatorio en el marco contractual, la ANH brinda a los posibles implicados la posibilidad de exponer las razones de su actuación._x000a__x000a__x000a_5. “¿Qué beneficios tiene una empresa cuando cumple con la inversión social para las áreas de influencia?_x000a__x000a_Respuesta ANH: En el marco del contrato de hidrocarburos, las empresas contratistas no obtienen beneficio alguno por la ejecución a cabalidad de la inversión social a través de los PBC, pues corresponde al cumplimiento de sus obligaciones contractuales. _x000a__x000a__x000a_6. “¿Cuál fue la inversión social realizada por -OXY ANDINA- en las áreas de influencia -del campo TECA - COCORNÁ?”  _x000a__x000a_Sobre este punto y respecto del séptimo de su solicitud, resulta necesario aclarar que en virtud de lo estipulado en el Convenio de Explotación – Área TECA COCORNÁ, es ECOPETROL quien tiene la obligación de definir PBC, con observancia de los parámetros definidos en el Acuerdo No. 05 de 2011. _x000a__x000a_Hecha la anterior aclaración, nos permitimos comunicarle que la información reportada por dicha empresa respecto de la ejecución de los PBC correspondiente al segundo semestre de 2015, será objeto de análisis por esta Entidad en el marco del seguimiento realizado al cumplimiento de las obligaciones derivadas de los Contratos y Convenios de Hidrocarburos._x000a__x000a_Así las cosas, en la medida en que se realice la valoración correspondiente a la información reportada por la empresa, se dará respuesta a estos puntos de su solicitud, a fin de que la misma pueda proporcionarle una información completa y definitiva._x000a__x000a__x000a_8. “Es posible exigir la inversión social de las empresas que se marcharon hace un par de meses y realizaron actividades en este proyecto, sin el aporte al área de influencia.”_x000a__x000a_Respuesta ANH: En primer lugar, y de conformidad con la respuesta al punto 2, las obligaciones derivadas del contrato de hidrocarburos, como la definición de los PBC, corresponden al contratista (operador), como quiera que es quien se encuentra vinculado contractualmente con la ANH. En este orden de ideas, la exigencia del cumplimiento de tales obligaciones debe recaer sobre la Compañía Operadora y no sobre empresas subcontratistas._x000a__x000a_Si se tratare de compañías operadoras, teniendo en cuenta que la inversión social en PBC deviene del contrato, es en dicho marco donde se debe analizar si se cumplió o no con dicha obligación, así como, la posibilidad de exigir su cumplimiento, a través de los procedimientos que en el mismo se hayan consagrado._x000a__x000a__x000a_9. “Dentro de los parámetros de Responsabilidad Social y Empresarial; ¿las Vacantes laborales, son también inversión social?”_x000a__x000a_Respuesta ANH: En el marco de los contratos de hidrocarburos suscritos por la ANH, la contratación de personal de la comunidad para el desarrollo de las operaciones o  para la implementación de los PBC, si bien pueden considerarse componentes de la política de responsabilidad social de la empresa, no son en estricto sentido parte de la inversión social, pues dicha contratación se realiza con base en la necesidad de la empresa, en el ámbito de su autonomía para la conducción de las operaciones y en general, para el cumplimiento sus obligaciones contractuales. _x000a__x000a_10. “¿es obligación de la empresa operadora generar y garantizar la oportunidad de contratación a las empresas locales desde la primera fase?_x000a__x000a_Respuesta ANH: A efecto de resolver este interrogante, se requiere tener en cuenta lo dispuesto en el Convenio celebrado entre la ANH y ECOPETROL, en la cláusula 17.2:_x000a__x000a_- “El titular procurará dar preferencia a los oferentes nacionales de bienes y servicios de origen nacional, en igualdad de condiciones competitivas, de calidad, oportunidad y precio.”_x000a__x000a_Quiere decir lo anterior, que el Operador ante un escenario de ofertas plurales por parte de empresas nacionales (dentro de las que se entienden incluidas las locales) e internacionales, procurará dar preferencia a los oferentes de bienes y servicios nacionales que cumplan con las condiciones de su demanda y le representen iguales o mejores condiciones de calidad, oportunidad y precio._x000a__x000a__x000a_11. “Cuáles son los Organismos de control y vigilancia para el cumplimiento de marco normativo de lo PBCs, contemplado en el ANEXO F de la ANH.”_x000a__x000a_Respuesta ANH: Tanto para los PBC definidos en los contratos en los que se incorpora el ANEXO F, como para los definidos en los contratos en los que no se incorpora dicho anexo y deben sujetarse a los parámetros del Acuerdo No.05 de 2011, la Entidad encargada de verificar el cumplimiento de los mismos es la ANH, en virtud de la función de seguimiento a los contratos de hidrocarburos, prevista en el Decreto 4137 de 2011._x000a__x000a__x000a_Cordialmente,_x000a_"/>
    <d v="2016-04-13T00:00:00"/>
    <s v="LAURA PAOLA GONZALEZ IRIARTE. EXPERTO"/>
    <x v="6"/>
    <s v="Electrónico"/>
    <n v="32.588114039353968"/>
    <s v="CUNDINAMARCA"/>
    <s v="Acompañamiento a comunidad en desarrollo de proyecto (ambiental, social)"/>
    <s v="NO"/>
  </r>
  <r>
    <n v="265"/>
    <n v="18425"/>
    <x v="0"/>
    <s v="MARZO"/>
    <x v="1"/>
    <x v="264"/>
    <d v="2016-03-11T10:34:57"/>
    <x v="0"/>
    <s v="ACC"/>
    <x v="8"/>
    <x v="135"/>
    <s v="MARITZA DEL ZOCORRO  QUINTERO JIMENEZ:  Telefono: Dirección: BOGOTA Email: "/>
    <s v="SI"/>
    <s v="MARITZA DEL ZOCORRO  QUINTERO JIMENEZ:  Telefono: Dirección: BOGOTA Email: "/>
    <s v="informan  resultado  consulta anh "/>
    <d v="2016-04-06T10:34:57"/>
    <n v="26"/>
    <s v="ACC"/>
    <s v="DORIS GOMEZ SILVA. EXPERTO"/>
    <s v="radicado de respuesta No.23557"/>
    <d v="2016-04-06T00:00:00"/>
    <s v="ALONSO M CARDONA DELGADO. CONTRATISTA"/>
    <x v="5"/>
    <s v="ID:23557"/>
    <n v="25.559060451392725"/>
    <s v="CUNDINAMARCA"/>
    <s v="Informes sobres Consultas previas"/>
    <s v="NO"/>
  </r>
  <r>
    <n v="266"/>
    <n v="18429"/>
    <x v="0"/>
    <s v="MARZO"/>
    <x v="1"/>
    <x v="265"/>
    <d v="2016-03-11T10:38:32"/>
    <x v="0"/>
    <s v="ACC"/>
    <x v="2"/>
    <x v="22"/>
    <s v="ALBERTO CONTRERAS: VEEDOR CIUDADANO - RED DE CONTROL SOCIAL Y ASESORIA A VEEDURIAS PUERTO GAITAN"/>
    <s v="SI"/>
    <s v="ALBERTO CONTRERAS: VEEDOR CIUDADANO - RED DE CONTROL SOCIAL Y ASESORIA A VEEDURIAS PUERTO GAITAN"/>
    <s v="solicitan copia del acta 022 de abril efectuada la cristalina, campo acelote  "/>
    <d v="2016-03-30T10:38:32"/>
    <n v="19"/>
    <s v="ACC"/>
    <s v="DORIS GOMEZ SILVA. EXPERTO"/>
    <s v="Señores:_x000a_RED DE VEEDURÍAS CIUDADANAS DE COLOMBIA_x000a_Correo electrónico: veedurias1a@gmail.com_x000a__x000a__x000a_Asunto: Solicitud de aclaración de su petición Radicado ANH No. R-641-2016-007615 ID: 18429 del 11 de marzo de 2016._x000a__x000a__x000a_Respetados señores,_x000a__x000a_La Agencia Nacional de Hidrocarburos (“ANH” o la “Entidad”) recibió su comunicación electrónica del 10 de marzo de 2016, mediante la cual solicitó documentos e información de la gestión de esta Entidad en relación con el Campo Ocelote (Meta), en el marco de la Estrategia Territorial de Hidrocarburos (ETH) y aporta un documento elaborado por los veedores laborales de Puerto Gaitán, Meta._x000a__x000a_En virtud de lo anterior, primeramente, acusamos recibo del documento allegado, denominado “LINEAMIENTOS PARA LA FORMULACIÓN DE LA POLÍTICA PÚBLICA DE EMPLEABILIDAD Y EMPRENDIMIENTO DE PUERTO GAITAN 2015.” _x000a__x000a_A continuación, nos referiremos a los puntos restantes de su solicitud, en los siguientes términos:_x000a__x000a_“1) Agradecemos por favor el URGENTE envío del ACTA de la reunión de 22 de abril en la Cristalina, CAMPO OCELOTE; donde concurrieron parece ser profesionales de la ESTRATEGIA TERRITORIAL DE HIDROCARBUROS, indígenas del resguardo AWALIBA- policía, ejército, hocol, etc, y donde además estuvo el exdefensor (sic) eduardo gonzalez, ,,, (sic) hoy secretario privado de la gobernadora del META”_x000a__x000a_Respuesta ANH: Al respecto, nos permitimos informar que al presente documento se anexa copia del acta respectiva._x000a__x000a__x000a_“2) Solicitamos conocer si han informado a la dirección nacional de inteligencia? almirante (r) alvaro (sic) echandia duran –la grave situación de OCELOTE; GUARROJO, y de HOCOL”. _x000a__x000a_Respuesta ANH: En torno a este punto, resulta pertinente indicar que el Decreto 4179 de 2011 creó el Departamento Administrativo Dirección Nacional de Inteligencia y asignó a dicha entidad el desarrollo de actividades de inteligencia estratégica y contrainteligencia, para asegurar los derechos y libertades de las personas en Colombia, prevenir y contrarrestar amenazas contra el régimen democrático, la seguridad y defensa nacional, y asimismo, cumplir con los requerimientos que sobre la materia le realice el Presidente de la República y el Alto Gobierno._x000a__x000a_Por otra parte, en el marco de las obligaciones contractuales entre HOCOL S.A. y la ANH (Contrato E&amp;P No.04 del 24 de febrero de 2006), la seguridad para el desarrollo de las operaciones corresponde a la compañía operadora, como quiera que esta debe ejecutarlas bajo su costo y riesgo, según lo estipulado en la cláusula 2.2 que seguidamente se transcribe:_x000a__x000a_“2.2. Alcance: EL CONTRATISTA, en ejercicio de ese derecho, adelantará las actividades y operaciones materia de este contrato, a su exclusivo costo y riesgo, proporcionando todos los recursos necesarios para proyectar, preparar y llevar a cabo las actividades y Operaciones de Exploración, Evaluación, Desarrollo y Producción, dentro del Área Contratada.”_x000a__x000a_Teniendo en cuenta todo lo anterior, si bien la ANH en ejercicio de sus funciones participa y genera espacios de interlocución con los distintos actores institucionales, con miras a facilitar y optimizar el desarrollo de las operaciones por parte del contratista, es finalmente este quien tiene la responsabilidad de propiciarlos, con el fin de advertir los factores de riesgo que puedan presentarse en el desarrollo de las operaciones y en caso de ser necesario, comunicar a las autoridades encargadas de garantizar la seguridad de las mismas para que se adelanten las gestiones pertinentes._x000a__x000a_Por tal razón, si a su juicio existe una situación que debe ser puesta en conocimiento de la Dirección Nacional de Inteligencia, como entidad encargada de tal función en el ámbito civil, dicho aspecto debe ser consultado a la compañía HOCOL S.A., conforme a lo explicado anteriormente._x000a__x000a_Así las cosas, daremos traslado de su solicitud a HOCOL S.A. para lo pertinente._x000a__x000a__x000a_“3) Solicitamos que EVALUEN Y REVISE la ANH si es COHERENTE la “estrategia social con la comunidad INDIGENA AWALIBA”, de HOCOL -donde este la policía, DIJIN, SIJIN, EJERCITO NACIONAL- la FISCALIA; y la procuraduría hidrocarburos, (además del ministerio del interior, asuntos indígenas y consulta previa, DIAN”   _x000a__x000a__x000a_Respuesta ANH: A fin de responder al anterior requerimiento, debe tenerse en cuenta que, en el marco del objeto contractual, las empresas contratistas contraen obligaciones de orden económico, técnico, ambiental y social, directa o indirectamente ligadas al desarrollo de la operación._x000a__x000a_No obstante, para el desarrollo de actividades y la ejecución de la operación, la empresa contratista cuenta con autonomía, tal como lo estipula la cláusula 11.1 1 del contrato, de tal suerte que la definición de las estrategias de intervención social que se definan con las comunidades ubicadas en el área de interés, le corresponde de manera exclusiva a esta._x000a__x000a_Ahora bien, es de resaltar que en materia social el contrato exige la realización de programas en beneficio de las comunidades que hacen parte del Área de Influencia Directa del proyecto, a los cuales se refirió el literal d) la cláusula 10.2 2, y solo frente a estos tiene injerencia la ANH para su aprobación, más no para su formulación y diseño. _x000a__x000a_En virtud de lo anterior, la formulación de estrategias sociales por fuera del cumplimiento de la obligación establecida en materia de PBC a cargo de las empresas operadoras, es de su exclusivo talante y, en consecuencia, a esta deben dirigirse la solicitud, en relación con aquella.  _x000a__x000a_En los términos precedentes damos respuesta a su solicitud del asunto._x000a__x000a_Cordialmente,_x000a__x000a__x000a_Atencion al Ciudadano y Comunicaciones  _x000a_"/>
    <d v="2016-04-05T00:00:00"/>
    <s v="LAURA PAOLA GONZALEZ IRIARTE. EXPERTO"/>
    <x v="6"/>
    <s v="Electrónico"/>
    <n v="24.556576585651783"/>
    <s v="CUNDINAMARCA"/>
    <s v="Informes sobres Consultas previas"/>
    <s v="NO"/>
  </r>
  <r>
    <n v="267"/>
    <n v="18465"/>
    <x v="0"/>
    <s v="MARZO"/>
    <x v="1"/>
    <x v="266"/>
    <d v="2016-03-11T11:37:54"/>
    <x v="0"/>
    <s v="ACC"/>
    <x v="2"/>
    <x v="136"/>
    <s v="SINTRAPETROPUTUMAYO:  Telefono: Dirección: VILLAGARZON Email: "/>
    <s v="SI"/>
    <s v="SINTRAPETROPUTUMAYO:  Telefono: Dirección: VILLAGARZON Email: "/>
    <s v="solictan informacion de cumplimiento de acuerdos "/>
    <d v="2016-03-30T11:37:54"/>
    <n v="19"/>
    <s v="ACC"/>
    <s v="DORIS GOMEZ SILVA. EXPERTO"/>
    <s v="Señor:_x000a_YESID CALVACHE SAAVEDRA_x000a_SINTRAPETROPUTUMAYO_x000a_Correo electrónico: yesid780409@hotmail.com_x000a__x000a__x000a_Asunto: Solicitud radicado ANH R-641-2016-007634 ID: 18465 del 11 de marzo de 2016_x000a__x000a__x000a_Respetado señor Calvache,_x000a__x000a__x000a_Nos permitimos acusar recibo del correo electrónico del asunto, mediante el cual pone en conocimiento de la Agencia Nacional de hidrocarburos (“ANH” o “Entidad”) la solicitud que de su parte se formulara a FULL SERVICES y GRAN TIERRA ENERGY, con escrito de fecha 11 de marzo de 2016, encaminada a lo siguiente:_x000a__x000a_- “Convocatoria para la tercera cuadrilla con FULL SERVICE (sic) hasta la fecha el personal que labora cuenta con 05 días laborados y el cambio se hace a los 07 días laborados.”_x000a__x000a_- “Convocatoria para el aceitero q (sic) releva al que se encuentra laborando que su relevos se realiza al cumplir 14 días según compromiso establecido en acta de fecha 12 junio de 2015. Solicitamos cumplimiento de perfil ya estandarizado en compromisos anteriores con acta de fecha enero 24 de 2014._x000a__x000a_- “Se solicita más compromiso por parte GRAN TIERRA ENERGY en el cumplimiento de compromisos Y acuerdos firmados para q (sic) sus contratistas no generen malestar social en la comunidad.”_x000a__x000a__x000a_Así mismo, le informamos que dicha solicitud será tenida en cuenta en el seguimiento que esta Entidad realiza al cumplimiento de las obligaciones socio ambientales derivadas de los contratos de hidrocarburos, específicamente de los contratos E&amp;P del 27 de junio de 2005, Bloque CHAZA; E&amp;P No.52 del 17 de junio de 2009, Bloque Putumayo Piedemonte Norte -PPN-, y E&amp;P No.46 del 16 de marzo de 2011, Bloque Putumayo 10 -PUT 10-; como quiera que son los contratos suscritos con la empresa Gran Tierra Energy Colombia LTD (en adelante GRAN TIERRA), en virtud de los cuales dicha empresa está facultada para la ejecución de actividades en el municipio de Villa Garzón, Putumayo._x000a_Sin embargo, es importante recordar que la Compañía Operadora GRAN TIERRA goza de autonomía para la conducción de las operaciones que se adelanten en el área que les fue asignada a través de los contratos previamente indicados, lo cual implica que le corresponde planear, preparar, realizar y controlar todas las actividades a través de sus propios medios y con autonomía técnica y directiva. Ahora bien, todas estas acciones deberá desarrollarlas de conformidad con la legislación colombiana y observando las Buenas Prácticas de la Industria del Petróleo, tal y como es citado a continuación: _x000a__x000a_“(…) AUTONOMÍA: EL CONTRATISTA tendrá el control de todas las operaciones y actividades que considere necesarias para una técnica, eficiente y económica Exploración del Área Contratada y para la Evaluación y Explotación de los Hidrocarburos que se encuentren dentro de esta. EL CONTRATISTA planeará, preparará, realizará y controlará todas las actividades con sus propios medios y con la autonomía técnica y directiva, de conformidad con la legislación colombiana y observando la Buenas Practicas de la Industria del petróleo, EL CONTRATISTA desarrollará las actividades directamente o a través de subcontratistas. (…)”_x000a__x000a__x000a_Significa lo anterior que, el Contratista goza de una facultad discrecional para el desarrollo de las operaciones hidrocarburífera, en cuanto a la planeación, preparación, y control de las mismas, bien sea realizándolas de manera directa o a través de subcontratistas. Debe precisarse en todo caso que, la relación contractual que surge de los contratos hidrocarburíferos es directamente vinculante entre el Contratista (Operador) y la ANH. _x000a__x000a_Adicionalmente, se encuentra facultada para efectuar la contratación de personal, bienes y servicios en igualdad de condiciones de calidad, competitividad y precio, de conformidad con la normatividad vigente y teniendo en cuenta los oferentes nacionales._x000a__x000a_No obstante lo anterior, esta discrecionalidad se encuentra limitada, en la medida en que las operaciones deben llevarse a cabo de manera diligente, responsable, eficiente y adecuada técnica y económicamente con la cual se busca la salvaguarda del cumplimiento de las obligaciones adquiridas en beneficio del Estado. Al respecto, el Contrato hidrocarburífero, ha establecido el marco de responsabilidad en los siguientes términos: _x000a__x000a_“(…) Responsabilidad: EL CONTRATISTA llevará a cabo las operaciones en materia de este contrato de manera diligente, responsable, eficiente y adecuada técnica y económicamente. Se asegurarán de que todos sus subcontratistas cumplan los términos establecidos en este contrato y en las leyes colombianas. EL CONTRATISTA será el único responsable por los daños y pérdidas que cause con ocasión de las actividades y operaciones derivadas de este contrato, incluso aquellos causados por sus subcontratistas, quedando entendido que en ningún momento será responsable por errores de criterio, o por pérdidas o daños que no fueron resultado de culpa grave o dolo. Cuando EL CONTRATISTA subcontrate, las obras y servicios subcontratados serán ejecutados a su nombre, en razón de lo cual EL CONTRATISTA mantendrá su responsabilidad directa por las cuales no podrá exonerarse en razón de las subcontrataciones. La ANH no asumirá responsabilidad alguna por este concepto, ni aun a título de solidaridad. (…)”_x000a__x000a_Así las cosas, pese a que la compañía operadora goza de autonomía administrativa y técnica para dar cumplimiento a los compromisos pactados mediante en los contratos suscritos con esta Entidad, esta encuentra limites en la legislación colombiana que resulte aplicable y en las Buenas Practicas de la Industria del Petróleo. _x000a__x000a_En igual sentido, esta Entidad estará atenta a la respuesta que sobré el particular GRAN TIERRA proporcioné al respecto, a fin de realizar el seguimiento contractual que resulta competencia de la ANH, razón por la cual, es copiada de la presente respuesta la compañía operadora. _x000a__x000a__x000a_Cordialmente,_x000a__x000a_Atencion al Ciudadano y Comunicaciones  _x000a_"/>
    <d v="2016-04-06T00:00:00"/>
    <s v="LAURA PAOLA GONZALEZ IRIARTE. EXPERTO"/>
    <x v="6"/>
    <s v="Electrónico"/>
    <n v="25.515347141204984"/>
    <s v="CUNDINAMARCA"/>
    <s v="Acompañamiento a comunidad en desarrollo de proyecto (ambiental, social)"/>
    <s v="NO"/>
  </r>
  <r>
    <n v="268"/>
    <n v="18495"/>
    <x v="1"/>
    <s v="MARZO"/>
    <x v="0"/>
    <x v="267"/>
    <d v="2016-03-11T12:47:35"/>
    <x v="0"/>
    <s v="ACC"/>
    <x v="0"/>
    <x v="1"/>
    <s v="RENE OMAR PEDRAZA: REPRESENTANTE - INVERSIONES Y OPERACIONES BLOQUE B S.AS"/>
    <s v="SI"/>
    <s v="RENE OMAR PEDRAZA: REPRESENTANTE - INVERSIONES Y OPERACIONES BLOQUE B S.AS"/>
    <s v="solicitan informacion acerca de si la anh es conocedora de la encision de Tecnicontrol a Bloque B."/>
    <d v="2016-04-06T12:47:35"/>
    <n v="26"/>
    <s v="ACC"/>
    <s v="DORIS GOMEZ SILVA. EXPERTO"/>
    <s v="aplazado al 26 de abril "/>
    <d v="2016-04-26T00:00:00"/>
    <s v="Ma DEL PILAR URIBE "/>
    <x v="8"/>
    <s v="aplazado"/>
    <n v="45.466950266207277"/>
    <s v="CUNDINAMARCA"/>
    <s v="Copias de contratos (E&amp;P, TEAS y Administrativos)"/>
    <s v="NO"/>
  </r>
  <r>
    <n v="269"/>
    <n v="18712"/>
    <x v="0"/>
    <s v="MARZO"/>
    <x v="0"/>
    <x v="268"/>
    <d v="2016-03-14T08:46:46"/>
    <x v="0"/>
    <s v="ACC"/>
    <x v="2"/>
    <x v="137"/>
    <s v="DIEGO CASTILLO:  Telefono: Dirección: BOGOTA Email: DIEGOLPB@HOTMAIL.COM"/>
    <s v="SI"/>
    <s v="DIEGO CASTILLO:  Telefono: Dirección: BOGOTA Email: DIEGOLPB@HOTMAIL.COM"/>
    <s v="solicita informacion acerca de el por que no se ha publicado informacion de personal popr ser tema de trasparencia     "/>
    <d v="2016-04-06T00:00:00"/>
    <n v="21"/>
    <s v="ACC"/>
    <s v="DORIS GOMEZ SILVA. EXPERTO"/>
    <s v="De: Participacion Ciudadana ANH Colombia [mailto:participacionciudadana@anh.gov.co] _x000a_Enviado el: lunes, 14 de marzo de 2016 01:36 p.m._x000a_Para: diegolpb@hotmail.com_x000a_CC: Jose Elias Escorcia Pertuz_x000a_Asunto: Respuesta Publicación información_x000a__x000a_Estimado señor Castillo, _x000a__x000a_Buenas tardes,_x000a_En atención a su solicitud recibida en la ANH el pasado 12 de marzo, de manera atenta le informamos que efectivamente se encuentra publicado en la Web ANH en la siguiente ruta: http://www.anh.gov.co/la-anh/Paginas/Trasparencia.aspx, allí debe picar en escala salarias de la ANH, esta la escala vigente para el año 2016._x000a__x000a_Cordialmente,_x000a__x000a_Atencion al Ciudadano y Comunicaciones www.anh.gov.co_x000a_"/>
    <d v="2016-03-15T00:00:00"/>
    <s v="ELSA CRISTINA TOVAR PULECIO. EXPERTO"/>
    <x v="2"/>
    <s v="Electrónico"/>
    <n v="0.63418680556060281"/>
    <s v="CUNDINAMARCA"/>
    <s v="Informes sobres Consultas previas"/>
    <s v="NO"/>
  </r>
  <r>
    <n v="270"/>
    <n v="18714"/>
    <x v="0"/>
    <s v="MARZO"/>
    <x v="0"/>
    <x v="269"/>
    <d v="2016-03-14T08:51:42"/>
    <x v="0"/>
    <s v="ACC"/>
    <x v="2"/>
    <x v="1"/>
    <s v="YESID CALVACHE:  Telefono: Dirección: BOGOTA Email: YESID 780409@HOTMAIL.COM"/>
    <s v="SI"/>
    <s v="YESID CALVACHE:  Telefono: Dirección: BOGOTA Email: YESID 780409@HOTMAIL.COM"/>
    <s v="peticionario hace referencia a comunicacion de año 2015 de la que n obtuvo rspuesta, separacion de actividades de una compñia.  "/>
    <d v="2016-04-07T00:00:00"/>
    <n v="22"/>
    <s v="ACC"/>
    <s v="DORIS GOMEZ SILVA. EXPERTO"/>
    <s v="Señor:_x000a_YESID CALVACHE SAAVEDRA_x000a_Presidente SINTRAPETROPUTUMAYO_x000a_Correo electrónico: yesid780409@hotmail.com; sintrapetroputumayo1@gmail.com_x000a_Villagarzón, Putumayo_x000a__x000a__x000a_Asunto: Petición con radicado ANH R-641-2016-007721 del 14 de marzo de 2016, ID 18714_x000a__x000a__x000a_Respetado señor Calvache,_x000a__x000a_La Agencia Nacional de Hidrocarburos (“ANH” o la “Entidad”) recibió la petición referenciada arriba, mediante la cual expone razones de hecho y de derecho en torno a la comunicación electrónica que le fuera remitida el 9 de marzo de 2016, en respuesta a su petición radicada en esta Entidad con el código ANH R-641-2016-005333 del 23 de febrero de 2016, Id. 13206._x000a__x000a_Afirma el peticionario que el oficio en comento no da respuesta de fondo y congruente con lo solicitado y que constituye “… una clara conducta omisiva, amañada, parcializada, sesgada e inconsulta por parte de la Agencia Nacional de Hidrocarburos, quien no está ejerciendo sus función en lo que corresponde  al cumplimiento de la Política socio ambiental de la ANH”, con el cual se promueve el derecho a la protesta y se instiga a los movimientos sociales a realizar acciones políticas que crean situaciones de orden público._x000a__x000a_A efectos de pronunciarnos cabalmente sobre su solicitud, analizaremos tres aspectos que consideramos relevantes, teniendo en cuenta los argumentos en que se fundamenta su solicitud, a saber, i) la respuesta a la  petición con radicado ANH R-641-2016-005333 del 23 de febrero de 2016, Id. 13206, ii) el fundamento normativo de la actuación de la ANH, y iii) la solicitud de respuesta. _x000a__x000a__x000a_1. Respuesta a la  petición con radicado ANH R-641-2016-005333 del 23 de febrero de 2016, Id. 13206_x000a__x000a_Mediante la comunicación con radicado R-641-2016-005333 del 23 de febrero de 2016, formuló a la ANH petición encaminada a obtener la intervención de esta Entidad“…a fin de que Gran Tierra cumpla con su Responsabilidad Social y de esta manera se prevengan situaciones de orden público”, esto debido a que, según lo afirmado por el peticionario, Gran Tierra Energy  hasta la fecha no ha cumplido el compromiso de brindar oportunidad laboral a la empresa Villacasinos._x000a__x000a_Dentro de los documentos anexos a la solicitud se relacionó una misiva dirigida a la ANH sin radicación, en la que se explica en detalle que la empresa Gran Tierra realizó una licitación pública para contratar el servicio de suministro del servicio de alimentación, camarería y lavanderías para las bases con que cuenta dicha empresa en la región, en la que participó la U.T. Villacasinos sin resultar elegida, debido a que la oferta económica de dicha empresa era superior a la otras participantes. Asimismo, se expuso que la U.T. Villacasino presentó una nueva propuesta económica que fue  rechazada por Gran Tierra, debido a su extemporaneidad._x000a__x000a_A través de correo electrónico del 9 de marzo de 2016 la ANH dio respuesta al anterior requerimiento, indicando que “…la Compañía Operadora Gran Tierra Energy Colombia LTD goza de autonomía y se encuentra facultada para efectuar la contratación de personal, bienes y servicios en igualdad de condiciones de calidad, competitividad y precio, de conformidad con la normatividad vigente y teniendo en cuenta los oferentes nacionales” -y- “[e]n este orden de ideas, la afirmación según la cual la compañía realizó una licitación en la que tuvo participación la Unión Temporal Villacasinos – Sercapetrol sin que resultara escogida por razón del precio de los servicios, no refleja una actuación de Gran Tierra Energy Colombia LTD que vaya en contravía de lo pactado contractualmente con esta Entidad.” Teniendo en cuenta lo anterior, la ANH determinó que no era viable intervenir en la situación descrita._x000a__x000a_Como puede apreciarse de lo expuesto, la respuesta suministrada por la ANH a la petición que formulara SINTRAPETROPUTUMAYO, está referida directamente a lo solicitado, esto es, la intervención de la Entidad, en relación con la situación acontecida en la licitación pública que adelantara Gran Tierra Energy._x000a__x000a_Por lo anterior, inferimos que el inconformismo del peticionario frente a la respuesta suministrada, radica principalmente en que la Entidad no accedió a la intervención solicitada._x000a__x000a_En este sentido, consideramos pertinente traer a colación la definición del núcleo esencial del derecho de petición que ha elaborado la Corte Constitucional, a efectos de poder distinguir entre el derecho mismo y los derechos que subyacen a una petición en particular, vale decir, el objeto de la petición. Al respecto, en Sentencia T-249 de 2001, señaló: _x000a__x000a_“(i) El derecho de petición es fundamental y determinante para la efectividad de los mecanismos de la democracia participativa, garantizando a su vez otros derechos constitucionales, como los derechos a la información, a la participación política y a la libertad de expresión; (ii) el núcleo esencial del derecho de petición reside en la resolución pronta y oportuna de la cuestión; (iii) la petición debe ser resuelta de fondo, de manera clara, oportuna, precisa y congruente con lo solicitado; (iv) la respuesta debe producirse dentro de un plazo razonable, el cual debe ser lo más corto posible(…); (v) la respuesta no implica aceptación de lo solicitado ni tampoco se concreta siempre en una respuesta escrita; (vi) este derecho, por regla general, se aplica a entidades estatales, y en algunos casos a los particulares(…); (vii) el silencio administrativo negativo, entendido como un mecanismo para agotar la vía gubernativa y acceder a la vía judicial, no satisface el derecho fundamental de petición (…) pues su objeto es distinto. Por el contrario, el silencio administrativo es la prueba incontrovertible de que se ha violado el derecho de petición; (viii) el derecho de petición también es aplicable en la vía gubernativa (…); (ix) la falta de competencia de la entidad ante quien se plantea, no la exonera del deber de responder; (…) y (x) ante la presentación de una petición, la entidad pública debe notificar su respuesta al interesado”. (Resaltado nuestro) _x000a__x000a_En este orden de ideas, no se debe confundir el derecho de petición, con el objeto de la misma, pues el primero tiene como esencia la posibilidad de presentar peticiones y obtener la resolución oportuna, en tanto que, el objeto de la petición puede ser diverso y está relacionado con lo que se pretende ante la administración._x000a__x000a_Teniendo en cuenta lo anterior, nos permitimos afirmar que la ANH ha cumplido con su deber de dar respuesta a las peticiones que le ha sido formulada y no ha incurrido en la prohibición de que trata el numeral 8 del artículo 35[1] de la Ley 734 de 2002._x000a__x000a_2. Fundamento normativo de la actuación de la ANH_x000a__x000a_La Constitución Política de Colombia define en el artículo 210 que “[l]as entidades del orden nacional descentralizadas por servicios solo pueden ser creadas por ley o por autorización de ésta, con fundamento en los principios que orientan la actividad administrativa.”_x000a__x000a_Fue así como, en ejercicio de las facultades extraordinarias conferidas en el artículo 16 de la Ley 790 de 2002, mediante el Decreto 1760 de 2003 se creó la Agencia Nacional de Hidrocarburos, como como Unidad Administrativa Especial del orden nacional, encargada de la administración integral de las reservas de hidrocarburos de propiedad de la Nación y la administración de los activos no estratégicos representados en acciones y participaciones en sociedades, que fueran escindidas de la Empresa Colombiana de Petróleos -ECOPETROL-, mediante el mismo decreto._x000a__x000a_En el año 2011, con la expedición del Decreto 4137, se transformó la naturaleza de la entidad en la de Agencia Estatal del sector descentralizado de la Rama Ejecutiva del orden nacional, y como consecuencia de dicho cambio, se establecieron como objetivos la administración de las reservas y recursos hidrocarburíferos de la Nación; la promoción del aprovechamiento óptimo y sostenible de dichos recursos y contribuir a la seguridad energética nacional._x000a__x000a_Como puede apreciarse la transformación de la naturaleza jurídica de la entidad aparejó cambios, no solo en la definición de sus objetivos generales, sino también en la de sus funciones específicas, con miras a facilitar la consecución de tales objetivos. Así, en el artículo 4° del Decreto 4137 de 2011, subrogado por el artículo 3° del decreto 714 de 2012, se establecieron las funciones de la ANH. _x000a__x000a_En orden transversal a las funciones establecidas por ley, la ANH ha definido políticas que orientan su actuación a una realización de dichas funciones de manera integral, teniendo en cuenta la incidencia de la industria petrolera en distintos ámbitos (social, ambiental, económico) _x000a__x000a_Con ese derrotero surge la Política Socio Ambiental de la Entidad, en la que se definen objetivos, estrategias y acciones concretas, con la finalidad de orientar bajo el criterio de sostenibilidad ambiental y social el aprovechamiento económico de los recursos hidrocarburíferos del país, de tal suerte que dicha política permea toda la actuación de la entidad, sin que pueda entenderse como una obligación aislada de las funciones atribuidas por ley._x000a__x000a_Por otra parte, en la petición que nos ocupa se presentan como argumentos diversos pronunciamientos de la Corte Constitucional en desarrollo de los principios de legalidad, debido proceso, seguridad jurídica, confianza legítima y buena fe, y pese a que no se realiza un análisis concreto de los aludidos principios, ni se señala que actuaciones de la ANH los desconocen, teniendo en cuenta el esquema argumentativo de la solicitud, estimamos que apuntan igualmente al desconocimiento de la Política Socio Ambiental de la ANH, que como se dijo anteriormente, no puede entenderse aislada de las funciones que por ley se le atribuyeron a la entidad._x000a__x000a_Hecha la anterior precisión, resulta pertinente traer a colación, que la respuesta dada a su solicitud, fue fundamentada en la atribución legal que tiene la ANH de diseñar, promover, negociar, celebrar y administrar los contratos y convenios de exploración y explotación de hidrocarburos de propiedad de la Nación, y en el marco obligacional derivado de los contratos E&amp;P del 27 de junio de 2005, Bloque CHAZA; E&amp;P No.52 del 17 de junio de 2009, Bloque Putumayo Piedemonte Norte -PPN-, y E&amp;P No.46 del 16 de marzo de 2011, Bloque Putumayo 10 -PUT 10-, teniendo en cuenta que la solicitud inicial versa sobre la operadora GRAN TIERRA ENERGY COLOMBIA LTD y a las actividades que dicha empresa realiza en el municipio de Villagarzón (Putumayo)._x000a__x000a_Teniendo en cuenta lo expuesto, frente a su solicitud de que la ANH “…de contestación clara, precisa, congruente, oportuna y de fondo a los solicitado en las carta del 18 de febrero de 2016”, nos permitimos manifestar que dicha respuesta está contenida en la comunicación que se le remitiera mediante correo electrónico del 9 de marzo de 2016. _x000a__x000a_No obstante, en aras de ser concluyentes frente al tema, reiteramos “…que la Compañía Operadora Gran Tierra Energy Colombia LTD goza de autonomía y se encuentra facultada para efectuar la contratación de personal, bienes y servicios en igualdad de condiciones de calidad, competitividad y precio, de conformidad con la normatividad vigente y teniendo en cuenta los oferentes nacionales.”_x000a__x000a_Quiere decir esto, que la subcontratación es facultativa de la compañía operadora, y solo cuando ha optado por esta, surge para ella el deber de dar preferencia a los oferentes locales. Sin embargo, dicha preferencia no se contempla con carácter absoluto, sino que debe armonizarse con la autonomía empresarial, las leyes de mercado y la libre competencia. _x000a__x000a_Por tal razón, que las empresas locales que apuesten  libremente a la oferta bienes y servicios, competirán en igualdad de condiciones con los demás oferentes frente a la compañía operadora que requiere la subcontratación, y de resultar la oferta local considerable para la compañía de acuerdo con los criterios que se hayan establecido, esta procurará favorecer a la empresa local._x000a__x000a_En este orden de ideas, se reitera también que “…la afirmación según la cual la compañía realizó una licitación en la que tuvo participación la Unión Temporal Villacasinos – Sercapetrol sin que resultara escogida por razón del precio de los servicios, no refleja una actuación de Gran Tierra Energy Colombia LTD que vaya en contravía de lo pactado contractualmente con esta Entidad.”_x000a__x000a_De conformidad con todo lo anterior, damos respuesta a la solicitud de la referencia._x000a__x000a_Cordialmente,_x000a__x000a__x000a_Atencion al Ciudadano y Comunicaciones  _x000a_"/>
    <d v="2016-04-13T00:00:00"/>
    <s v="LAURA PAOLA GONZALEZ IRIARTE. EXPERTO"/>
    <x v="6"/>
    <s v="Electrónico"/>
    <n v="29.630769062503532"/>
    <s v="CUNDINAMARCA"/>
    <s v="Información de Operadores en Colombia"/>
    <s v="NO"/>
  </r>
  <r>
    <n v="271"/>
    <n v="18753"/>
    <x v="0"/>
    <s v="MARZO"/>
    <x v="0"/>
    <x v="270"/>
    <d v="2016-03-14T09:59:35"/>
    <x v="0"/>
    <s v="ACC"/>
    <x v="0"/>
    <x v="1"/>
    <s v="CARLOS ARTURO TORRES:  Telefono: 2581533Dirección: CRA 21  N° 13461 OF-205 Email: "/>
    <s v="SI"/>
    <s v="CARLOS ARTURO TORRES:  Telefono: 2581533Dirección: CRA 21  N° 13461 OF-205 Email: "/>
    <s v="solicitan intervencion de la ANH con el operador OGX petroleo e Gas por incumplimiento en pagos laborares a Piedad Velasco y Gildardo Gil"/>
    <d v="2016-04-07T09:59:35"/>
    <n v="24"/>
    <s v="ACC"/>
    <s v="DORIS GOMEZ SILVA. EXPERTO"/>
    <s v="Doctor:_x000a_CARLOS ARTURO TORRES_x000a_Bogotá D.C._x000a__x000a_Asunto: Petición Radicado ANH No. R-641-2016-007733 Id: 18753_x000a__x000a_Respetado doctor,_x000a__x000a_La Agencia Nacional de Hidrocarburos (ANH o la Entidad) recibió la comunicación de asunto, referenciada como derecho de petición de protección de los derechos laborales del Gildardo de Jesús Gil Cardona y Piedad Velasco Ariza e incumplimiento de los TEAS CR-2, CR-3 y CR-4._x000a__x000a_En consecuencia, procederemos a pronunciarnos sobre cada uno de los puntos de su solicitud, de la siguiente manera:_x000a__x000a__x000a_Primero punto._x000a__x000a_“Que se notifique a las compañías de seguros que expidieron las pólizas de cumplimiento de garantía laborales de los TEAS CR-2, CR-3, y CR-4 de las conductas antijurídicas que el operador OGX Petróleo e Gas S.A. incurrió por el no pago de la totalidad de los compromisos laborales con relación a estos dos exempleados referentes a salarios del mes de febrero de 2016, vacaciones acumuladas no disfrutadas, indemnizaciones legales y bonificaciones contractuales acordadas de conformidad en cuantía superiores a los mil millones de pesos.”_x000a__x000a_Respuesta ANH: Al respecto, sea lo primero precisar que su solicitud versa sobre los siguientes contratos:_x000a_            _x000a_- Contrato de Evaluación Técnica Especial (TEA) No. 43 del 16 de marzo de 2011, Bloque CR-02_x000a_- Contrato de Evaluación Técnica Especial (TEA) No. 44 del 16 de marzo de 2011, Bloque CR-03_x000a_- Contrato de Evaluación Técnica Especial (TEA) No. 45 del 16 de marzo de 2011, Bloque CR-04_x000a__x000a_En la cláusula 35 de cada uno de los contratos mencionados, se estipuló lo siguiente:_x000a__x000a_“35. PÓLIZA DE CUMPLIMIENTO DE OBLIGACIONES LABORALES: Dentro de os quince (15) días siguientes a la fecha efectiva del contrato, EL EVALUADOR constituirá una póliza de seguros que garantices el pago de salarios, prestaciones e indemnizaciones, y demás acreencias laborales por eventuales condenas judiciales derivadas de reclamaciones de los trabajadores que haya contratado EL EVALUADOR, en su condición de único y verdadero empleador de los mismos, para la ejecución de las actividades directamente derivadas de este contrato.”_x000a__x000a_Conforme a la cláusula transcrita y a la luz de lo dispuesto en el artículo 1054 del Código de Comercio, tenemos que el riesgo que se pretende asegurar con la póliza es la eventual emisión de una sentencia judicial condenatoria en contra de la ANH, por compromisos laborales del contratista para la ejecución de actividades derivadas de estos  contrato, teniendo en cuenta lo dispuesto en las cláusulas 34.1, que establecen que el Contratista será el único responsable de las relaciones laborales que constituya para la ejecución de las actividades.  _x000a__x000a_En este orden de ideas, el siniestro que dará lugar a la ejecución de la garantía es la existencia de un pronunciamiento judicial en firme (Art. 1072 C.Co), de lo cual la ANH no tiene conocimiento en este caso._x000a__x000a_Ahora bien, retomando su petición advertimos que persigue que la ANH notifique a las compañías aseguradoras que expidieron las pólizas de cumplimiento de obligaciones laborales para los contratos TEA 43, 44 y 45 del 16 de marzo de 20011, del incumplimiento de tales obligaciones por el contratista, notificación que consideramos innecesaria en la medida en que no tiene la virtualidad activar la garantía constituida, en razón de que el mismo no ha sido reconocido en sentencia condenatoria._x000a__x000a_Segundo punto._x000a__x000a_“Que la ANH como autoridad de los contratos requiera a OGX Petróleo y Gas S.A. para que dé cumplimiento a la totalidad de sus compromisos y obligaciones laborales toda vez que con la conducta antes señalada incumplió los términos contractuales de los Teas de la referencia y su actuación conforme a los parámetros de operador con buenas y prudentes prácticas de la Industria.”_x000a__x000a_Respuesta ANH: La ANH fue instituida mediante el Decreto 4137 de 2011, como Unidad Administrativa Especial del orden nacional, encargada de la administración integral de las reservas y recursos hidrocarburíferos de la nación, la promoción de su aprovechamiento óptimo y sostenible, así como contribuir a la seguridad energética nacional. _x000a__x000a_Para la consecución de estos objetivos, entre otras funciones, la ANH tiene a cargo las de diseño, promoción, negociación, celebración, evaluación y seguimiento de los Contratos de Evaluación Técnica, así como de los Contratos y Convenios de Exploración y Producción de Hidrocarburos, conforme a lo establecido en el artículo 4° del mencionado decreto._x000a__x000a_En virtud de lo anterior, la ANH ha previsto que las Compañías Operadoras dispongan de autonomía técnica y directiva para desarrollar las actividades del objeto contractual y en consecuencia, cuentan con discrecionalidad para la contratación de sus personal._x000a_De ahí que también se haya previsto contractualmente, que la compañía OGX Petróleo e GAS asumiera la responsabilidad laboral derivada de la contratación que realizara de esta índole, para el desarrollo de sus actividades, tal como lo expresa la cláusula 34.1 de cada uno de los contratos mencionados anteriormente, en los siguientes términos._x000a__x000a_“34.1 Responsabilidad laboral: Para todos los efectos legales, y particularmente para la aplicación del artículo 34 del Código Sustantivo del Trabajo, EL EVALUADOR se constituye como único beneficiario del trabajo y dueño de todas las obras ejecutadas en desarrollo del presente contrato y, en consecuencia, las partes entienden que el presente contrato no obliga a LA ANH a ser solidaria con las responsabilidades laborales de EL EVALUADOR, el cual actúa como púnico empleador de los trabajadores que contrate para el desarrollo de las actividades propias de este contrato, y en consecuencia, será responsable de las obligaciones laborales que surjan de las respectivas relaciones o contratos de trabajo, propias o se sus subcontratistas, tales como el pago de salarios y prestaciones sociales, aportes parafiscales, afiliación y pago de cotizaciones o aportes por concepto de pensiones, salud y riesgos profesionales al Sistema de Seguridad Social Integral, conforme a la Ley.”_x000a__x000a_Con base en lo expuesto, se tiene que el manejo de las relaciones laborales que haya establecido la Compañía Operadora para el cumplimiento de sus obligaciones, se da en el ámbito de su autonomía y frente a ellas la ANH no tiene injerencia distinta a la que permite el deber de seguimiento al cumplimiento de las obligaciones contractuales._x000a__x000a_Así las cosas, las reclamaciones de índole laboral deben ser dirigidas principalmente a la compañía y las autoridades competentes para conocer y resolver sobre las mismas._x000a__x000a_No obstante, en el marco del seguimiento que la ANH realiza al cumplimiento de obligaciones en materia social que se derivan de los contratos de hidrocarburos suscritos, dará traslado a OGX Petróleo e GAS de las situaciones expuestas en su solicitud a fin de que aclare lo correspondiente._x000a__x000a_Tercer punto._x000a__x000a_“Que la ANH, en caso de que OGX no cumpla con sus obligaciones laborales, de manera inmediata proceda a iniciar el procedimiento de terminación unilateral del contrato.”_x000a__x000a_Respuesta ANH: Al respecto, nos permitimos informar que de conformidad con lo dispuesto en la cláusula 45 de los contratos objeto de la presente solicitud, es potestativo de la ANH dar terminación unilateral al contrato por las siguientes causas: a) inicio de proceso liquidatorio del Evaluador, si es persona jurídica; b) embargo judicial del Evaluador que afecte gravemente el cumplimiento del contrato, y c) en caso de que el Evaluador esté conformado por varias personas jurídicas y/o naturales, se aplican las causales anteriores cuando afecten gravemente el cumplimiento del contrato._x000a__x000a_Por otra parte, si lo que se pretende es la terminación del contrato por incumplimiento de las obligaciones derivadas del mismo, se le informa que, en observancia de los postulados constitucionales que rigen la función pública y las garantías de los particulares, en especial la del debido proceso (Art. 29 C.P.), previamente a la iniciación de cualquier procedimiento sancionatorio en el marco contractual, la ANH brinda a los posibles implicados la posibilidad de exponer las razones de su actuación._x000a__x000a_Por tal razón, reiteramos que en el marco del seguimiento que la ANH realiza al cumplimiento de obligaciones que se derivan de los contratos de hidrocarburos, se dará traslado a OGX Petróleo e GAS de las situaciones expuestas en su solicitud a fin de que aclare lo correspondiente._x000a__x000a_En todo caso, si la Entidad llegare a advertir la existencia de un cumplimiento de las obligaciones contractuales de la compañía y si a ello hubiere lugar, adelantará el trámite correspondiente conforme a lo dispuesto en el clausulado de los contratos (Art. 46). _x000a__x000a_Cuarto punto._x000a__x000a_“Que se investigue a OGX toda vez que dicha conducta intencional de no cumplimiento de las obligaciones laborales sumadas al incumplimiento de sus obligaciones tributarias y los avisos de la superintendencia de sociedades sobre estar incursos en causal de disolución coloca en riesgo la operación del contrato. Sin mencionar la mala fe en el obrar de dicha empresa.”_x000a__x000a_Respuesta ANH: Al presente requerimiento resultan aplicables las consideraciones del punto anterior, como quiera está relacionado igualmente, con que la ANH determine el incumplimiento de las obligaciones contractuales de la compañía operadora. _x000a__x000a_Por referirse a pretensiones de similar naturaleza las petición quinta y sexta serán resueltas en la misma oportunidad_x000a__x000a_Quinto punto. _x000a__x000a_“Que ante cualquier solicitud de conversión de los 2 Teas en contrato de E&amp;P se suspenda dicho trámite hasta tanto OGX de cumplimiento a las obligaciones laborales de sus extrabajadores”_x000a__x000a_Sexto punto._x000a__x000a_“Que en aras de otorgar las debidas protecciones a los ciudadanos colombianos que represento, la ANH como autoridad del contrato, ante cualquier solicitud de retiro de OGX de los TEAS o de conversiones sea rechazada o se suspenda hasta tanto se de cumplimiento al pago de la totalidad de las acreencias laborales.” _x000a__x000a_Respuesta ANH:_x000a__x000a_Tal como fue indicado a la respuesta a la petición número 2 del presente escrito, la ANH mal haría en tomar determinaciones de orden contractual, como las solicitadas en su petición, sin la existencia de un pronunciamiento de la autoridad competente en materia laboral. _x000a__x000a_No obstante, como se indicó previamente la ANH en ejercicio de las funciones de seguimiento a las obligaciones contractuales realizará el traslado de su petición a OGX a fin de aclarar lo correspondiente.  _x000a__x000a_En los anteriores términos damos respuesta a su solicitud._x000a__x000a_Cordialmente, _x000a__x000a__x000a_Atencion al Ciudadano y Comunicaciones  _x000a_"/>
    <d v="2016-04-08T00:00:00"/>
    <s v="LAURA PAOLA GONZALEZ IRIARTE. EXPERTO"/>
    <x v="6"/>
    <s v="Electrónico"/>
    <n v="24.583617627315107"/>
    <s v="CUNDINAMARCA"/>
    <s v="Intervención por no pago a subcontratistas por parte de Operadoras "/>
    <s v="NO"/>
  </r>
  <r>
    <n v="272"/>
    <n v="18762"/>
    <x v="0"/>
    <s v="MARZO"/>
    <x v="1"/>
    <x v="271"/>
    <d v="2016-03-14T10:09:30"/>
    <x v="0"/>
    <s v="ACC"/>
    <x v="0"/>
    <x v="1"/>
    <s v="MARIA FERNANDA DAZA: . Telefono: Dirección: CLL 3 NO 2-42 MOLITONES CUCUTA Email: "/>
    <s v="SI"/>
    <s v="MARIA FERNANDA DAZA: . Telefono: Dirección: CLL 3 NO 2-42 MOLITONES CUCUTA Email: "/>
    <s v="solicitan informacion referente a fracking"/>
    <d v="2016-04-06T10:09:30"/>
    <n v="23"/>
    <s v="ACC"/>
    <s v="DORIS GOMEZ SILVA. EXPERTO"/>
    <s v="Señora:_x000a_MARÍA FERNANDA DAZA MONDRAGÓN_x000a_Correo electrónico: mafedm34@gmail.com _x000a_Calle 3 No. 2 – 42, Motilones_x000a_Cúcuta, Norte de Santander_x000a__x000a__x000a_Asunto: Solicitud de aclaración de su petición Radicado ANH No. R-641-2016-007737 ID: 18762 del 14 de marzo de 2016._x000a__x000a__x000a_Respetada señora Daza,_x000a__x000a_La Agencia Nacional de Hidrocarburos (“ANH” o la “Entidad”) recibió su comunicación electrónica del 14 de marzo de 2016, mediante la cual solicita documentos e información sobre explotación y producción de hidrocarburos en yacimientos no convencionales._x000a__x000a_En virtud de lo anterior, nos referiremos a cada uno de los puntos de su solicitud, formulados en los siguientes términos:_x000a__x000a_“1.1. Se dé a conocer de manera clara y expresamente a través de qué normatividad se aprobó en Colombia la exploración, explotación y producción de hidrocarburos en yacimientos no convencionales (fracturación hidráulica) -fracking-._x000a__x000a_Al respecto, lo primero es señalar que la tecnología de estimulación hidráulica comúnmente conocida como “fracturamiento hidráulico” o “fracking”, se encuentra diseñada para realizar actividades de exploración y producción de hidrocarburos en Yacimientos No Convencionales (en adelante “YNC”), en ese sentido, estas se encuentran cobijadas por lo reglamentado en el Decreto 2820 de 2010, el cual establece en su artículo 8[1](a partir del 1 de enero de 2015  el artículo 8 del decreto 2041 de 2014), que las actividades de exploración y explotación de hidrocarburos se encuentran sujetas a la obtención de Licencia Ambiental como requisito sine qua non para el inicio y ejecución de las mismas._x000a__x000a_Ahora bien, la Ley 1450 de 2011, mediante la cual se expidió el Plan Nacional de Desarrollo 2010 – 2014, señaló como uno de los ejes estratégicos de dicho Plan, el crecimiento económico sostenido basado en mayor competitividad, productividad e innovación. _x000a__x000a_En cuanto a la actividad de explotación hidrocarburífera, como un aspecto fundamental para el avance y la consolidación de un sector más competitivo, se contempló, entre otras, la necesidad de ampliar el conocimiento sobre las órbitas no exploradas y la identificación y materialización del potencial en yacimientos no convencionales._x000a__x000a_Con ese derrotero, el Gobierno Nacional adelantó el Proyecto de gestión del conocimiento, con miras a adquirir el mejor conocimiento disponible tanto desde el punto de vista académico como gubernamental, especialmente de los países con experiencia en la exploración y producción de YNC. _x000a__x000a_La adquisición del conocimiento se realizó a través de tres instrumentos de aprendizaje: _x000a__x000a_a)         Talleres_x000a_b)         Visitas a las operaciones en campo_x000a_c)         Reuniones con reguladores y entidades gubernamentales_x000a__x000a_Con base en estos instrumentos de aprendizaje se procedió a implementar el conocimiento adquirido, a través de la formulación de la regulación, con el apoyo de un consultor internacional, quien en conjunto con su equipo técnico, brindó insumos que sirvieron de base para la construcción de la normatividad que a continuación se relaciona: _x000a__x000a_• Decreto 3004 del 26 de diciembre de 2013 “Por el cual se establecen los criterios y procedimientos para la exploración y explotación de hidrocarburos en yacimientos no convencionales”._x000a__x000a_• Resolución No. 0421 del 20 de marzo de 2014, “Por la cual se adoptan los términos de referencia para la elaboración del Estudio de Impacto Ambiental para los proyectos de perforación exploratoria de hidrocarburos y se toman otras determinaciones.” El MADS, adoptó los términos de referencia para la elaboración del Estudio de Impacto Ambiental para los proyectos perforación exploratoria de hidrocarburos, incluyendo una sección especial con requerimientos complementarios para el Estudio de Impacto Ambiental y Plan de Manejo Ambiental para la actividad de exploración de hidrocarburos en yacimientos no convencionales._x000a__x000a_• Acuerdo número 03 del 26 de Marzo de 2014, expedido por la ANH: “Por el cual se adiciona el Acuerdo 4 de 2012, con el objeto de incorporar al Reglamento de Contratación para Exploración y Explotación de Hidrocarburos parámetros y normas aplicables al desarrollo de Yacimientos No Convencionales, y se dictan disposiciones complementarias.” _x000a__x000a_• Resolución No. 90341 del 27 de marzo de 2014, expedida por el Ministerio de Minas y Energía: “Por el cual se establecen requerimientos técnicos y procedimientos para la exploración y explotación de hidrocarburos en yacimientos no convencionales”_x000a__x000a_Así las cosas, existe en Colombia una normatividad especial a la cual debe sujetarse la utilización de la  tecnología  de fracturación hidráulica en la exploración y explotación de YNC. _x000a__x000a__x000a_“1.2. Se envíen las respectivas copias en medio magnético de las normas y/o resoluciones que reglamentan la exploración, explotación y producción de hidrocarburos en yacimientos no convencionales (fracturación hidráulica) -fracking-.”_x000a__x000a_A la presente comunicación se anexa la normatividad relacionada anteriormente. No obstante, se advierte que la misma puede ser consultada y descargada a través de las páginas webs de las entidades oficiales._x000a__x000a__x000a_Decreto 3004 de 2013._x000a_https://www.minminas.gov.co/documents/10180//23517//36239-Decreto-3004-26Dic2013.pdf_x000a__x000a__x000a_Resolución 0421 de 2014._x000a_https://www.minambiente.gov.co/index.php/normativa/resoluciones_x000a__x000a__x000a_Acuerdo No.03 de 2014_x000a_http://www.anh.gov.co/la-anh/Normatividad/Acuerdo%2003%20de%202014.pdf_x000a__x000a__x000a_Resolución No. 90341 de 2014_x000a_https://www.minminas.gov.co/documents/10180//23517//22632-11325.pdf_x000a__x000a__x000a_“1.3. Se señalen cuántas y cuáles son las concesiones que se han adjudicado o se encuentran trámite de adjudicación  para la exploración, explotación y producción de hidrocarburos en yacimientos no convencionales (fracturación hidráulica –fracking, especificando el nombre del contratista y la zona determinada para la explotación y/o exploración. Solicito se envíe copia en medio magnético y/o físico de los contratos de concesión que a la fecha se hayan suscrito al respecto.”_x000a__x000a_Relacionamos cuadro con la información solicitada: _x000a__x000a_CONTRATOS CON PROSPECTIVIDAD PARA YACIMIENTOS NO  CONVENCIONALES _x000a_Tipo Contrato Contrato Etapa Fecha Firma Tipo Yacimiento Cuenca Contratista Operador_x000a_E&amp;P VMM 9 Exploración 18/09/2014 No Convencional VALLE MEDIO DEL MAGDALENA PAREX RESOURCES COLOMBIA LTD PAREX RESOURCES COLOMBIA LTD_x000a_E&amp;P CAT 3 Exploración 12/12/2012 No Convencional CATATUMBO ECOPETROL S.A. ECOPETROL S.A._x000a_E&amp;P COR-62 Exploración 27/11/2012 No Convencional CORDILLERA ORIENTAL EXXON MOBIL EXPLORATION COLOMBIA LIMITED (50 %) , ECOPETROL S.A. (50 %)  ECOPETROL S.A._x000a_E&amp;P VMM-05 Exploración 12/12/2012 No Convencional VALLE MEDIO DEL MAGDALENA ECOPETROL S.A. ECOPETROL S.A._x000a_E&amp;P VMM-16 Exploración 12/12/2012 No Convencional VALLE MEDIO DEL MAGDALENA ECOPETROL S.A. ECOPETROL S.A._x000a_E&amp;P VMM-29 Exploración 12/12/2012 No Convencional VALLE MEDIO DEL MAGDALENA ECOPETROL S.A. ECOPETROL S.A._x000a_E&amp;P ADICIONAL VVM-3 Exploración 02/12/2015 No Convencional VALLE MEDIO DEL MAGDALENA UNION TEMPORAL CONTRATO ADICIONAL VMM-3 (100 %) , CONOCOPHILLIPS COLOMBIA VENTURES LIMITED (80 %) , CNE OIL &amp; GAS S.A (20 %)  CONOCOPHILLIPS COLOMBIA VENTURES LIMITED_x000a__x000a_“1.4. Se señalen cuántas y cuáles son las licencias ambientales que se han concedido o se encuentran en trámite, para la exploración, explotación y producción de hidrocarburos en yacimientos no convencionales (fracturación hidráulica -fracking, especificando el nombre del contratista y la zona determinada para la explotación y/o exploración. Solicito se envíe copia en medio magnético y/o físico de las licencias concedidas a la fecha de la respuesta del derecho de petición.”_x000a__x000a_Sobre este punto, no permitimos informar que la Agencia Nacional de Hidrocarburos fue instituida mediante el Decreto 4137 de 2011, como Unidad Administrativa Especial del orden nacional, a la que corresponde la administración integral de las reservas y recursos hidrocarburíferos de la nación, la promoción de su aprovechamiento óptimo y sostenible, así como contribuir a la seguridad energética nacional. _x000a__x000a_Por otra parte, se precisa que la competencia para decidir sobre el otorgamiento de los permisos, licencias y/o autorizaciones de tipo ambiental en relación con las actividades de explotación de hidrocarburos, así como el seguimiento de las obligaciones que de aquellas se desprenden,  corresponde de manera privativa a las autoridades ambientales competentes de conformidad con lo indicado en la Ley 99 de 2993 y en virtud de lo dispuesto en el numeral 1° del artículo 3°[2] del Decreto 3573 de 2011, el  Decreto 2820 de 2010 y el artículo 8°[3] del Decreto 2041 de 2014._x000a__x000a_Así las cosas, como quiera que su petición versa sobre procesos de licenciamiento ambiental, es la Autoridad Nacional de Licencias Ambientales -ANLA, la entidad llamada a resolverla._x000a__x000a_Por lo anterior, en cumplimiento de lo dispuesto en el artículo 21 de la Ley 1437 de 2011, se remitió su petición a la ANLA, para que en el marco de sus competencias resuelva lo pertinente. _x000a_En los anteriores términos damos atención a su solicitud._x000a__x000a_Cordialmente,_x000a_                        _x000a__x000a_Atencion al Ciudadano y Comunicaciones  _x000a_"/>
    <d v="2016-04-06T00:00:00"/>
    <s v="LAURA PAOLA GONZALEZ IRIARTE. EXPERTO"/>
    <x v="6"/>
    <s v="Electrónico"/>
    <n v="22.576740821757994"/>
    <s v="CUNDINAMARCA"/>
    <s v="Fracking "/>
    <s v="NO"/>
  </r>
  <r>
    <n v="273"/>
    <n v="18766"/>
    <x v="0"/>
    <s v="MARZO"/>
    <x v="1"/>
    <x v="272"/>
    <d v="2016-03-14T10:13:26"/>
    <x v="0"/>
    <s v="ACC"/>
    <x v="0"/>
    <x v="1"/>
    <s v="EVELIO CARRILLO GALINDO: PRESIDENTE JUNTA ACCION COMUNAL VEREDA SAMAL Telefono: Dirección: VEREDA SAMAL Email: "/>
    <s v="SI"/>
    <s v="EVELIO CARRILLO GALINDO: PRESIDENTE JUNTA ACCION COMUNAL VEREDA SAMAL Telefono: Dirección: VEREDA SAMAL Email: "/>
    <s v="solicitan informacion acerca de si se va a continuar con estudios de sismica "/>
    <d v="2016-03-15T10:13:26"/>
    <n v="1"/>
    <s v="ACC"/>
    <s v="DORIS GOMEZ SILVA. EXPERTO"/>
    <s v="radicado de respuesta No.19402 "/>
    <d v="2016-03-15T14:48:09"/>
    <s v="LUIS CARLOS VASQUEZ LARA. GESTOR"/>
    <x v="14"/>
    <s v="id 19402"/>
    <n v="1.1907734490741859"/>
    <s v="CUNDINAMARCA"/>
    <s v="Estudios geofísicos y de sísmica"/>
    <s v="NO"/>
  </r>
  <r>
    <n v="274"/>
    <n v="19080"/>
    <x v="0"/>
    <s v="MARZO"/>
    <x v="0"/>
    <x v="273"/>
    <d v="2016-03-14T16:37:20"/>
    <x v="0"/>
    <s v="ACC"/>
    <x v="0"/>
    <x v="138"/>
    <s v="MARIA PAOLA   VILLAMIZAR:  Telefono: Dirección: CALLE 103 N° 11B-13 APTO 403 Email: "/>
    <s v="SI"/>
    <s v="MARIA PAOLA   VILLAMIZAR:  Telefono: Dirección: CALLE 103 N° 11B-13 APTO 403 Email: "/>
    <s v="informa el objetivo de la peticion inicial 15529 "/>
    <d v="2016-04-07T16:37:20"/>
    <n v="24"/>
    <s v="ACC"/>
    <s v="DORIS GOMEZ SILVA. EXPERTO"/>
    <s v="radicado de respuesta No.25089"/>
    <d v="2016-04-12T00:00:00"/>
    <s v="LILIANA EVELYN  PEREZ. CONTRATISTA"/>
    <x v="5"/>
    <s v="ID:25089"/>
    <n v="28.307405937499425"/>
    <s v="CUNDINAMARCA"/>
    <s v="Información con fines Académicos (tesis de pregrado y postgrado)"/>
    <s v="NO"/>
  </r>
  <r>
    <n v="275"/>
    <n v="19187"/>
    <x v="0"/>
    <s v="MARZO"/>
    <x v="1"/>
    <x v="274"/>
    <d v="2016-03-15T08:57:12"/>
    <x v="0"/>
    <s v="ACC"/>
    <x v="2"/>
    <x v="22"/>
    <s v="SAMUEL VALBUENA:  - DYPROTEC"/>
    <s v="SI"/>
    <s v="SAMUEL VALBUENA:  - DYPROTEC"/>
    <s v="solicitan información acerda de cuantos campos actualmente estan activos en produccion de gas y petroleo "/>
    <d v="2016-04-01T08:57:12"/>
    <n v="17"/>
    <s v="ACC"/>
    <s v="DORIS GOMEZ SILVA. EXPERTO"/>
    <s v=" Estimado señor Valbuena, buen día:_x000a_En la página Web de la ANH puede descargar el listado de los campos productores de hidrocarburos con su respectivo operador (archivos en Excel)._x000a__x000a_http://www.anh.gov.co/Operaciones-Regalias-y-Participaciones/Sistema-Integrado-de-Operaciones/Paginas/Estadisticas-de-Produccion.aspx_x000a__x000a_Cordialmente, _x000a__x000a_Atencion al Ciudadano y Comunicaciones  _x000a_"/>
    <d v="2016-03-29T11:17:13"/>
    <s v="DORIS GOMEZ SILVA. EXPERTO"/>
    <x v="0"/>
    <s v="Electrónico"/>
    <n v="14.097236921297736"/>
    <s v="CUNDINAMARCA"/>
    <s v="Proyecciones del país en pozos y sísmica"/>
    <s v="NO"/>
  </r>
  <r>
    <n v="276"/>
    <n v="19193"/>
    <x v="0"/>
    <s v="MARZO"/>
    <x v="0"/>
    <x v="275"/>
    <d v="2016-03-15T09:06:37"/>
    <x v="0"/>
    <s v="ACC"/>
    <x v="3"/>
    <x v="139"/>
    <s v="CONSORCIO SEGUIMIENTO E&amp;P ANH 2014:  Telefono: 3150099Dirección: CALLE 56 N° 37A-41 Email: administracion@seguimientoeyp.com"/>
    <s v="SI"/>
    <s v="CONSORCIO SEGUIMIENTO E&amp;P ANH 2014:  Telefono: 3150099Dirección: CALLE 56 N° 37A-41 Email: administracion@seguimientoeyp.com"/>
    <s v="solicitan intervención de la ANH en proceso de cesacion de pagos por parte del operador Santa Maria Petroleum "/>
    <d v="2016-03-16T09:06:37"/>
    <n v="1"/>
    <s v="ACC"/>
    <s v="DORIS GOMEZ SILVA. EXPERTO"/>
    <s v="Señores:_x000a_PERSONERIA DE MANI CASANARE_x000a_E - Mail:    personeria@mani-casanare.gov.co_x000a__x000a_Asunto: Repuesta a Derecho de Petición Radicado ANH No. R-641-2016-007900 ID:19193_x000a__x000a_Respetados señores,_x000a__x000a_Hacemos referencia a la comunicación del asunto, mediante la cual la Personería de Maní Casanare corrió traslado a la Agencia Nacional de Hidrocarburos (en adelante “ANH” o la “Entidad”), de la petición incoada por la señora Lady Constanza Sandoval, mediante la cual puso en conocimiento de esta Entidad lo siguiente: _x000a__x000a_“(…) Por medio de la presente, me permito poner en su conocimiento, que la Empresa Santa Maria Petroleum, que operaron en el pozo Flami 2, tomatón los servicios de Restaurante según órdenes de Compra Nos. O.S. SMP-L27-511 y O.S. SMP-L-27-482, a lo cual emitimos las correspondientes facturas: 0996, la 1011-12-13, las cuales no nos han cancelado, prese al compromiso que ellos adquirieron con el Restaurante Donde Pelú. _x000a__x000a_(…)”_x000a__x000a_En ese orden de ideas solicitó lo siguiente: _x000a__x000a_“(…)de la manera mas cordial solcitamos su intervecion para que la Empresa cumpla con la cancelacion de dichas facturas (adjuntas), exigiendoles los respectivos paz y salvos, ya que nos sentimos perjudiciados en el cumplimiento de nuestras obligaciones locales (…)”_x000a__x000a_Sobre el particular, debemos indicar que advertimos que de conformidad con lo manifestado en su petición y la información que reposa en esta Entidad, la misma versa sobre el Contrato de Exploración y Producción de Hidrocarburos No. 19 del 18 de febrero de 2009 Bloque LLA-27 suscrito entre la ANH y NCT ENERGY GROUP C.A. COLOMBIA, hoy SANTA MARIA PETROLEUM INC. (en lo sucesivo SANTA MARÍA)_x000a__x000a_Ahora bien, teniendo en cuenta todos los aspectos esbozados en la solicitud, consideramos pertinente indicar a la luz de lo establecido en las cláusulas que rigen la relación contractual existente entre la ANH y SANTA MARÍA, lo siguiente:_x000a_SANTA MARÍA goza de autonomía para la conducción de las operaciones que se adelanten en el área que les fue asignada a través del Contrato E&amp;P No. 19 de 2009, Bloque LLA-27, lo cual implica que le corresponde planear, preparar, realizar y controlar todas las actividades a través de sus propios medios y con autonomía técnica y directiva. Ahora bien, todas estas acciones deberá desarrollarlas de conformidad con la legislación colombiana y observando las Buenas Prácticas de la Industria del Petróleo, tal y como es citado a continuación: _x000a_“(…)23. AUTONOMÍA: EL CONTRATISTA tendrá el control de todas las operaciones y actividades que considere necesarias para una técnica, eficiente y económica Exploración del Área Contratada y para la Evaluación y Producción de los Hidrocarburos que se encuentren dentro de ésta. EL CONTRATISTA planeará, preparará, realizará y controlará todas las actividades con sus propios medios y con autonomía técnica y directiva, de conformidad con la legislación colombiana y observando las Buenas Prácticas de la Industria del Petróleo. EL CONTRATISTA desarrollará las actividades directamente o a través de subcontratistas. (…)”_x000a__x000a_Significa lo anterior que, el Contratista goza de una facultad discrecional para el desarrollo de las operaciones hidrocarburíferas, en cuanto a la planeación, preparación, y control de las mismas, bien sea realizándolas de manera directa o a través de subcontratistas. Debe precisarse en todo caso que, la relación contractual que surge de los contratos hidrocarburíferos es directamente vinculante entre el Contratista (Operador) y la ANH. _x000a_No obstante, esta discrecionalidad se encuentra limitada, en la medida en que las operaciones deben llevarse a cabo de manera diligente, responsable, eficiente y adecuada técnica y económicamente con la cual se busca la salvaguarda del cumplimiento de las obligaciones adquiridas en beneficio del Estado. La Cláusula 51.2. del Contrato E&amp;P - Bloque LLA-27, ha establecido el marco de responsabilidad en los siguientes términos: _x000a_ “(…) 51.2. Responsabilidad derivada de las operaciones: EL CONTRATISTA_x000a_llevará a cabo las operaciones materia de este contrato de manera diligente, responsable, eficiente y adecuada técnica y económicamente. Se asegurará de que todos sus subcontratistas cumplan los términos establecidos en este contrato, en las leyes colombianas, y siguiendo las Buenas Prácticas de la Industria del Petróleo._x000a_EL CONTRATISTA será el único responsable por los daños y pérdidas que cause con ocasión de las actividades y operaciones derivadas de este contrato, incluso aquellos causados por sus subcontratistas, quedando entendido que frente a LA ANH en ningún momento será responsable por errores de criterio, o por pérdidas o daños que no fueren resultado de culpa grave o dolo._x000a_Cuando EL CONTRATISTA subcontrate, las obras y servicios subcontratados serán ejecutados a su nombre, en razón de lo cual EL CONTRATISTA mantendrá su responsabilidad directa por todas las obligaciones establecidas en el subcontrato y derivadas del mismo, de las cuales no podrá exonerarse en razón de las subcontrataciones. (…)”_x000a__x000a_Así las cosas, pese a que la compañía operadora goza de autonomía administrativa y técnica para dar cumplimiento a los compromisos pactados mediante el Contrato E&amp;P No. 19 de 2009- Bloque LLA-27, esta encuentra limites en la legislación colombiana que resulte aplicable y en las Buenas Practicas de la Industria del Petróleo. _x000a_Por último y teniendo en cuenta que la comunicación versa sobre aspectos económicos derivados de un vínculo contractual entre el peticionario y SANTA MARÍA, en virtud de lo dispuesto en la Ley 1755 de 2015, mediante el correo electrónico enviado el 8 de abril de 2016, la ANH de acuerdo con sus competencias legales dio traslado de su solicitud a SANTA MARÍA, para que en el marco de sus competencias, se pronuncie respecto al objeto de su petición, solicitando además, que nos envíe copia de la respuesta para hacer el respectivo seguimiento._x000a_No está por demás aclarar que, en los anexos de la petición indicada en el asunto, la personería remitió un archivo que hace referencia a la reclamación de derechos adquiridos respecto del contrato LLA-. Al respecto solicitamos aclarar el contenido y alcance del mismo. _x000a__x000a_Cordialmente,_x000a_ _x000a__x000a_Atencion al Ciudadano y Comunicaciones  _x000a_"/>
    <d v="2016-04-08T00:00:00"/>
    <s v="LAURA PAOLA GONZALEZ IRIARTE. EXPERTO"/>
    <x v="6"/>
    <s v="Electrónico"/>
    <n v="23.620402430555259"/>
    <s v="CUNDINAMARCA"/>
    <s v="intervencion por no pago a contratistas por parte de operador "/>
    <s v="NO"/>
  </r>
  <r>
    <n v="277"/>
    <n v="19457"/>
    <x v="0"/>
    <s v="MARZO"/>
    <x v="1"/>
    <x v="276"/>
    <d v="2016-03-15T15:49:58"/>
    <x v="0"/>
    <s v="ACC"/>
    <x v="2"/>
    <x v="12"/>
    <s v="MARIA SELENE  MARIN:  Telefono: Dirección: BOGOTA Email: "/>
    <s v="SI"/>
    <s v="MARIA SELENE  MARIN:  Telefono: Dirección: BOGOTA Email: "/>
    <s v="solicitan informacion referente a deberes y derechos de los propietarios para iniciar el porceso de sismica "/>
    <d v="2016-04-01T15:49:58"/>
    <n v="14"/>
    <s v="ACC"/>
    <s v="DORIS GOMEZ SILVA. EXPERTO"/>
    <s v="Señora:_x000a_MARÍA SELENE MARÍN PLAZAS_x000a_Correo electrónico: mariselene75@yahoo.es_x000a__x000a_Asunto: Petición radicado R-641-2016-008000 del 15 de marzo de 2016, Id 19457._x000a__x000a_Cordial saludo,_x000a__x000a_Nos referimos a la petición del asunto, mediante la cual solicita a la Agencia Nacional de Hidrocarburos (“ANH” o la “Entidad”) “verificación -de escrito que le remitiera- la empresa PETROSEISMIC SERVICES en alianza EMERALD ENERGY PLC SUCURSAL COLOMBIA, en la cual solicitan la ocupación de un predio propieda (sic) de mi abuela materna ANGELICA OSORIO DE PLAZAS identificada con cc 26.613.237 de Florencia, en el cual esta empresa pretende realizar unos programas de exploración sísmica; al mismo ellos pretenden indemnizar por las afectaciones que conlleven dichos trabajos, por consiguiente deseo que me puedan suministrar toda la información que se requiere para poder dar trámite legal a estas empresas en mención y así poder conocer cuales (sic) son nuestros deberes y derechos como dueños del predio y cual (sic) es el alcance que pueden tener dichas empresas con respecto a estos trabajos”_x000a__x000a_Para efectos de resolver su requerimiento, se precisa que de conformidad con lo dispuesto en el artículo 332 de la Constitución Política “El Estado es propietario del subsuelo y los recurso naturales no renovables, sin perjuicio de los derechos  adquiridos y perfeccionados conforme a las leyes preexistentes”_x000a__x000a_Tal previsión ya había sido contemplada desde la Constitución de 1886 y fue reglamentada por la Ley 20 de 1969, cuyo artículo 1° dispuso: “Todas las minas pertenecen a la Nación, sin perjuicio de los derechos constituidos a favor de terceros. Esta excepción, a partir de la vigencia de la presente Ley, sólo comprenderá las situaciones jurídicas, subjetivas y concretas debidamente perfeccionadas y vinculadas a yacimientos descubiertos”, el artículo 13 de la ley en comento, señaló que dicha disposición se aplicaría también a los yacimientos de hidrocarburos._x000a__x000a_Mediante la Ley 97 de 1993, el legislador “interpreta con autoridad” la Ley 20 de 1969 y establece que para efectos del reconocimiento excepcional de la propiedad privada sobre hidrocarburos, “se entiende por derechos constituidos a favor de terceros las situaciones jurídicas subjetivas y concretas, adquiridas y perfeccionadas por un título específico de adjudicación de hidrocarburos como mina o por una sentencia definitiva y en ejercicio de los cuales se hayan descubierto uno o varios yacimientos de hidrocarburos, a más tardar el 22 de diciembre de 1969.” [1]_x000a__x000a_Al examinar la exequibilidad de la Ley  97 de 1993, la Corte Constitucional en sentencia  C-424/94, señaló: _x000a__x000a_“El artículo primero de la ley 20 que se aplica también a hidrocarburos por mandato expreso del artículo 13, ibídem, contiene los siguientes elementos:_x000a_ _x000a_- Como principio general, todas las minas y yacimientos de hidrocarburos pertenecen a la Nación._x000a_- Como excepción, no pertenecen a la Nación los derechos constituidos  a favor de terceros, cuando respecto de ellos se den dos elementos:_x000a_a. Jurídico, en la situación que reúna   los siguientes requisitos: 1. Subjetivo, es decir, clara identificación del titular del derecho;  2.  Concreto, preciso en cuanto a la naturaleza objeto y alcance del derecho; 3. Perfeccionado, es decir, totalmente definida por haberse agotado el procedimiento y cumplido las formalidades sustanciales y adjetivas para la existencia misma de la situación jurídica._x000a_b. Fáctico,  pues se trata de un yacimiento &quot;descubierto&quot; al cual esté vinculado, de manera directa el elemento jurídico. Constituyéndose en un concepto de materialidad del objeto, como lo indispensable  para la constitución del derecho, y en consecuencia la tipificación de la excepción prevista en la ley._x000a_Por su parte, los artículos acusados, sin variar el contenido normativo de la ley anterior, establecen el reconocimiento excepcional del derecho de propiedad privada sobre hidrocarburos, definiendo &quot;los derechos constituidos a favor de terceros&quot;, como las situaciones jurídicas subjetivas y concretas, adquiridas y perfeccionadas por un título de adjudicación de hidrocarburos como mina, o por una sentencia definitiva, y en ejercicio de los cuales se haya descubierto  uno o varios yacimientos de hidrocarburos, a más tardar el 22 de diciembre de 1969, fecha de expedición de la ley interpretada. _x000a_ _x000a_Disposición perfectamente lógica que define el objeto del derecho, por lo determinado y concreto, haciendo escapar de posibilidades ignoradas, o inexistentes antes del 22 de diciembre de 1969, inciertas situaciones jurídicas que no sólo limitaban irracionalmente el patrimonio nacional, sino que, además, por las riquezas del subsuelo, desconocían la función social, so-pretexto del amparo de derechos particulares,  dejando a un lado toda la concepción sobre la propiedad y su función social consagrada en la Reforma de 1936 y reiterada en la  Carta de 1991.”_x000a__x000a_Ahora bien, mediante el Decreto 4137 de 2011, se instituyó a la Agencia Nacional de Hidrocarburos -en adelante la Agencia- como Unidad Administrativa Especial del orden nacional, a la que corresponde la administración integral de las reservas y recursos hidrocarburíferos de la nación, la promoción de su aprovechamiento óptimo y sostenible, así como contribuir a la seguridad energética nacional._x000a__x000a_Para la consecución de estos objetivos, entre otras funciones, la Agencia tiene a su cargo las de diseño, promoción, negociación, celebración, evaluación y seguimiento de los Contratos de Evaluación Técnica (TEA), así como de los Contratos y Convenios de Exploración y Producción de hidrocarburos (E&amp;P)._x000a__x000a_En virtud de lo anterior, la ANH ha definido como esquema de contratación la realización de procesos competitivos en los que se ofertan bloques para exploración y explotación, y se reciben ofertas de inversionistas nacionales y extranjeros, dentro de las cuales se seleccionan los contratistas._x000a__x000a_Así las cosas, la exploración y explotación de hidrocarburos por particulares, se da en el marco de los contratos suscritos por la ANH, con sujeción a los términos y condiciones establecidos en estos._x000a__x000a_Es del caso advertir, que en modo alguno se desconocen los derechos de los particulares sobre el suelo, sino que los mismos se encuentran limitados por ley en razón de la función social que debe cumplir la propiedad[2] y dada utilidad pública de la actividad hidrocarburífera._x000a__x000a_Teniendo en cuenta lo anterior, las personas cuyos predios estén comprendidos dentro de áreas asignadas para la exploración y explotación de hidrocarburos tendrán el deber de soportar el ejercicio de servidumbres en favor de las compañías operadoras y como contraprestación, tendrán derecho a una indemnización._x000a__x000a_Con la Ley 1274 de 2009 el legislador estableció el marco regulatorio del procedimiento de avalúo para las servidumbres petroleras, contemplando una etapa de negociación directa entre la persona con interés en esta y el propietario, poseedor u ocupante del terreno o el dueño de la mejora, según corresponda, con el objeto de fijar el monto de la indemnización. Para su implementación, la parte interesada deberá dar aviso al titular del predio con toda la información concerniente a la ocupación (duración, extensión, necesidad), y los documentos que lo acrediten como explorador, explotador o transportador de hidrocarburos._x000a__x000a_En el evento de que no se llegue a un acuerdo sobre el monto de la indemnización, la parte interesada deberá proceder con la solicitud de avalúo de perjuicios ante el Juez Civil Municipal, para que el mismo sea realizado por un perito de la lista de auxiliares de la justicia. En tal caso, para la contradicción del dictamen, se aplicarán las reglas de la legislación procedimental civil._x000a__x000a_Es este el escenario en el que los afectados con la imposición de la servidumbre podrán realizar la gestión de sus intereses._x000a__x000a_Por último, estimamos pertinente aclarar que no corresponde a esta Entidad ejercer la supervisión sobre el trámite que adelantan las compañías operadoras en virtud de la Ley 1274 de 2009, ni el asesoramiento de las personas que este intervenga._x000a__x000a_En los anteriores términos damos por resuelta su solicitud._x000a__x000a_Cordialmente,  _x000a__x000a__x000a_Atencion al Ciudadano y Comunicaciones  _x000a_"/>
    <d v="2016-04-08T00:00:00"/>
    <s v="LAURA PAOLA GONZALEZ IRIARTE. EXPERTO"/>
    <x v="6"/>
    <s v="Electrónico"/>
    <n v="23.340298113427707"/>
    <s v="CAQUETA"/>
    <s v="Asesoría para negociar predio con evidencia de existencia de petróleo"/>
    <s v="NO"/>
  </r>
  <r>
    <n v="278"/>
    <n v="19589"/>
    <x v="0"/>
    <s v="MARZO"/>
    <x v="1"/>
    <x v="277"/>
    <d v="2016-03-16T07:27:36"/>
    <x v="0"/>
    <s v="ACC"/>
    <x v="1"/>
    <x v="140"/>
    <s v="SENADO DE LA REPUBLICA DE COLOMBIA:  Telefono: 3824237Dirección: CRA 7 N° 8-68 OFICINA 235 Email: "/>
    <s v="SI"/>
    <s v="SENADO DE LA REPUBLICA DE COLOMBIA:  Telefono: 3824237Dirección: CRA 7 N° 8-68 OFICINA 235 Email: "/>
    <s v="solicitan informacion referente a si existe vinculo laboral o contractual de BENJAMIN CUERVO ANGARITA con la ANH , CROWN CAMP SERVICE LTA Y ECOTRES S.A.S con la ANH y BENJAMIN CUERVO."/>
    <d v="2016-03-17T07:27:36"/>
    <n v="1"/>
    <s v="ACC"/>
    <s v="DORIS GOMEZ SILVA. EXPERTO"/>
    <s v="radicado de respuesta No.20775"/>
    <d v="2016-03-18T19:55:09"/>
    <s v="SANDRA MILENA RODRIGUEZ RAMIREZ. EXPERTO"/>
    <x v="2"/>
    <s v="id 20775"/>
    <n v="2.5191322916725767"/>
    <s v="CUNDINAMARCA"/>
    <s v="Congreso de la República y Senado "/>
    <s v="NO"/>
  </r>
  <r>
    <n v="279"/>
    <n v="19787"/>
    <x v="0"/>
    <s v="MARZO"/>
    <x v="0"/>
    <x v="278"/>
    <d v="2016-03-16T12:00:00"/>
    <x v="0"/>
    <s v="ACC"/>
    <x v="0"/>
    <x v="1"/>
    <s v="CRISTIAN CAMILO BECERRA SILVA:  Telefono: Dirección: AV 19 N° 4-88 Email: "/>
    <s v="SI"/>
    <s v="CRISTIAN CAMILO BECERRA SILVA:  Telefono: Dirección: AV 19 N° 4-88 Email: "/>
    <s v="solicitan informacion de : potencial hidrocarburifero en el putumayo, contratos vigentes en el putumayo , aresas destinadas para exploracion en el putumayo, contratos de exploracion y explotacion vigentes en le putumayo y monto de regalias y compensaciones monetarias putumayo 2015"/>
    <d v="2016-04-01T12:00:00"/>
    <n v="15"/>
    <s v="ACC"/>
    <s v="DORIS GOMEZ SILVA. EXPERTO"/>
    <s v="Señor:_x000a_CRISTIAN CAMILO BARRERA SILVA_x000a_Avenida 19 No. 4-88 Oficina 1302_x000a_cbarrera@asociacionminga.org  y  ccbarreras@unal.edu.co_x000a_Ciudad_x000a__x000a_Asunto:          Comunicación con radicado No. R-641-2016-008127 ID 19787_x000a_del 16 de marzo de 2016_x000a__x000a_Hacemos referencia a la comunicación del asunto, mediante la cual se solicitó a la Agencia Nacional de Hidrocarburos (en adelante la ANH), lo siguiente:_x000a__x000a_1. “Datos actualizados a Diciembre de 2015, o en su defecto de Febrero de 2016, del potencial hidrocarburifero del departamento de Putumayo(…)”_x000a__x000a_Respuesta: _x000a_La información solicitada se puede consultar en el link relacionado a continuación:_x000a_http://www.anh.gov.co/Operaciones-Regalias-y-Participaciones/Sistema-Integrado-de-Operaciones/Paginas/Estadisticas-de-Produccion.aspx_x000a__x000a_2 “La información relacionada con los contratos, convenios y asociaciones vigentes a la fecha en explotación de hidrocarburos de propiedad de la Nación en el departamento de Putumayo. Dicha información, priorizando cinco asuntos: nombre pozo, área pozo, empresas involucradas, tipo de contrato, y vigencia o temporalidad del contrato.”_x000a__x000a_Respuesta: _x000a_Sobre el particular, a continuación relacionamos en las tablas No 1 y No. 2 los Contratos del Departamento de Putumayo en el Periodo de Exploración y Producción respectivamente:_x000a__x000a_2.1. TABLA No. 1: Contratos en el Periodo de Exploración en el Departamento del Putumayo_x000a_Contrato Tipo Contrato Etapa Cuenca Operador Duración Periodo Exploratorio Pozos Exploratorios _x000a_CHAZA E&amp;P Exploración y Producción CAGUÁN PUTUMAYO GRAN TIERRA ENERGY COLOMBIA LTD 10 años_x000a_Finalizó PACAYACO-1 ST1; COSTAYACO-1; COSTAYACO-2;  MOQUETA-1; DANTAYACO-1; ESLABÓN PROFUNDO SUR-1 ST._x000a_COATI E&amp;E Exploración y Evaluación CAGUÁN PUTUMAYO PLATINO ENERGY BARBADOS CORP 5 años y 11 meses COATÍ -1_x000a_LAS AGUILAS E&amp;P Exploración CAGUÁN PUTUMAYO PETROMINERALES COLOMBIA LTD SUCURSAL COLOMBIA 6 años CONGA-1, GURANIA-1_x000a_MARANTA E&amp;P Exploración y Producción CAGUÁN PUTUMAYO EMERALD ENERGY PLC SUCURSAL COLOMBIA 7 años_x000a_Finalizó AGAPANTO-1, MIRTO-1_x000a_MIRTO ST-1_x000a_MECAYA E&amp;P Exploración y Evaluación CAGUÁN PUTUMAYO PACIFIC STRATUS ENERGY COLOMBIA CORP 4 años N/A_x000a_PLATANILLO E&amp;P Producción CAGUÁN PUTUMAYO AMERISUR EXPLORACION COLOMBIA LTD 6 años _x000a_Finalizó PLATANILLO -1, ALEA-1T, PLATANILLO -2ST_x000a_ALEA-1848-A E&amp;P Exploración CAGUÁN PUTUMAYO VETRA EXPLORACION Y PRODUCCION COLOMBIA S.A.S. 6 años CHARAPA-1_x000a_ALEA-1947-C E&amp;P Exploración CAGUÁN PUTUMAYO VETRA EXPLORACION Y PRODUCCION COLOMBIA S.A.S. 6 años N/A_x000a_PUT 1 E&amp;P Exploración CAGUÁN PUTUMAYO GRAN TIERRA ENERGY COLOMBIA LTD 6 años N/A_x000a_PUT 2 E&amp;P Exploración CAGUÁN PUTUMAYO PETROAMERICA COLOMBIA CORP 7 años y 2 meses CANELO SUR-2 ST3_x000a_PUT 4 E&amp;P Exploración CAGUÁN PUTUMAYO PETROLEOS DEL NORTE S.A 6 años N/A_x000a_PUTUMAYO PIEDEMONTE NORTE E&amp;P Exploración CAGUÁN PUTUMAYO GRAN TIERRA ENERGY COLOMBIA LTD 6 años N/A_x000a_PUTUMAYO PIEDEMONTE SUR E&amp;P Exploración CAGUÁN PUTUMAYO GRAN TIERRA ENERGY COLOMBIA LTD 6 años TARUKA -1_x000a_TACACHO E&amp;P Exploración CAGUÁN PUTUMAYO PACIFIC STRATUS ENERGY COLOMBIA CORP 6 años N/A_x000a_TERECAY E&amp;P Exploración CAGUÁN PUTUMAYO PACIFIC STRATUS ENERGY COLOMBIA CORP 6 años N/A_x000a_CAG 5 TEA Exploración CAGUÁN PUTUMAYO META PETROLEUM CORP 6 años  N/A_x000a_CAG 6 E&amp;P Exploración CAGUÁN PUTUMAYO META PETROLEUM CORP 6 años N/A_x000a_PUT 10 E&amp;P Exploración CAGUÁN PUTUMAYO GRAN TIERRA ENERGY COLOMBIA LTD 6 años N/A_x000a_PUT 6 E&amp;P Exploración CAGUÁN PUTUMAYO PETROCARIBBEAN RESOURCES LTD 6 años y 9 meses N/A_x000a_PUT 7 E&amp;P Exploración CAGUÁN PUTUMAYO PETROCARIBBEAN RESOURCES LTD 6 años y 9 meses  PUTUMAYO -1, AZUL GRANDE -1_x000a_PUT 8 E&amp;P Exploración CAGUÁN PUTUMAYO VETRA EXPLORACION Y PRODUCCION COLOMBIA S.A.S. 6 años N/A_x000a_PUT 9 E&amp;P Exploración CAGUÁN PUTUMAYO META PETROLEUM CORP 6 años N/A_x000a_SAMICHAY A E&amp;P Exploración CAGUÁN PUTUMAYO ECOPETROL S.A. 6 años N/A_x000a_PUT 12 E&amp;P Exploración CAGUÁN PUTUMAYO AMERISUR EXPLORACION COLOMBIA LTD 6 años N/A_x000a_PUT 13 E&amp;P Fase 0 CAGUÁN PUTUMAYO ECOPETROL S.A. 6 años N/A_x000a_PUT 24 E&amp;P Exploración CAGUÁN PUTUMAYO PETROLEOS SUD AMERICANOS S.A. 6 años N/A_x000a_PUT 25 E&amp;P Fase 0 LLANOS ORIENTALES PETROLEOS DEL NORTE S.A 6 años  N/A_x000a_PUT 14 E&amp;P Exploración CAGUÁN PUTUMAYO GULFSANDS PETROLEUM PLC 7 años N/A_x000a_PUT 31 E&amp;P Exploración CAGUÁN PUTUMAYO GRAN TIERRA ENERGY COLOMBIA LTD 6 años N/A_x000a__x000a__x000a_2.2  TABLA No. 2. Contratos y Convenios en Producción en el Departamento del Putumayo_x000a__x000a_CONTRATO_N MOD_ESTADO OPERADORA ÁREA BLOQUE (Has) ÁREA DEL BLOQUE DENTRO DE PUTUMAYO (Has) % TRASLAPADO RESPECTO AL BLOQUE_x000a_AREA OCCIDENTAL CONVENIO DE EXPLOTACION ECOPETROL S.A. 56756,49686 19547,98026 34,44%_x000a_AREA SUR CONVENIO DE EXPLOTACION ECOPETROL S.A. 24085,80524 24059,37159 99,89%_x000a_CHAZA (COSTAYACO) AREA DE EXPLOTACION GRAN TIERRA ENERGY COLOMBIA LTD 2865,327102 2865,327102 100,00%_x000a_GUAYUYACO (SANTANA ADY) PRODUCCION EN ASOCIACION CON ECP GRAN TIERRA ENERGY COLOMBIA LTD 20648,43054 4767,384541 23,09%_x000a_MARANTA (MIRTO) AREA DE EXPLOTACION EMERALD ENERGY PLC SUCURSAL COLOMBIA 991,057458 991,057458 100,00%_x000a_NANCY-BURDINE-MAXINE CONVENIO DE EXPLOTACION ECOPETROL S.A. 10597,6568 10597,6568 100,00%_x000a_NORORIENTE CONVENIO DE EXPLOTACION ECOPETROL S.A. 24513,80941 24513,8094 100,00%_x000a_ORITO CONVENIO DE EXPLOTACION ECOPETROL S.A. 17195,2319 17195,2319 100,00%_x000a_PLATANILLO AREA DE EXPLOTACION AMERISUR EXPLORACION COLOMBIA LIMITADA 11119,43321 11119,43321 100,00%_x000a_SANTANA PRODUCCION EN ASOCIACION CON ECP GRAN TIERRA ENERGY COLOMBIA LTD 575,527581 359,248523 62,42%_x000a_SURORIENTE CONVENIO DE EXPLOTACION ECOPETROL S.A. 36526,85827 36525,64649 100,00%_x000a__x000a_En relación con la vigencia y temporalidad del Convenio: “El término de duración del Convenio iniciará en la Fecha Efectiva y terminará cuando se dé el agotamiento del recurso o hasta que EL TITULAR devuelva las áreas”. _x000a_ _x000a_Por otro lado, se informa que en relación con los Contratos  de Exploración y Producción de Hidrocarburos (E&amp;P) se refieren al respecto de la siguiente manera: _x000a_ _x000a_“Duración: El Período de Producción tendrá una duración de veinticuatro (24) Años contados a partir de la fecha en la que la ANH reciba de EL CONTRATISTA la Declaración de Comercialidad”._x000a__x000a_TABLA No. 3 Pozos ubicados en el Departamento del Putumayo (VORP)_x000a_Para mayor información diríjase a los siguientes vínculos:_x000a__x000a_• http://www.anh.gov.co/Asignacion-de-areas/Contratacion-EyP-y-TEAS/Contratacion/Minuta%20EyP%20(PDF).pdf_x000a_• http://www.anh.gov.co/Asignacion-de-areas/Paginas/Mapa-de-tierras.aspx_x000a_• https://geovisor.anh.gov.co/_x000a_ _x000a_3 “El total de kilómetros cuadrados o hectáreas correspondientes a las áreas destinadas a Diciembre de 2015, o en su defecto febrero 2016, para exploración y para la explotación de hidrocarburos en el Putumayo”_x000a__x000a_Respuesta: _x000a__x000a_Área en exploración Putumayo: 1.529.725,124 has aproximadamente_x000a_Área en producción Putumayo: 205.875,634 has aproximadamente_x000a__x000a_4 “El listado de los contratos exploración y explotación vigentes a la fecha en el Putumayo, que reposan en la base de datos y dentro de las competencias administrativas de la Agencia nacional de Hidrocarburos”_x000a__x000a_Respuesta:_x000a_Al respecto se informa que la respuesta se encuentra inmersa en los cuadros 2.1 y 2.2 de la presente comunicación._x000a__x000a_5 “Monto de Regalías y compensaciones monetarias por la explotación de hidrocarburos correspondientes para el Putumayo en el 2015”_x000a__x000a_Respuesta: _x000a_El monto de regalías liquidadas por concepto de la explotación de hidrocarburos en el departamento de Putumayo durante el año 2015 ascendió a 164.920.260.224 COP. En cuanto a la distribución de las asignaciones directas que correspondieron al departamento y sus respectivos municipios en el marco de lo establecido en la Ley 1530 de 2012, puede consultarla en el siguiente link: http://www.anh.gov.co/Operaciones-Regalias-y-Participaciones/Regalias/Estadisticas/Paginas/Regalias-despues-del-SGR.aspx bajo la pestaña “Liquidación por departamentos”._x000a__x000a_Cordialmente,_x000a__x000a__x000a_Atencion al Ciudadano y Comunicaciones  _x000a_"/>
    <d v="2016-04-01T11:49:42"/>
    <s v="DORIS GOMEZ SILVA. EXPERTO"/>
    <x v="0"/>
    <s v="Electrónico"/>
    <n v="15.992856550925353"/>
    <s v="CUNDINAMARCA"/>
    <s v="Copias de contratos (E&amp;P, TEAS y Administrativos)"/>
    <s v="NO"/>
  </r>
  <r>
    <n v="280"/>
    <n v="19834"/>
    <x v="0"/>
    <s v="MARZO"/>
    <x v="1"/>
    <x v="279"/>
    <d v="2016-03-16T14:35:29"/>
    <x v="0"/>
    <s v="ACC"/>
    <x v="3"/>
    <x v="53"/>
    <s v="MINISTERIO DE MINAS Y ENERGIA:  Telefono: 2200300Dirección: CALLE 43 N° 57-31 Email: "/>
    <s v="SI"/>
    <s v="MINISTERIO DE MINAS Y ENERGIA:  Telefono: 2200300Dirección: CALLE 43 N° 57-31 Email: "/>
    <s v="solicitan informacion acaerca de regalias de San Vicente de chucuri, Puerto Boyaca y San Martin (Cesar)"/>
    <d v="2016-03-28T14:35:29"/>
    <n v="12"/>
    <s v="ACC"/>
    <s v="DORIS GOMEZ SILVA. EXPERTO"/>
    <s v=" E-521-2016-007842, E-521-2016-007842"/>
    <d v="2016-03-30T14:37:10"/>
    <s v="JOSE DE FRANCISCO LAGOS CABALLERO. EXPERTO"/>
    <x v="5"/>
    <s v="ID:007842"/>
    <n v="14.001161226849945"/>
    <s v="CUNDINAMARCA"/>
    <s v="Reliquidación de regalías"/>
    <s v="NO"/>
  </r>
  <r>
    <n v="281"/>
    <n v="19835"/>
    <x v="0"/>
    <s v="MARZO"/>
    <x v="1"/>
    <x v="280"/>
    <d v="2016-03-16T14:38:00"/>
    <x v="0"/>
    <s v="ACC"/>
    <x v="3"/>
    <x v="141"/>
    <s v="VICTOR SALOM:  Telefono: Dirección: BOGOTA Email: SALOMVICTOR@GMAIL.COM"/>
    <s v="SI"/>
    <s v="VICTOR SALOM:  Telefono: Dirección: BOGOTA Email: SALOMVICTOR@GMAIL.COM"/>
    <s v="solicitan informacion referente a pozos perforados del 2007 a 2015"/>
    <d v="2016-03-28T14:38:00"/>
    <n v="12"/>
    <s v="ACC"/>
    <s v="DORIS GOMEZ SILVA. EXPERTO"/>
    <s v="Señor_x000a_VICTOR SALOM_x000a_salomvictor@gmail.com_x000a_Celular 3157839296_x000a_Bogotá D.C._x000a__x000a_Asunto: Respuesta  Comunicación No. R-641-2016-008127 ID19835 de 16 de marzo de 2016          _x000a_  _x000a__x000a_Respetado Señor Salom._x000a__x000a_Hacemos referencia a la comunicación del asunto mediante la cual solicita a la Agencia Nacional de Hidrocarburos – ANH, lo siguiente: _x000a__x000a_Información de los pozos A-3 perforados en  los años 2004,2005 y 2006. _x000a__x000a_Al respecto nos permitimos manifestarle, que dicha información la encuentra en la  página  Web  http://www.anh.gov.co/ANH-en-Datos/Paginas/Cifras-y-Estad%C3%ADsticas.aspx_x000a__x000a_Cordialmente, _x000a__x000a__x000a_Atencion al Ciudadano y Comunicaciones  _x000a_"/>
    <d v="2016-03-29T16:39:39"/>
    <s v="DORIS GOMEZ SILVA. EXPERTO"/>
    <x v="0"/>
    <s v="Electrónico"/>
    <n v="13.084483287035255"/>
    <s v="CUNDINAMARCA"/>
    <s v="Estado actual de Pozos"/>
    <s v="NO"/>
  </r>
  <r>
    <n v="282"/>
    <n v="19971"/>
    <x v="0"/>
    <s v="MARZO"/>
    <x v="0"/>
    <x v="281"/>
    <d v="2016-03-16T16:25:22"/>
    <x v="0"/>
    <s v="ACC"/>
    <x v="2"/>
    <x v="22"/>
    <s v="JULIANA MULLER:  Telefono: Dirección: BOGOTA Email: "/>
    <s v="SI"/>
    <s v="JULIANA MULLER:  Telefono: Dirección: BOGOTA Email: "/>
    <s v="solicitan informacion soporte a tesis de grado sobre PODER VINCULANTE DE NEGOCIACIONES "/>
    <d v="2016-04-04T16:25:22"/>
    <n v="19"/>
    <s v="ACC"/>
    <s v="DORIS GOMEZ SILVA. EXPERTO"/>
    <s v="Señora:_x000a_JULIANNA MÜLLER G_x000a_E - Mail:    juliannamuller24@gmail.com_x000a_ _x000a_ _x000a_ Asunto:         Alcance Repuesta a Derecho de Petición Radicado ANH No. R-641-2016-008199 ID:19971_x000a_                        (remitimos el documento adjunto ya que en el correo enviado anteriormente no se envió este anexo)_x000a_ _x000a_Respetada señora,_x000a_ _x000a_Hacemos referencia a la comunicación del asunto, mediante la cual solicitó a la Agencia Nacional de Hidrocarburos (en adelante “ANH” o la “Entidad”), contestar una entrevista con motivo de su proyecto de grado denominado “EL PODER VINCULANTE DE NEGOCIACIONES Y ACUERDOS CON GRUPOS DE INTERES EN EL DESARROLLO DE PROYECTOS DEL SECTOR PETROLERO COLOMBIANO”._x000a_ _x000a_Así las cosas, procederemos a dar respuesta a cada una de las inquietudes que hacen parte del cuestionario remitido. _x000a_ _x000a_(…)”1.- ¿Qué relación ha tenido Usted con las negociaciones en la que participan las compañías petroleras con las comunidades como grupos de interés en el desarrollo de proyectos petroleros? (…)”_x000a_ _x000a_Respuesta ANH:_x000a_ _x000a_La ANH ha trabajado con las autoridades sociales del país con el fin de lograr la viabilidad de operaciones del sector en todo el territorio nacional, en el marco de la protección de los derechos de las comunidades asentadas en su área de influencia y la conservación del patrimonio natural de país. _x000a_ _x000a_A partir de la experiencia adquirida por la ANH, los siguientes son algunos de los aspectos críticos que dificultan el normal desarrollo del sector hidrocarburos en las regiones donde desarrollan sus actividades y en las que la ANH ha focalizado su estrategia de intervención:_x000a_ _x000a_1. Ausencia del gobierno nacional en las regiones _x000a_2. Carencia de buenas prácticas sociales y ambientales _x000a_3. Conflictividad social _x000a_4. Falta de escenarios de diálogo social y participación de los grupos de interés _x000a_5. Políticas sociales y ambientales para el sector hidrocarburos desactualizadas,_x000a_ _x000a_Bajo este contexto, el entorno social en el que se desarrollan las actividades del sector de hidrocarburos se ha caracterizado en los últimos años por la presencia de expectativas de las comunidades y autoridades locales y regionales que exceden el alcance de la actividad hidrocarburífera, las cuales al no verse atendidas se traducen en vías de hecho que retrasan y dificultan el cumplimiento de las metas en materia de exploración y producción de hidrocarburos en el país. _x000a_ _x000a_El Decreto 714 de 2012, en su Artículo 3º, numeral 8, establece que la ANH tendrá como función la de “Apoyar al Ministerio de Minas y Energía y demás autoridades competentes en los asuntos relacionados con las comunidades, el medio ambiente y la seguridad en las áreas de influencia de los proyectos hidrocarburíferos”. De esta forma la ANH ha venido suscribiendo una serie de convenios interadministrativos con las autoridades sociales del gobierno nacional, por medio de los cuales estructuró la “Estrategia Territorial para la Gestión Equitativa y Sostenible Del Sector Extractivo para la Búsqueda de la Paz”, que busca consolidar una plataforma de acompañamiento a la industria desde el gobierno nacional, propendiendo por la prevención y mitigación de los conflictos sociales y de esta forma viabilizar la operación._x000a_ _x000a_La ANH, en conjunto con el Ministerio del Interior, Ministerio de Minas Energía y el acompañamiento técnico del Programa de las Naciones Unidas para el Desarrollo (PNUD), ha venido consolidando una ESTRATEGIA TERRITORIAL PARA LA GESTIÓN EQUITATIVA Y SOSTENIBLE DEL SECTOR HIDROCARBUROS (en lo sucesivo ETH). _x000a_ _x000a_La ETH surge como un esfuerzo conjunto, de coordinación interinstitucional y dirigido a mejorar las condiciones de gobernabilidad, transparencia y la superación de la pobreza, a través de la generación y facilitación de espacios de diálogo entre comunidades, entidades del Gobierno en todos sus niveles, así como con empresas del sector de hidrocarburos, para la construcción de propuestas conjuntas que forjen desarrollo y soluciones a las problemáticas presentes en los territorios priorizados donde hay operación hidrocarburífera._x000a_ _x000a_En efecto, como espacio articulador del diálogo democrático, interinstitucional, informativo, de divulgación y como mecanismo de prevención y de establecimiento de puentes de entendimiento encaminados a superar situaciones de conflictividad social involucra, entre otras, el desarrollo de las siguientes actividades:_x000a_ _x000a_- Prevención, transformación y atención de la conflictividad social en el sector hidrocarburos a través de estrategias de transformación y resolución de conflictos sociales, con el diálogo democrático como eje central y con un equipo territorial para la atención de las crisis._x000a_ _x000a_- Fortalecimiento de actores a partir de ciclos de formación, transferencia de herramientas y metodologías. _x000a_ _x000a_- Acciones demostrativas para la promoción del desarrollo._x000a_ _x000a_- Gestión del conocimiento a través de la identificación, sistematización y divulgación de buenas prácticas y lecciones aprendidas, y la generación de herramientas de transferencia de conocimiento. _x000a_ _x000a_Dichas actividades son desplegadas a través de los siguientes programas:_x000a_ _x000a_I. Convive: Es liderado por el Ministerio del Interior y tiene como objetivo generar mecanismos para la prevención y transformación de los conflictos sociales que se generan en las regiones con presencia de la actividad hidrocarburífera. A través de este programa se busca atender los conflictos sociales e intervenir en crisis de orden público, haciendo uso del diálogo, la participación y la inclusión social, y proporcionar protocolos de actuación a partir de los roles de cada una de las entidades competentes para intervenir en situaciones de crisis._x000a_ _x000a_II. Lidera: Es coordinado por el Ministerio de Minas y Energía, busca, a través del fortalecimiento de actores, generar entendimiento con relación al sector de hidrocarburos. Por medio de este, se capacita a las comunidades y las autoridades regionales con miras a que tengan un conocimiento (técnico de las obligaciones, derechos y deberes de los contratistas del Estado frente a éste y las comunidades) que les permita participar de manera idónea en los espacios de diálogo que se establezcan con las autoridades nacionales y las empresas del sector de hidrocarburos._x000a_ _x000a_Este programa comprende dos componentes: _x000a_ _x000a_ Regionalización: Tiene por finalidad acompañar a las empresas de la industria de hidrocarburos en el ingreso a los departamentos y municipios y, en la interlocución con autoridades regionales, locales y comunidades. Adicionalmente, busca capacitar a las comunidades y autoridades locales sobre los roles y funciones de las autoridades nacionales que regulan el sector._x000a_ _x000a_ Socialización de Buenas Prácticas: Busca generar conocimiento a las empresas, las comunidades y la institucionalidad nacional y local, sobre las buenas prácticas identificadas en temas ambientales, sociales, de comunicación con las comunidades, entre otros, para que sean aplicadas en los territorios durante el desarrollo de operaciones hidrocarburíferas._x000a_ _x000a_III. Avanza: Es un programa liderado por el Ministerio del Interior que promueve la participación ciudadana a través de procesos de diálogo democrático (comunidad, industria y gobierno municipal, departamental y nacional) que permitan construir visiones conjuntas y, concretar acciones que mejoren las condiciones socio-económicas en el territorio donde opera la industria de hidrocarburos._x000a_ _x000a_Debido a que las preguntas 2 y 3 son de la misma naturaleza serán resueltas en la misma oportunidad:_x000a_ _x000a_“(…)2-. ¿Cómo describiría Usted este tipo de negociaciones? _x000a_ _x000a_Respuesta ANH:_x000a_ _x000a_La conflictividad social en el sector de hidrocarburos ha venido incrementándose de manera importante durante los últimos años en Colombia. _x000a_Una de las causas fundamentales tiene que ver con la falta de entendimiento y la ausencia _x000a_de un diálogo de calidad entre la institucionalidad pública, las comunidades locales y las empresas del sector de hidrocarburos. Respondiendo a esta necesidad, en el año 2013 el Ministerio del Interior y la Agencia Nacional de Hidrocarburos (ANH) pusieron en marcha la iniciativa Avanza, con el objetivo de promover la participación ciudadana a través de procesos de diálogo tripartito entre comunidad, industria y gobierno para construir visiones _x000a_conjuntas y concertar acciones que fortalecieran el territorio como un bien común en las regiones donde opera la industria de hidrocarburos_x000a_ _x000a_Dando continuidad a esta iniciativa, en el marco la Estrategia Territorial para la Gestión Equitativa y Sostenible del Sector Hidrocarburos, que lidera la ANH, el Ministerio del Interior y el Ministerio de Minas y Energía, con el acompañamiento técnico del Programa de las Naciones Unidas para el Desarrollo (PNUD), se viene promoviendo la conformación de las instancias de diálogo democrático Avanza, donde comunidad, industria y gobierno puedan encontrarse y dialogar acerca de los temas relevantes de su territorio y su relacionamiento con el sector de hidrocarburos, adoptando metodologías propias de la práctica de diálogo democrático del PNUD. _x000a_La guía para el funcionamiento de las instancias de diálogo democrático Avanza presenta de una forma amena y concisa la finalidad de las instancias de diálogo y ofrece una serie de pautas y criterios orientativos, de carácter flexible, para su conformación y correcto funcionamiento.  En este sentido, son los participantes de estas instancias los que tienen que definir su composición y modo de actuar en función de las especificidades y necesidades de su territorio._x000a_ _x000a_Para efectos ilustrativos nos permitimos adjuntar la GUÍA DE FUNCIONAMIENTO DE LAS INSTANCIAS DE DIÁLOGO DEMOCRÁTICO AVANZA_x000a_ _x000a_ _x000a_“(…)3-. ¿Cómo observador de este tipo de procesos, consideraría Usted que la posición de las comunidades es moderada o razonable? (…)”_x000a_ _x000a_Respuesta ANH:_x000a_ _x000a_Como fue indicado previamente, la mayoría de las vías de hecho son ocasionadas por la negativa de las compañías operadoras a acceder a las altas expectativas de las comunidades y autoridades locales y regionales que exceden el alcance de la actividad hidrocarburífera._x000a_ _x000a_Una vez identificado esto, la ANH buscó a través de la ETH propiciar espacios de formación y dialogo que permitiera a los grupos de interés contar en primer lugar con el conocimiento relacionado con las obligaciones del Estado y por su parte, las adquiridas por las compañías respecto de las comunidades y el medio ambiente, y, en segundo lugar, favorecer los espacios de dialogo que permitan construir visiones conjuntas y, concretar acciones que mejoren las condiciones de todos los interesados. _x000a_ _x000a_“(…)4-.¿Considera Usted que en su mayoría se cumplen los acuerdos a los que llegan las petroleras con las comunidades? (…)”_x000a_ _x000a_Respuesta ANH:_x000a_ _x000a_En el marco del desarrollo de la Estrategia Territorial de Hidrocarburos- ETH, han sido desarrolladas herramientas que permiten hacer seguimiento a los acuerdos a los que se llegan las comunidades, las compañías operadoras y las autoridades locales, que básicamente consisten en el desarrollo de planes de acción que permiten medir la gestión en pro del cumplimiento de los acuerdos y el resultado final. _x000a_ _x000a_En la actualidad han sido convalidados 14 acuerdos denominados planes locales y unos planes de trabajo que facilitan el cumplimiento y seguimiento de los mismos._x000a_ _x000a_“(…)5-. En las actuales circunstancias del precio del petróeo, ¿estos acuerdos se han cumplido? O requieren algun tipo de revisión. (…)”_x000a_ _x000a_Respuesta ANH:_x000a_ _x000a_A la fecha los acuerdos adquirods por las compañias operadoras no han requerido revisión con motivo de la crisis economica por la que atraviesa el sector. Por ahora siguiuen haciendo parte de los planes de trabajo explicados previamente. _x000a_ _x000a_“(…)6-. ¿Considera Usted que este tipo de acuerdos son vinculantes? ¿Qué efectos tienen estos ante las autoridades? ¿ Son vinculantes para las Empresas? (…)”_x000a_ _x000a_Respuesta ANH:_x000a_ _x000a_En primer lugar, se hace necesario indicar que ha de entender conforme a lo indicado en el artiulo 1494 del Código Civil como fuente de las obligaciones lo siguiente: _x000a_ _x000a_(…)”ARTICULO 1494. FUENTE DE LAS OBLIGACIONES. Las obligaciones nacen, ya del concurso real de las voluntades de dos o más personas, como en los contratos o convenciones; ya de un hecho voluntario de la persona que se obliga, como en la aceptación de una herencia o legado y en todos los cuasicontratos; ya a consecuencia de un hecho que ha inferido injuria o daño a otra persona, como en los delitos; ya por disposición de la ley, como entre los padres y los hijos de familia.(…)” (Subrayado y negrilla fuera de texto)_x000a_ _x000a_Asi las cosas, los acuerdos adquiridos por las comunidades, compañias operadoras y autorides locales son fuente de obligaciones de ahí el carácter vinculante que adquieren, no sólo para las compañias operadoras sino por todos los que en ellas intervienen. _x000a_ _x000a_“(…)7-. ¿Las negociaciones y acuerdos con las comunidades involucran en algunas oportunidades la participacion de sindicatos o confederaciones de sindicatos que actuen como representantes o parte activa de esas comundiades? (…)”_x000a_ _x000a_Respuesta ANH:_x000a_ _x000a_Las organizaciones sindicales han participado en varias instancias de diálogo dispuestas por la ETH como parte integral de la comunidad no propiamente como representantes de la comunidad. _x000a_ _x000a_“(…)8-. En caso de que la respuesta anterior sea poitiva que papel han jugado este tipo de organizaciones en el cumplimiento del acuerdo y desarrollo del proyecto petrolero? ¿Qué rol tienen en la ejecución? (…)”_x000a_ _x000a_Respuesta ANH:_x000a_ _x000a_Las organizaciones sindicales cuentan con el mismo status dentro de las instancias de diálogo que el de una persona natural integrante de una comunidad, tal como fue indicado previamente. _x000a_ _x000a_Ahora bien, en lo que respecta a la ejecución de acuerdos, dependerá de la clase de compromiso que haya sido pactado al interior de la negociación. _x000a_ _x000a_“(…)9-. En adición a las comunidades propiamente dichas y a organizaciones sindicales, ¿ Que otros grupos podrian verse afectados o implicados por el resultado de este tipo de negociaciones? (…)”_x000a_ _x000a_Respuesta ANH:_x000a_ _x000a_En gneral, debemos indicar que todo grupo u organización que haga parte de las comundiades de las áreas de influencia de los proyectos de hidrocabruros, entre ellos JAC, Asociaciones etc…_x000a_ _x000a_“(…)10.- ¿Qué casos de éxito conoce Usted de negociacion entre empresas petroleras y comunidades? (…)_x000a_ _x000a_Respuesta ANH:_x000a_ _x000a_En las instancias de diálogo generadas en el marco de la ETH, se han obtenido varios casos exitosos en el que se facilita y mejora notablemente el relacionamiento entre las comunidades, la industria y los gobiernos locales, dando solución a las problemáticas planteadas, resolviendo una vía de hecho y evitando bloqueos a través de las alertas temprana.  _x000a_ _x000a_Desde el 01 de enero  a diciembre de 2015 la ETH atendió 156 vías de hecho y 180 alertas tempranas en los departamentos que producen el 91%  de los hidrocarburos del país (Guajira, Nte de Santander, Putumayo, Casanare, Meta y la región Magdalena medio)._x000a_ _x000a_Casos de éxito: _x000a_ _x000a_1. Contrato E&amp;P No. 019 de 2006, Bloque Saman operado por HOCOL S.A. y ubicado en el departamento de Sucre corregimiento de Ovejas._x000a_Problemática: La comunidad a través de una via de hecho, bloque las operaciones llevadas a cabo en el área del contrato, como maniestacion de su inconformidad en la contratacion de mano de obra calificada y no calificada de regiones distintas a las del área del contrato. _x000a_Intervención ETH: A través de instancias de diálogo la ETH logró que las comunidades cesaran la via de hecho, estableciendo para ello varias reuniones tendientes a escuchar las necesidades de las comunidades y acuerdos que concluyeron con un listado de compromisos. Participación de Presidente de JAC, HOCOL y empresas subcontratistas, ETH, gremio de metalmecanicos) _x000a_Resultado: Viabilizacion del proyecto de hidrocarburos, mejora en el relacionamiento entre la compañía operadora y las comunidades y cumplimiento de compromisos pactados con la compañía operadora, entre ellos la contracion de mano de obra local calificada y no calificada. _x000a_ _x000a_2. Contrato E&amp;E No. 00 de 2004, Bloque Esperanza operado por GEOPRODUCTION OIL AND GAS COMPANY LLC, ubicado en el departamento de CORDOBA_x000a_Problemática: La comunidad a través de una via de hecho, bloque las operaciones llevadas a cabo en el área del contrato, como maniestacion de su inconformidad en la contratacion de mano de obra calificada y no calificada de regiones distintas a las del área del contrato_x000a_Intervención ETH: A través de instancias de diálogo la ETH logró que las comunidades cesaran la via de hecho, estableciendo para ello varias reuniones tendientes a escuchar las necesidades de las comunidades y acuerdos que concluyeron con un listado de compromisos. Participación de Presidente de JAC, la compañía operadora, USO y empresas subcontratistas, ETH) _x000a_Resultado: Viabilizacion del proyecto de hidrocarburos, mejora en el relacionamiento entre la compañía operadora y las comunidades y cumplimiento de compromisos pactados con la compañía operadora, entre ellos la contracion de mano de obra local calificada y no calificada._x000a_ _x000a_Adicionalmente, como aspectos calificados como exitosos, debemos mencionar lo siguiente: _x000a_ _x000a_- Con el apoyo de PNUD y ECOPETROL,  se logró un banco de buenas prácticas, que contiene 52 experiencias exitosas, listas para ser replicadas en otros territorios y generar confianza.  _x000a_- la ETH obtuvo 31 Acciones Demostrativas que  constituyen inversiones para el  desarrollo humano como iniciativas de las comunidades y de los gobiernos locales bajo el enfoque de fortalecimiento y apoyo a proyectos locales y la formulación de los mismos. Estás han generado confianza, promueven la articulación entre actores locales, contribuyen al crecimiento regional y aportan soluciones a la conflictividad social. _x000a_- En el 2015 la ETH  logró el apalancamiento de más de 5.500 millones de pesos, con una inversión directa de 2.450 millones de pesos, que beneficiaron a más de 4.000 personas y 1.800 familias._x000a_ _x000a_ _x000a_“(…)11.- Anécdota de libre  elección (…)”_x000a_ _x000a_Respuesta ANH:_x000a_ _x000a_En el desarrollo de intervenciones de la ETH en instancias de diálogo, en muchas ocasiones hacen parte de los mismo comunidades indígenas, quienes de manera previa al desarrollo de las reuniones practican rituales propios de sus costumbres que en muchos de los casos implica escuchar los himnos de la comunidad indígena, oraciones invocando el espíritu de la madre tierra y en algunos casos la purificación del espíritu de los participantes imponiendo en el cuerpo de cada uno la infusión de unas planta_x000a_ _x000a_Cordialmente,_x000a_ _x000a__x000a__x000a_Atencion al Ciudadano y Comunicaciones  _x000a_"/>
    <d v="2016-04-13T00:00:00"/>
    <s v="LAURA PAOLA GONZALEZ IRIARTE. EXPERTO"/>
    <x v="6"/>
    <s v="Electrónico"/>
    <n v="27.315715428245312"/>
    <s v="CUNDINAMARCA"/>
    <s v="Información con fines Académicos (tesis de pregrado y postgrado)"/>
    <s v="NO"/>
  </r>
  <r>
    <n v="283"/>
    <n v="20036"/>
    <x v="0"/>
    <s v="MARZO"/>
    <x v="1"/>
    <x v="282"/>
    <d v="2016-03-17T00:17:49"/>
    <x v="0"/>
    <s v="ACC"/>
    <x v="2"/>
    <x v="142"/>
    <s v="Laura Cano Murillo: estudianes Telefono: 3224254466Dirección: Cr 24 n 73 67 Email: laura.cano.097@gmail.com"/>
    <s v="SI"/>
    <s v="Laura Cano Murillo: estudianes Telefono: 3224254466Dirección: Cr 24 n 73 67 Email: laura.cano.097@gmail.com"/>
    <s v="solicitan informacion referente al impacto en el sector de los hidrocarburos con la reforma del acuuerdo 03 de 2014."/>
    <d v="2016-04-04T00:17:49"/>
    <n v="17"/>
    <s v="ACC"/>
    <s v="DORIS GOMEZ SILVA. EXPERTO"/>
    <s v="radicado de respuesta No.26039"/>
    <d v="2016-04-14T00:00:00"/>
    <s v="NICOLAS ZAPATA TOBON. GERENCIA DE PROYECTOS O FUNCIONAL"/>
    <x v="11"/>
    <s v="ID:26039"/>
    <n v="27.987623877314036"/>
    <s v="CUNDINAMARCA"/>
    <s v="Información con fines Académicos (tesis de pregrado y postgrado)"/>
    <s v="NO"/>
  </r>
  <r>
    <n v="284"/>
    <n v="20136"/>
    <x v="0"/>
    <s v="MARZO"/>
    <x v="0"/>
    <x v="283"/>
    <d v="2016-03-17T09:16:02"/>
    <x v="0"/>
    <s v="ACC"/>
    <x v="3"/>
    <x v="143"/>
    <s v="MINISTERIO DE HACIENDA Y CREDITO PUBLICO:  Telefono: 3811700Dirección: CRA 8 N° 6C-38 Email: "/>
    <s v="SI"/>
    <s v="MINISTERIO DE HACIENDA Y CREDITO PUBLICO:  Telefono: 3811700Dirección: CRA 8 N° 6C-38 Email: "/>
    <s v="solicitan informacion referente a los planes de inversion de 2016 comparados coon el 2015"/>
    <d v="2016-03-29T09:16:02"/>
    <n v="12"/>
    <s v="ACC"/>
    <s v="DORIS GOMEZ SILVA. EXPERTO"/>
    <s v=" Señora _x000a_Daniela Gutierrez _x000a__x000a_Reciba un cordial saludo  y nos permitimos enviar respuesta a su solicitud identificada con el radicado No.  1-2016-020966 de fecha 11 de marzo, la cual fue recibida mediante traslado del Ministerio de Hacienda y Crédito Público._x000a__x000a_La caída del precio internacional del barril de petróleo ha marcado una nueva etapa de dificultades para el sector de los hidrocarburos. En este sentido, en su momento el país debió decidir desde que perspectiva afrontarla, si asumiendo una crisis o como una oportunidad para reinventarse y seguir avanzando en un desarrollo sostenible de la industria. Siendo esta última la apuesta que desde la ANH se ha realizado por potencializar nuevas técnicas e impulsar estrategias que no solo minimicen los impactos negativos sino también contribuyan en el ajuste de la competitividad y hagan de Colombia un país protagonista y modelo en prácticas efectivas en estos tiempos de cambios. _x000a_En el año 2015 se invirtieron $ 143.359 millones de pesos, ejecutados a través de cuatro  proyectos  propios de la misión de la Agencia, para el año 2016 se planea invertir $235.087 millones en cinco proyectos de inversión detallados así,:_x000a__x000a_NOMBRE PROYECTO ANH % INVERSIÓN Realizada 2015   % Proyección de INVERSIÓN 2016  _x000a_     _x000a_     _x000a_Estudios Regionales para la Exploración de Hidrocarburos  67% $     97.271.210.423,41      _x000a_Desarrollo de la Evaluación del Potencial Hidrocarburífero      63% $ 148.649.000.000,00  _x000a_Divulgación y Promoción de los Recursos Hidrocarburíferos Colombianos  5% $       6.780.367.115,22  3% $     6.138.000.000,00  _x000a_Desarrollo de Ciencia y Tecnología para el Sector de Hidrocarburos      4% $     8.415.000.000,00  _x000a_Gestión de Tecnologías de la Información y Comunicación     11% $     15.166.686.359,06  11% $   26.976.000.000,00  _x000a_Análisis y Gestión del Entorno Nacional 17% $     24.140.844.888,00      _x000a_Gestión Articulada para la Sostenibilidad del Sector de Hidrocarburos      19% $   44.909.000.000,00  _x000a_ TOTAL  100% $   143.359.108.785,69  100% $ 235.087.000.000,00  _x000a_Para el 2017 en la programación del presupuesto se tendrá en cuenta el contexto global de incertidumbre y bajo crecimiento económico así como la caída continuada del precio internacional del petróleo, junto a la depreciación del peso que le ha acompañado, lo cual ha repercutido sobre la economía del país y sobre la capacidad fiscal de la Nación._x000a_Debe tenerse en cuenta además que el Ministerio de Hacienda y Crédito Público ha comunicado un tope de gastos que debe considerarse como un valor de referencia para efectos de la programación presupuestal. Esto significa que, en un ambiente como el que atraviesan las finanzas de la Nación, dicho valor estará sujeto a modificaciones en la medida en que se cuente con información más cierta.  _x000a_En consecuencia, a medida que se desarrolle el proceso de programación del proyecto de Ley de Presupuesto General de la Nación para 2017, se definirá el monto de las apropiaciones para la ANH, de conformidad con los mecanismos de consulta y discusión previstos en el Estatuto Orgánico del Presupuesto y considerando la disponibilidad de recursos por concepto de ingresos por derechos económicos y demás._x000a__x000a_Cordialmente,_x000a__x000a__x000a_Atencion al Ciudadano y Comunicaciones  _x000a_"/>
    <d v="2016-03-29T08:52:47"/>
    <s v="DORIS GOMEZ SILVA. EXPERTO"/>
    <x v="0"/>
    <s v="Electrónico"/>
    <n v="11.983850775461178"/>
    <s v="CUNDINAMARCA"/>
    <s v="Planes y proyectos de exploración y expansión de hidrocarburos"/>
    <s v="NO"/>
  </r>
  <r>
    <n v="285"/>
    <n v="20150"/>
    <x v="0"/>
    <s v="MARZO"/>
    <x v="2"/>
    <x v="284"/>
    <d v="2016-03-17T09:39:44"/>
    <x v="0"/>
    <s v="ACC"/>
    <x v="2"/>
    <x v="144"/>
    <s v="ALCADIA DE PUERTO BOYACA:  Telefono: 7383490Dirección: PALACIO MUNICIPAL Email: "/>
    <s v="SI"/>
    <s v="ALCADIA DE PUERTO BOYACA:  Telefono: 7383490Dirección: PALACIO MUNICIPAL Email: "/>
    <s v="solicitan informacion referente a los años 2013 y 2014 concerniente a quienes operaron y pagaron regalias durante los años en mencion. "/>
    <d v="2016-04-05T09:39:44"/>
    <n v="19"/>
    <s v="ACC"/>
    <s v="DORIS GOMEZ SILVA. EXPERTO"/>
    <s v="radicado de respuesta No.25257"/>
    <d v="2016-04-12T00:00:00"/>
    <s v="DIEGO FELIPE GOMEZ DUARTE. CONTRATISTA"/>
    <x v="5"/>
    <s v="ID:25257"/>
    <n v="25.597408020832518"/>
    <s v="BOYACA"/>
    <s v="Información de Operadores en Colombia"/>
    <s v="NO"/>
  </r>
  <r>
    <n v="286"/>
    <n v="20153"/>
    <x v="0"/>
    <s v="MARZO"/>
    <x v="2"/>
    <x v="285"/>
    <d v="2016-03-17T09:41:52"/>
    <x v="0"/>
    <s v="ACC"/>
    <x v="2"/>
    <x v="145"/>
    <s v="ALCADIA DE PUERTO BOYACA:  Telefono: 7383490Dirección: PALACIO MUNICIPAL Email: "/>
    <s v="SI"/>
    <s v="ALCADIA DE PUERTO BOYACA:  Telefono: 7383490Dirección: PALACIO MUNICIPAL Email: "/>
    <s v="la alcaldia de San Martin Cesar solicita donacion de equipos para controlar incendios  "/>
    <d v="2016-04-05T09:41:52"/>
    <n v="19"/>
    <s v="ACC"/>
    <s v="DORIS GOMEZ SILVA. EXPERTO"/>
    <s v="se dio respuesta con correo electronico de fecha 17 de marzo de 2016"/>
    <d v="2016-03-18T00:00:00"/>
    <s v="DORIS GOMEZ SILVA. EXPERTO"/>
    <x v="0"/>
    <s v="Electrónico"/>
    <n v="0.59592410879849922"/>
    <s v="CUNDINAMARCA"/>
    <s v="Otros"/>
    <s v="NO"/>
  </r>
  <r>
    <n v="287"/>
    <n v="20165"/>
    <x v="0"/>
    <s v="MARZO"/>
    <x v="2"/>
    <x v="286"/>
    <d v="2016-03-17T10:08:47"/>
    <x v="0"/>
    <s v="ACC"/>
    <x v="2"/>
    <x v="145"/>
    <s v="CAMARA DE COMERCIO:  - CAMARA DE COMERCIO DE BUCARAMANGA"/>
    <s v="SI"/>
    <s v="CAMARA DE COMERCIO:  - CAMARA DE COMERCIO DE BUCARAMANGA"/>
    <s v="solicitan informacion refrente a por que si han disminuido el numero de empresas y de contratos de petroleos en santader, han aumentado la produccion y el numero de campos "/>
    <d v="2016-04-05T10:08:47"/>
    <n v="19"/>
    <s v="ACC"/>
    <s v="DORIS GOMEZ SILVA. EXPERTO"/>
    <s v="Señores _x000a_Observatorio de Competitividad_x000a_Cámara de Comercio de Bucaramanga_x000a_ _x000a_ SANTADER PAIS_x000a_@ 31.dic Reservas Probadas Producción Campos Operadores RESERVAS PARTICIPACION PRODUCCIÓN PARTICIPACION_x000a_  MBls MBls # # MBls   MBls  _x000a_2013                               290                   22  30 6              2.445  12%                     368  6,1%_x000a_2014                               288                   23  26 5              2.308  12%                     362  6,4%_x000a_ _x000a_Se observa un comportamiento de participación del  Departamento, con respecto al total país,  sin mayores variaciones en estos dos años. _x000a_La dinámica de la industria conlleva a asociarse entre compañías E&amp;P,  a través de la cesión y adquisición de campos, empresas multinacionales que vienen y otras que salen, pues ponen en la balanza la prospectividad hidrocarburifera de los diferentes países donde tienen inversiones, asimismo el número de campos en producción está asociado con su potencial  (alto o bajo)_x000a_ _x000a_Cordialmente, _x000a__x000a__x000a_Atencion al Ciudadano y Comunicaciones  _x000a_"/>
    <d v="2016-04-12T00:00:00"/>
    <s v="HOLMAN DARIO BUSTOS CORAL. EXPERTO"/>
    <x v="4"/>
    <s v="Electrónico"/>
    <n v="25.577229826390976"/>
    <s v="SANTANDER"/>
    <s v="Información de Operadores en Colombia"/>
    <s v="NO"/>
  </r>
  <r>
    <n v="288"/>
    <n v="20194"/>
    <x v="0"/>
    <s v="MARZO"/>
    <x v="2"/>
    <x v="287"/>
    <d v="2016-03-17T10:57:47"/>
    <x v="0"/>
    <s v="ACC"/>
    <x v="3"/>
    <x v="146"/>
    <s v="MINISTERIO DE HACIENDA Y CREDITO PUBLICO:  Telefono: 3811700Dirección: CRA 8 N° 6C-38 Email: "/>
    <s v="SI"/>
    <s v="MINISTERIO DE HACIENDA Y CREDITO PUBLICO:  Telefono: 3811700Dirección: CRA 8 N° 6C-38 Email: "/>
    <s v="consultan sobre proyeccion de regalias para 2016 municipios de  puerto gaitan , puerto lopez municipios petroleros del meta , cual es su base de calculo"/>
    <d v="2016-03-29T10:57:47"/>
    <n v="12"/>
    <s v="ACC"/>
    <s v="DORIS GOMEZ SILVA. EXPERTO"/>
    <s v="Bogotá, D.C._x000a__x000a__x000a_Señor_x000a_ALBERTO CONTRERAS_x000a_Veedurias1a@gmail.com_x000a__x000a__x000a_REFERENCIA:            Su correo electrónico de 21 de febrero de 2016 1:40 pm_x000a_Trasladado del Ministerio de Hacienda y Crédito Público a la ANH con rad. ANH: R-641-2016-008246 Id: 20194 _x000a_                                    _x000a_Respetado señor Contreras,_x000a__x000a_Hemos recibido la comunicación en referencia, dirigida entre otros, al Departamento Nacional de Planeación y del Ministerio de Hacienda y Crédito Público, la cual ha sido trasladada a la ANH por parte de esta última entidad. Teniendo en cuenta lo anterior, y dentro de las competencias asignadas en la Ley 1530 de 2012 y en el Decreto 1949 de 2012, atendemos la siguiente petición de consulta, así:_x000a__x000a_ _x000a__x000a_La proyección de regalías fue establecida para el bienio 2015 – 2016 mediante la Ley 1744 de 2014, de acuerdo con las premisas que al respecto fija la Ley 1530 de 2012, la reglamentación del Decreto 1949 de 2012 y las consideraciones específicas dadas para el caso de las regalías por la explotación de hidrocarburos, tales como la producción esperada de petróleo crudo y gas natural, el precio base de regalías para cada campo de producción y la tasa de cambio estimada. _x000a__x000a_En el caso de la producción esperada de petróleo crudo y gas natural, se utilizó la producción de reservas reportada por las empresas operadoras en sus Informes de Recursos y Reservas, con corte a 31 de diciembre de 2013, el precio base de las regalías se estimó con base en las proyecciones de precios internacionales tenidas en cuenta en el Marco Fiscal de Mediano Plazo, las deducciones por la calidad del crudo nacional y fletes y las deducciones nacionales estimadas para cada campo de producción. Finalmente la tasa representativa del mercado fue recibida del Ministerio de Hacienda y Crédito Público. Todo lo anterior inicialmente fue elaborado de acuerdo con los plazos establecidos en el Decreto 1949 de 2012 y posteriormente fue actualizado, previo a la aprobación de la Ley 1744 de 2014, con base en revisiones del precio esperado del petróleo crudo._x000a__x000a_Posteriormente, el Ministerio de Hacienda y Crédito Público expidió el Decreto 1450 de 2 de julio de 2015, mediante el cual se aplazan apropiaciones en el Presupuesto del Sistema General de Regalías para el bienio 2015 – 2016. En el Anexo Número 1 de dicho Decreto se puede encontrar la relación de los montos aplazados para cada una de las entidades receptoras directas de regalías, que incluyen tanto los provenientes por explotación de hidrocarburos, como por minas y canteras. Para obtener dichos montos en el caso de hidrocarburos se utilizaron las estimaciones de los precios internacionales del petróleo para el año 2015 y 2016 que en ese momento se planteaban por agencias internacionales especializadas, y se recalcularon los volúmenes de producción, porcentajes de regalías y deducciones nacionales para cada campo de producción y descuento internacionales, así como se actualizó la Tasa Representativa del Mercado estimada por el Ministerio de Hacienda y Crédito Público.  _x000a__x000a_Recientemente la ANH presentó un escenario actualizado a 28 de enero de 2016, en el que se utilizó un escenario de caída de precios internacionales, debido a la nueva situación planteada a finales de diciembre de 2015 sobre este aspecto. A partir de ello se elaboraron estimaciones de precios base de regalía afectados a la baja, producción de petróleo crudo afectado a la baja (por cuanto con un menor precio internacional de venta se lleva a suspender operaciones en campo de alto costo de producción), volúmenes de regalías afectados a la baja  y Tasa Representativa afectada al alza. A partir de ello, la ANH observó que los municipios del Meta podrían ver reducidos sus ingresos de regalías de hidrocarburos en valores superiores a los contemplados en el Decreto 1450 de 2015 anteriormente mencionado, en el que se contempló aplazamientos del 30% del presupuesto inicialmente estimado en la Ley 1744 de 2014. En este sentido la ANH encontró reducciones de entre el 50% y el 60% con respecto a lo estimado en la Ley 1744 de 2014. _x000a__x000a_Sin embargo, la ANH está a la espera de la entrega de los Informes de Recursos y Reservas con corte a 31 de diciembre de 2015 de parte de las empresas operadoras de los campos de producción, con el fin de elaborar el escenario de ingresos de 2016 para poderlo presentar al Ministerio de Minas y Energía, dentro de las competencias establecidas en la Ley 1530 de 2012 y con el Decreto 1949 de 2012._x000a__x000a__x000a_ALONSO M. CARDONA DELGADO_x000a_Contratista_x000a_Gerencia de Regalías y Derechos Económicos_x000a_Agencia Nacional de Hidrocarburos - ANH_x000a_"/>
    <d v="2016-04-12T00:00:00"/>
    <s v="ALONSO M CARDONA DELGADO. CONTRATISTA"/>
    <x v="5"/>
    <s v="Electrónico"/>
    <n v="25.54320648148132"/>
    <s v="CUNDINAMARCA"/>
    <s v="Información del trámite o proceso para pago de regalías"/>
    <s v="NO"/>
  </r>
  <r>
    <n v="289"/>
    <n v="20201"/>
    <x v="0"/>
    <s v="MARZO"/>
    <x v="1"/>
    <x v="288"/>
    <d v="2016-03-17T11:02:24"/>
    <x v="0"/>
    <s v="ACC"/>
    <x v="3"/>
    <x v="147"/>
    <s v="LAURA NATALI  CANO:  Telefono: Dirección: BOGOTA Email: ADMISHAREPOINT@ANH.GOV.CO"/>
    <s v="SI"/>
    <s v="LAURA NATALI  CANO:  Telefono: Dirección: BOGOTA Email: ADMISHAREPOINT@ANH.GOV.CO"/>
    <s v="solicitan informacion rferente a las ultimas noticias generadas por la ANH "/>
    <d v="2016-03-29T11:02:24"/>
    <n v="12"/>
    <s v="ACC"/>
    <s v="DORIS GOMEZ SILVA. EXPERTO"/>
    <s v="se dio respuesta a traves de correo electronico "/>
    <d v="2016-03-18T00:00:00"/>
    <s v="DORIS GOMEZ SILVA. EXPERTO"/>
    <x v="0"/>
    <s v="Electrónico"/>
    <n v="0.53999876157467952"/>
    <s v="CUNDINAMARCA"/>
    <s v="informacion institucional "/>
    <s v="NO"/>
  </r>
  <r>
    <n v="290"/>
    <n v="20204"/>
    <x v="0"/>
    <s v="MARZO"/>
    <x v="1"/>
    <x v="289"/>
    <d v="2016-03-17T11:06:05"/>
    <x v="0"/>
    <s v="ACC"/>
    <x v="2"/>
    <x v="22"/>
    <s v="VICTOR SALOM:  Telefono: Dirección: BOGOTA Email: SALOMVICTOR@GMAIL.COM"/>
    <s v="SI"/>
    <s v="VICTOR SALOM:  Telefono: Dirección: BOGOTA Email: SALOMVICTOR@GMAIL.COM"/>
    <s v="solicitan informacion referente a estado de pozos Productor o Taponado"/>
    <d v="2016-04-05T11:06:05"/>
    <n v="19"/>
    <s v="ACC"/>
    <s v="DORIS GOMEZ SILVA. EXPERTO"/>
    <s v="Ingeniero Víctor, buenas tardes,_x000a_Respecto de su solicitud relacionada con el estado de  los pozos me permito hacer una claridad :_x000a_De acuerdo a la resolución 40048 del 16 de enero 2016, en su artículo 6, modifica el artículo 32 de la resolución 18 1495 de 2009, en donde se define la suspensión temporal de pozos perforados o terminados, en donde se puede observar que si  existe la clasificación como suspendido,adicional a las mencionadas en su comunicación._x000a__x000a_Respecto de los pozos tenemos:_x000a_TENAX ABANDONADO_x000a_MORPHO 1 SUSPENDIDO_x000a_TUPALE 1 ABANDONADO_x000a_THINKANA 1 CERRADO_x000a_ARJONA 3 SUSPENDIDO_x000a_EMBRUJO 1 ST1 SUSPENDIDO_x000a_FONTANA 1 SUSPENDIDO_x000a_NUNDA 1 ABANDONADO_x000a_RUMBERO 1 ABANDONADO_x000a_TRASGO 1 ABANDONADO_x000a_BELLO 2 ABANDONADO_x000a_TISQUIRAMA ESTE 1 ABANDONADO_x000a_CARONTE 1 SUSPENDIDO_x000a_GUAINIZ 1 SUSPENDIDO_x000a_GOLOSA 1 ABANDONADO_x000a_TIBIRITA 1 ABANDONADO_x000a_TIBIRITA 1A SUSPENDIDO_x000a_BRISAS SUR 1 ABANDONADO _x000a_CASABE 1K SUSPENDIDO_x000a_GOLIAT ST2 ABANDONADO_x000a_GOLOSA ST1 ABANDONADO_x000a_NUEVA ESPERANZA 1 SUSPENDIDO_x000a_NUEVA ESPERANZA 3 SUSPENDIDO_x000a_ORCA 1 SUSPENDIDO_x000a_SANCIRO 1 ABANDONADO_x000a__x000a_El pozo Petrolea Norte 1, estamos verificando su estado con el MME, con el fin de establecer el estatus, tan pronto tengamos la claridad respectiva le haremos llegar la respuesta._x000a__x000a__x000a_Saludos cordiales,_x000a__x000a_Javier J. Cáceres M_x000a_"/>
    <d v="2016-04-08T00:00:00"/>
    <s v="JAVIER JOSE CACERES MORENO. CONTRATISTA"/>
    <x v="4"/>
    <s v="Electrónico"/>
    <n v="21.537444178240548"/>
    <s v="CUNDINAMARCA"/>
    <s v="Estado actual de Pozos"/>
    <s v="NO"/>
  </r>
  <r>
    <n v="291"/>
    <n v="20277"/>
    <x v="0"/>
    <s v="MARZO"/>
    <x v="0"/>
    <x v="290"/>
    <d v="2016-03-17T14:36:51"/>
    <x v="0"/>
    <s v="ACC"/>
    <x v="3"/>
    <x v="148"/>
    <s v="MINISTERIO DE MINAS Y ENERGIA:  Telefono: 2200300Dirección: CALLE 43 N° 57-31 Email: "/>
    <s v="SI"/>
    <s v="MINISTERIO DE MINAS Y ENERGIA:  Telefono: 2200300Dirección: CALLE 43 N° 57-31 Email: "/>
    <s v="solcitan informacio referenre a la forma de liquidar las regalias "/>
    <d v="2016-03-29T14:36:51"/>
    <n v="12"/>
    <s v="ACC"/>
    <s v="DORIS GOMEZ SILVA. EXPERTO"/>
    <s v="radicado de respuesta No.23557"/>
    <d v="2016-04-06T00:00:00"/>
    <s v="ALONSO M CARDONA DELGADO. CONTRATISTA"/>
    <x v="5"/>
    <s v="ID:23557"/>
    <n v="19.39107954861538"/>
    <s v="CUNDINAMARCA"/>
    <s v="Reliquidación de regalías"/>
    <s v="NO"/>
  </r>
  <r>
    <n v="292"/>
    <n v="20359"/>
    <x v="0"/>
    <s v="MARZO"/>
    <x v="2"/>
    <x v="291"/>
    <d v="2016-03-18T08:22:00"/>
    <x v="0"/>
    <s v="ACC"/>
    <x v="3"/>
    <x v="53"/>
    <s v="MINISTERIO DE MINAS Y ENERGIA:  Telefono: 2200300Dirección: CALLE 43 N° 57-31 Email: "/>
    <s v="SI"/>
    <s v="MINISTERIO DE MINAS Y ENERGIA:  Telefono: 2200300Dirección: CALLE 43 N° 57-31 Email: "/>
    <s v="solictan informacion referente a las reserrvas de gas y comportamieno de las mismas durante elperiodo 2005 a 2015."/>
    <d v="2016-03-30T08:22:00"/>
    <n v="12"/>
    <s v="ACC"/>
    <s v="DORIS GOMEZ SILVA. EXPERTO"/>
    <s v="radicado de respuesta No.23415"/>
    <d v="2016-04-06T00:00:00"/>
    <s v="JUAN CARLOS BAZAN ACHURY. GERENCIA DE PROYECTOS O FUNCIONAL"/>
    <x v="5"/>
    <s v="ID:23415"/>
    <n v="18.651393946762255"/>
    <s v="CUNDINAMARCA"/>
    <s v="Reservas probadas ó estimadas de Hidrocarburos en Colombia"/>
    <s v="NO"/>
  </r>
  <r>
    <n v="293"/>
    <n v="20370"/>
    <x v="0"/>
    <s v="MARZO"/>
    <x v="1"/>
    <x v="292"/>
    <d v="2016-03-18T08:34:45"/>
    <x v="0"/>
    <s v="ACC"/>
    <x v="0"/>
    <x v="149"/>
    <s v="JIMMY ALEJANDRO LONDOÑO:  Telefono: Dirección: VILLAVICENCIO Email: "/>
    <s v="SI"/>
    <s v="JIMMY ALEJANDRO LONDOÑO:  Telefono: Dirección: VILLAVICENCIO Email: "/>
    <s v="manifiestan desconocimiento por parte de la compañia petrolera  para contratar a la gente de  la region."/>
    <d v="2016-04-13T08:34:45"/>
    <n v="26"/>
    <s v="ACC"/>
    <s v="DORIS GOMEZ SILVA. EXPERTO"/>
    <s v="Señor:_x000a_JIMMY ALEJANDRO LONDOÑO ZULETA_x000a_Correo electrónico: gerencia.sec.sas@hotmail.com_x000a__x000a__x000a_Asunto: Respuesta a Derecho de Petición con radicado ANH R-641-2016-008304 del 18 de marzo de 2016, ID 20370._x000a__x000a__x000a_Cordial saludo,_x000a__x000a__x000a_Nos referimos a su comunicación de la referencia, mediante la cual manifestó a la Agencia Nacional de Hidrocarburos (“ANH”) lo siguiente:_x000a__x000a_“Tengo una empresa de metalmecánica y de obras civil “Soldaduras Especiales del Casanare S.A.S.”, pertenezco a la vereda Santa Helena de Upia en el municipio de Villanueva Casanare desde hace más de 10 años, donde están siendo vulnerados mis derechos al trabajo por parte de la Junta de Acción Comunal y la compañía Petrolera Parex Resources”._x000a__x000a_Anexo a la referida comunicación, aparece un oficio dirigido al Ministerio del Trabajo, en el que el peticionario informa que Parex Resources no le ha tenido en cuenta “para realizar los trabajos que han salido en la vereda del Proyecto Llanos 34, -así mismo señala que- en otras ocasiones he trabajado con la operadora Geo Park, dando cumplimiento y buenos resultados en las labores desarrolladas, con la empresa operadora, el personal empleado y -la- comunidad en general”._x000a__x000a_Teniendo en cuenta lo anterior, estimamos que la vulneración del derecho al trabajo de la que aduce ser víctima el peticionario, presuntamente se configura porque la empresa Parex Resources no le ha dado la oportunidad de prestar sus servicios en las actividades relacionadas con el proyecto Llanos 34._x000a__x000a_A efectos de resolver su petición, sea lo primero señalar que la AHN fue instituida mediante el Decreto 4137 de 2011, como Agencia Estatal del sector descentralizado del orden nacional, a la que corresponde la administración integral de las reservas y recursos hidrocarburíferos de la nación, la promoción de su aprovechamiento óptimo y sostenible, así como contribuir a la seguridad energética nacional. _x000a__x000a_Para la consecución de estos objetivos, entre otras funciones, la ANH tiene a cargo las de diseño, promoción, negociación, celebración, evaluación y seguimiento de los Contratos de Evaluación Técnica, así como de los Contratos y Convenios de Exploración y Producción de Hidrocarburos, conforme a lo establecido en el artículo 4° del mencionado decreto._x000a__x000a_En virtud de lo anterior, la ANH ha previsto que las Compañías Operadoras dispongan de autonomía técnica y directiva para desarrollar las actividades del objeto contractual, por tal razón, estas pueden optar por su realización de manera directa o través de subcontratistas, conservando en el último caso la responsabilidad inmediata de las obligaciones contractuales._x000a__x000a_Como quiera su solicitud versa sobre el Bloque LLA-34, se precisa que la misma versas sobre el Contrato No. 27 del 13 de marzo de 2009, LLANOS ORIENTALES BLOQUE LLA-34, suscrito entre la ANH y la Unión Temporal LLANOS 34, conformada por WINCHESTER OIL AND GAS S.A. -Hoy GEOPARK- y RAMSHORN INTERNATIONLA LIMITED, controlada por Parex Resources._x000a__x000a_En el aludido contrato, quedaron estipuladas las siguientes clausulas: _x000a__x000a_“23. AUTONOMÍA. EL CONTRATISTA tendrá el control de todas las operaciones y actividades que considere necesarias para una técnica, eficiente y económica Exploración del Área Contratada y para la Evaluación y Producción de los Hidrocarburos que se encuentren dentro de ésta. EL CONTRATISTA planeará, preparará, realizará y controlará todas las actividades con sus propios medios y con autonomía técnica y directiva, de conformidad con la legislación colombiana y observando las Buenas Prácticas de la Industria del Petróleo. EL CONTRATISTA desarrollará las actividades directamente o a través de subcontratistas._x000a__x000a_(…)_x000a__x000a_27. SUBCONTRATISTAS: Para llevar a cabo las operaciones materia de este contrato púnicamente el Operador podrá, con observancia de la legislación colombiana, celebrar contratos, a su propio costo y riesgo, para la obtención de bienes y servicios, incluyendo asesorías técnicas, en el país o en el exterior”_x000a__x000a_(…)_x000a__x000a_37. BIENES Y SERVICIOS NACIONALES: En igualdad de condiciones competitivas de calidad, oportunidad y precio, EL CONTRATISTA derá preferencia a los oferentes de bienes y servicios del orden nacional.”_x000a__x000a_Se sigue de lo expuesto, que la Compañía Operadora goza de autonomía y se encuentra facultada para efectuar la contratación de personal, bienes y servicios en igualdad de condiciones de calidad, competitividad y precio, de conformidad con la normatividad vigente y teniendo en cuenta los oferentes nacionales._x000a__x000a_Así las cosas, frente a lo manifestado en sus escritos según los cuales no se la hado la oportunidad de prestar sus servicios en actividades derivadas del contrato LLA-34, no encuentra esta entidad elementos que le permitan advertir la violación de su derecho al trabajo._x000a__x000a_No obstante, en virtud del seguimiento que esta Entidad realiza al cumplimiento de las obligaciones resultantes de los Contratos de Hidrocarburos, dará traslado de su solicitud a la Compañía Operadora, para que informe lo pertinente._x000a__x000a_Adicionalmente, si en alguna medida considera sus derechos fundamentales, le invitamos a hacer uso de las acciones jurídicas procedentes, antes las autoridades competentes._x000a__x000a_Cordialmente, _x000a__x000a__x000a_Atencion al Ciudadano y Comunicaciones  _x000a_"/>
    <d v="2016-04-13T00:00:00"/>
    <s v="LAURA PAOLA GONZALEZ IRIARTE. EXPERTO"/>
    <x v="6"/>
    <s v="Electrónico"/>
    <n v="25.642530011573399"/>
    <s v="CUNDINAMARCA"/>
    <s v="Intervención para que operador vincule personal"/>
    <s v="NO"/>
  </r>
  <r>
    <n v="294"/>
    <n v="20445"/>
    <x v="0"/>
    <s v="MARZO"/>
    <x v="2"/>
    <x v="293"/>
    <d v="2016-03-18T10:31:07"/>
    <x v="0"/>
    <s v="ACC"/>
    <x v="3"/>
    <x v="150"/>
    <s v="OSWALDO GALEANO CARVAJAL "/>
    <s v="SI"/>
    <s v="OSWALDO GALEANO CARVAJAL "/>
    <s v="solicitan informacion referente a los funcionarios que se desempeñan como presidente, vicepresidente y gerentes. esta solicitud  fue atendida con el radicado 20445 y se dio erspuesta con el radicado 15392. "/>
    <d v="2016-03-30T10:31:07"/>
    <n v="12"/>
    <s v="ACC"/>
    <s v="DORIS GOMEZ SILVA. EXPERTO"/>
    <s v="radicado de respuesta No.15392"/>
    <d v="2016-03-23T00:00:00"/>
    <s v="DORIS GOMEZ SILVA. EXPERTO"/>
    <x v="0"/>
    <s v="id 15392"/>
    <n v="4.5617259259306593"/>
    <s v="CUNDINAMARCA"/>
    <s v="Documentos de las historias laborales"/>
    <s v="NO"/>
  </r>
  <r>
    <n v="295"/>
    <n v="20475"/>
    <x v="0"/>
    <s v="MARZO"/>
    <x v="0"/>
    <x v="294"/>
    <d v="2016-03-18T11:07:14"/>
    <x v="0"/>
    <s v="ACC"/>
    <x v="2"/>
    <x v="151"/>
    <s v="LINA MARIA ROJAS: DIRECTORA - ISA INTERCOLOMBIA"/>
    <s v="SI"/>
    <s v="LINA MARIA ROJAS: DIRECTORA - ISA INTERCOLOMBIA"/>
    <s v="solicitan informacion referente a la linea de trasmision de energia Sochagota-San Antonio 230 KV "/>
    <d v="2016-04-06T11:07:14"/>
    <n v="19"/>
    <s v="ACC"/>
    <s v="DORIS GOMEZ SILVA. EXPERTO"/>
    <s v="se dio respuesta a traves de correo electronico "/>
    <d v="2016-03-30T08:25:01"/>
    <s v="DORIS GOMEZ SILVA. EXPERTO"/>
    <x v="0"/>
    <s v="Electrónico"/>
    <n v="11.887339548607997"/>
    <s v="CUNDINAMARCA"/>
    <s v="Proyecciones del país en pozos y sísmica"/>
    <s v="NO"/>
  </r>
  <r>
    <n v="296"/>
    <n v="20478"/>
    <x v="0"/>
    <s v="MARZO"/>
    <x v="0"/>
    <x v="295"/>
    <d v="2016-03-18T11:09:46"/>
    <x v="0"/>
    <s v="ACC"/>
    <x v="2"/>
    <x v="152"/>
    <s v="LINA MARIA ROJAS: DIRECTORA - ISA INTERCOLOMBIA"/>
    <s v="SI"/>
    <s v="LINA MARIA ROJAS: DIRECTORA - ISA INTERCOLOMBIA"/>
    <s v="Solicitan información de cartografia de Sochagota "/>
    <d v="2016-04-06T11:09:46"/>
    <n v="19"/>
    <s v="ACC"/>
    <s v="DORIS GOMEZ SILVA. EXPERTO"/>
    <s v=" Estimado señor Segura, _x000a__x000a_Buenos días,_x000a_En respuesta a la solicitud envío el mapa con la ubicación del  área de estudio de las líneas de transmisión COPEY-FUNDACIÓN, COPEY-CUESTECITAS. De igual manera adjunto archivos shapes con los bloques que se traslapan con las respectivas áreas de estudio. A continuación relaciono la tabla con los porcentajes de traslapados con los bloques del mapa de tierras._x000a__x000a_TIERRAS_ID CONTRATO_N MOD_ESTADO OPERADORA AREA ÁREA LINEA TRANSMISIÓN ÁREA TRASLAPE %_x000a_238 CR-1 EXPLORACION CON ANH PACIFIC STRATUS ENERGY COLOMBIA CORP 124394,0573 Copey Cuestecitas 32418,58067 26,061%_x000a_363 CR 2 EVALUACION TECNICA CON ANH OGX PETROLEO E GAS S.A. 268938,3008 Copey Cuestecitas 163096,8851 60,645%_x000a_353 CR 3 EVALUACION TECNICA CON ANH OGX PETROLEO E GAS S.A. 356517,1897 Copey Cuestecitas 96002,66368 26,928%_x000a_2066 RIO RANCHERIA EXPLORACION EN ASOCIACION CON ECP DRUMMOND LTDA 31497,30308 Copey Cuestecitas 21759,78104 69,085%_x000a_313 LA MONA EXPLORACION CON ANH AZABACHE ENERGY INC SUCURSAL COLOMBIA 44497,42387 Copey Fundación 4754,187075 10,684%_x000a_3496 MAGDALENA AREA DISPONIBLE AGENCIA NACIONAL DE HIDROCARBUROS 240708,3076 Copey Fundación 1608,470382 0,668%_x000a_3335 VIM 11 AREA DISPONIBLE AGENCIA NACIONAL DE HIDROCARBUROS 18330,73812 Copey Fundación 5197,922217 28,356%_x000a_3217 VIM 12 AREA DISPONIBLE AGENCIA NACIONAL DE HIDROCARBUROS 9437,79831 Copey Fundación 3685,908759 39,055%_x000a_3157 VIM 13 AREA DISPONIBLE AGENCIA NACIONAL DE HIDROCARBUROS 11013,24689 Copey Fundación 1254,71813 11,393%_x000a__x000a__x000a_Atentamente,_x000a__x000a_CARLOS ERNESTO GARCÍA RUIZ_x000a_"/>
    <d v="2016-04-01T10:30:36"/>
    <s v="DORIS GOMEZ SILVA. EXPERTO"/>
    <x v="0"/>
    <s v="Electrónico"/>
    <n v="13.972798229166074"/>
    <s v="CUNDINAMARCA"/>
    <s v="Cartografía zonas Petrolera"/>
    <s v="NO"/>
  </r>
  <r>
    <n v="297"/>
    <n v="20550"/>
    <x v="1"/>
    <s v="MARZO"/>
    <x v="0"/>
    <x v="296"/>
    <d v="2016-03-18T13:08:49"/>
    <x v="0"/>
    <s v="ACC"/>
    <x v="0"/>
    <x v="1"/>
    <s v="ANTONIO ENRRIQUE HERRERA MARTINEZ: . Telefono: 7531609Dirección: CLL 142 11 43 APTO 104 Email: "/>
    <s v="SI"/>
    <s v="ANTONIO ENRRIQUE HERRERA MARTINEZ: . Telefono: 7531609Dirección: CLL 142 11 43 APTO 104 Email: "/>
    <s v="solicitan informacion referente a los pozos denominados Apure 1 y Apure 2 "/>
    <d v="2016-04-13T13:08:49"/>
    <n v="26"/>
    <s v="ACC"/>
    <s v="DORIS GOMEZ SILVA. EXPERTO"/>
    <s v="pendiente de tramite  a cargo de clara liliana Guatame "/>
    <d v="2016-04-13T00:00:00"/>
    <s v="SANDRA PATRICIA SANTOS ORTIZ. ANALISTA"/>
    <x v="15"/>
    <s v="pendiente de tramite  a cargo de clara liliana Guatame "/>
    <n v="25.452214004631969"/>
    <s v="CUNDINAMARCA"/>
    <s v="coordenadas de los vertices que limitan bloques "/>
    <s v="NO"/>
  </r>
  <r>
    <n v="298"/>
    <n v="20551"/>
    <x v="0"/>
    <s v="MARZO"/>
    <x v="0"/>
    <x v="297"/>
    <d v="2016-03-18T13:15:08"/>
    <x v="0"/>
    <s v="ACC"/>
    <x v="0"/>
    <x v="1"/>
    <s v="JOHN ALEXANDER RODRIGUEZ Q.: DIRIGENTE - UNION SINDICAL OBRERA DE LA INDUSTRIA DEL PETROLEO ."/>
    <s v="SI"/>
    <s v="JOHN ALEXANDER RODRIGUEZ Q.: DIRIGENTE - UNION SINDICAL OBRERA DE LA INDUSTRIA DEL PETROLEO ."/>
    <s v="solicitan informacion referente a contrato entre OXY y ECOPETROL  "/>
    <d v="2016-04-13T13:15:08"/>
    <n v="26"/>
    <s v="ACC"/>
    <s v="DORIS GOMEZ SILVA. EXPERTO"/>
    <s v="radicado de respuesta No 26350"/>
    <d v="2016-04-15T00:00:00"/>
    <s v="LUZ MIREYA RAYMOND ANGEL. EXPERTO"/>
    <x v="10"/>
    <s v="id 26350"/>
    <n v="27.447824768518331"/>
    <s v="CUNDINAMARCA"/>
    <s v="Copias de contratos (E&amp;P, TEAS y Administrativos)"/>
    <s v="NO"/>
  </r>
  <r>
    <n v="299"/>
    <n v="20826"/>
    <x v="0"/>
    <s v="MARZO"/>
    <x v="1"/>
    <x v="298"/>
    <d v="2016-03-22T08:39:50"/>
    <x v="0"/>
    <s v="ACC"/>
    <x v="2"/>
    <x v="59"/>
    <s v="JOSE LUIS CARO MAYORGA: PRESIDENTE J.A.C Telefono: Dirección: CRA 5 NO 16-61 Email: "/>
    <s v="SI"/>
    <s v="JOSE LUIS CARO MAYORGA: PRESIDENTE J.A.C Telefono: Dirección: CRA 5 NO 16-61 Email: "/>
    <s v="se solcita informacion referente a lapostura de la ANH frente a l fracking teniendo en cuenta los pronunciamientos de la Contraloria General de la Republica.  "/>
    <d v="2016-04-07T08:39:50"/>
    <n v="16"/>
    <s v="ACC"/>
    <s v="DORIS GOMEZ SILVA. EXPERTO"/>
    <s v="Señor_x000a_JOSÉ LUIS CARO MAYORGA_x000a_Presidente Junta de Acción Comunal _x000a_Barrio El Socorro_x000a_Correo electrónico: joluca98@hotmail.com _x000a_Carrera 5 No. 16 – 61_x000a_San Martín, Cesar _x000a__x000a_Asunto: Solicitud de aclaración de su petición Radicado ANH No. R-641-2016-008490 ID: 20826 del 22 de marzo de 2016._x000a__x000a_Respetado señor Caro,_x000a__x000a_La Agencia Nacional de Hidrocarburos (“ANH” o la “Entidad”) recibió su comunicación electrónica del 22 de marzo de 2016, mediante la cual solicitó información relacionada con la explotación de hidrocarburos en yacimientos no convencionales._x000a__x000a_Sobre el particular, advertimos que de conformidad con la información que reposa en esta Entidad y la suministrada en la comunicación en comento, su solicitud versa sobre el Contrato Adicional de Exploración y Producción, E&amp;P YACIMIENTOS NO CONVENCIONALES DE HIDROCARBUROS, Bloque VMM-3 suscrito entre la ANH y LA UNION TEMPORAL CONTRATO ADICIONAL VMM-3 CONOCOPHILLIPS COLOMBIA VENTURES LTDA Y CNE OIL &amp; GAS S.A, el pasado 2 de diciembre de 2015._x000a__x000a_Al respecto, consideramos necesario precisar que la tecnología de estimulación hidráulica comúnmente conocida como “fracturamiento hidráulico” o “fracking”, se encuentra diseñada para realizar actividades de exploración y producción de hidrocarburos en Yacimientos No Convencionales (en adelante “YNC”), en ese sentido, estas se encuentran cobijadas por lo reglamentado en el Decreto 2820 de 2010, el cual establece en su artículo 8[1](a partir del 1 de enero de 2015  el artículo 8 del decreto 2041 de 2014), que las actividades de exploración y explotación de hidrocarburos se encuentran sujetas a la obtención de Licencia Ambiental como requisito sine qua non para el inicio y ejecución de las mismas._x000a__x000a_Ahora bien, la Ley 1450 de 2011, mediante la cual se expidió el Plan Nacional de Desarrollo 2010 – 2014, señaló como uno de los ejes estratégicos de dicho Plan, el crecimiento económico sostenido basado en mayor competitividad, productividad e innovación. _x000a__x000a_En cuanto a la actividad de explotación hidrocarburífera, como un aspecto fundamental para el avance y la consolidación de un sector más competitivo, se contempló, entre otras, la necesidad de ampliar el conocimiento sobre las órbitas no exploradas y la identificación y materialización del potencial en yacimientos no convencionales._x000a__x000a_Con ese derrotero, el Gobierno Nacional adelantó el Proyecto de gestión del conocimiento, con miras a adquirir el mejor conocimiento disponible tanto desde el punto de vista académico como gubernamental, especialmente de los países con experiencia en la exploración y producción de YNC. _x000a__x000a_La adquisición del conocimiento se realizó a través de tres instrumentos de aprendizaje: _x000a__x000a_a)         Talleres_x000a_b)         Visitas a las operaciones en campo_x000a_c)         Reuniones con reguladores y entidades gubernamentales_x000a__x000a_Con base en estos instrumentos de aprendizaje se procedió a implementar el conocimiento adquirido, a través de la formulación de la regulación, con el apoyo de un consultor internacional quien, en conjunto con su equipo técnico, brindó insumos que sirvieron de base para la construcción de la normatividad que a continuación se relaciona: _x000a__x000a_• Decreto 3004 del 26 de diciembre de 2013 “Por el cual se establecen los criterios y procedimientos para la exploración y explotación de hidrocarburos en yacimientos no convencionales”._x000a__x000a_• Resolución No. 0421 del 20 de marzo de 2014, “Por la cual se adoptan los términos de referencia para la elaboración del Estudio de Impacto Ambiental para los proyectos de perforación exploratoria de hidrocarburos y se toman otras determinaciones.” El MADS, adoptó los términos de referencia para la elaboración del Estudio de Impacto Ambiental para los proyectos perforación exploratoria de hidrocarburos, incluyendo una sección especial con requerimientos complementarios para el Estudio de Impacto Ambiental y Plan de Manejo Ambiental para la actividad de exploración de hidrocarburos en yacimientos no convencionales._x000a__x000a_• Acuerdo número 03 del 26 de marzo de 2014, expedido por la ANH: “Por el cual se adiciona el Acuerdo 4 de 2012, con el objeto de incorporar al Reglamento de Contratación para Exploración y Explotación de Hidrocarburos parámetros y normas aplicables al desarrollo de Yacimientos No Convencionales, y se dictan disposiciones complementarias.” _x000a__x000a_• Resolución No. 90341 del 27 de marzo de 2014, expedida por el Ministerio de Minas y Energía: “Por el cual se establecen requerimientos técnicos y procedimientos para la exploración y explotación de hidrocarburos en yacimientos no convencionales”_x000a__x000a_Así las cosas, existe en Colombia una normatividad especial a la cual debe sujetarse la utilización de la tecnología de fracturación hidráulica en la exploración y explotación de YNC. _x000a__x000a_Teniendo en cuenta lo expuesto, nos referiremos a cada uno de los puntos de su solicitud, formulados en los siguientes términos:_x000a__x000a_“1. Los términos de referencia ambientales para la fase de explotación de hidrocarburos no convencionales dentro del principio de precaución enunciado e la Ley 99 de 1993 (artículo 1, numeral 6).”_x000a__x000a_Respuesta ANH: Mediante la Resolución No. 0421 del 20 de marzo de 2014, el Ministerio de Ambiente y Desarrollo Sostenible (MADS), adoptó los términos de referencia para la elaboración del Estudio de Impacto Ambiental para los proyectos perforación exploratoria de hidrocarburos, incluyendo una sección especial con requerimientos complementarios para el Estudio de Impacto Ambiental y Plan de Manejo Ambiental para la actividad de exploración de hidrocarburos en yacimientos no convencionales._x000a__x000a_Estos términos de referencia, se fundamentan en las particularidades propias de las actividades de exploración de YNC los cuales necesitan de un trámite y análisis especial con énfasis en las medidas de manejo y mitigación de impactos y riesgos ambientales, por lo que estos tienen como objetivo ser más estrictos y preventivos contra cualquier impacto negativo que atente contra el medio ambiente, así como se evidencia a continuación:_x000a__x000a_• La regulación del MADS establece que los tanques que almacenen los aditivos o el fluido de retorno en superficie tengan una contención que permita albergar hasta el 110% del tanque de mayor tamaño. El MADS implementó aquí el principio de precaución, debido a que por incertidumbre de lo que pueda arrastrar el yacimiento no permite que se almacene el fluido de retorno en piscinas ni se haga vertimientos en cuerpos de agua aún si el fluido es tratado. Así mismo si el fluido tiene NORM se debe disponer por reinyección_x000a__x000a_• El MADS establece estrictos parámetros de monitoreo de los acuíferos en el área de influencia de los pozos. _x000a__x000a_• La regulación para la etapa de exploratoria del MADS menciona la reutilización del agua y el uso de aguas residuales, así como el establecimiento de alternativas de uso de agua en períodos de sequía. _x000a__x000a_• El MADS solamente permite que la disposición se haga por vertimiento en suelos, previo tratamiento y cumpliendo umbrales y por reinyección en pozos inyectores. _x000a__x000a_• La regulación del MADS prohíbe el uso de piscinas y prohíbe el venteo (liberación directa de gases a la atmosfera). _x000a__x000a_• La regulación del MADS requiere quema con combustión completa y dispositivos de emisión de gases en los tanques de almacenamiento de fluido de retornos. _x000a__x000a_• El MADS establece estrictos parámetros de monitoreo de gases durante la actividad._x000a__x000a_“2. Estudio especializado que establezca un panorama de riesgos de esta metodología de producción (YHNC).”_x000a__x000a_Respuesta ANH: La definición de los potenciales riesgos de la metodología de producción de yacimientos no convencionales, hizo parte del Programa de Gestión del Conocimiento, desarrollado entre los años 2012 y 2013, con el objetivo de aprender de la experticia sobre la materia de otros países, tanto desde el punto de vista académico como gubernamental. Es así que se definieron el uso del agua, la contaminación del agua y la sismicidad inducida, como aquellos aspectos ambientales más relevantes en este sentido. _x000a__x000a_Este criterio hace parte fundamental de la Resolución No. 0421 de 2014 del MADS, donde se adoptan los términos de referencia para la elaboración de los EIA para la exploración de hidrocarburos y de la Resolución No. 90341 de 2014 del MME, donde se establecen los criterios y procedimientos para la exploración y explotación de hidrocarburos en yacimientos no convencionales. A partir de los monitoreos y protocolos exigidos en estas normas, se irá generando mayor información, lo que a su vez permitirá ir afinando el conocimiento existente del potencial de los riesgos asociados a los YNC._x000a__x000a_En otros países donde cuentan con gran cantidad de datos históricos, como EE.UU donde se realiza la estimulación hidráulica desde hace más de 70 años, la Agencia de Protección Ambiental (EPA por sus siglas en inglés) ha hecho varios estudios con rigor científico y objetivo, sobre el tema de la estimulación hidráulica, los cuales pueden ser consultados en la siguiente dirección electrónica: https://www.epa.gov/hfstudy._x000a__x000a_“3. Estudios adicionales por parte del Servicio Geológico Colombiano y Colciencias, que aseguran estén concluidos o con resultados finales antes del inicio de la fase de explotación con la utilización de la técnica de francking.”_x000a__x000a_Respuesta ANH: Sobre este punto, reiteramos que naciente normatividad es el resultado del proyecto de gestión del conocimiento por el Gobierno Nacional, lo cual refleja los avances logrados en este aspecto._x000a__x000a_Uno de los resultados de este aprendizaje fue la Resolución No.90341 de 2014 del Ministerio de Minas y Energía, cuyo objeto es definir requerimientos técnicos y procedimientos para la exploración y explotación de hidrocarburos en yacimientos no convencionales._x000a__x000a_Dentro del mencionado acto administrativo, además de dar especificaciones que garanticen la integridad del pozo y prevenir la contaminación de acuíferos aprovechables, se definen procedimientos frente a posibles modificaciones de la sismicidad natural del área._x000a__x000a_Frente a este último aspecto la ANH ha buscado aliados estratégicos, que aporten al conocimiento del estado y comportamiento de aquellas estructuras ambientales identificadas como sensibles; por ello en el año 2014 se ejecutó un convenio con el Servicio Geológico Colombiano -el convenio 060 de 2014-, donde se obtuvo un mapa sismotectónico de 9600 Km2 en el sector norte del Valle Medio del Magdalena (VMM), generado con información sismológica y geología estructural. Para lo anterior fue necesario construir el mapa Tectónico, instalando cuatro estaciones sismológicas y se revisó la sismicidad localizada dentro del área de Estudio. _x000a__x000a_La intención del anterior estudio es generar una línea base que pretenda identificar modificaciones de la sismicidad natural del área donde se generan actividades de Estimulación Hidráulica, y ejecutar las medidas correspondientes, como lo dispone la Resolución No.90341 de 2014._x000a__x000a_Adicionalmente, la ANH tiene en curso de contratación un proyecto formulado con Colciencias que entre sus temáticas incluye el levantamiento de información hidrogeológica en las regiones donde se encuentran los bloques asignados para este tipo de yacimientos y la formulación de un proyecto piloto independiente una vez inicie la exploración para realizar una evaluación relacionada con la calidad del agua subterránea, emisiones y sismicidad, entre otros aspectos. _x000a__x000a_En todo caso, como quiera que la realización de los estudios en comento se atribuye al Servicio Geológico Colombiano y a COLCIENCIAS, damos traslado de su solicitud a tales entidades, para lo de su competencia._x000a__x000a_“4. Solicitamos contar con marcos normativos de orden técnico y ambiental en el tema de la explotación de los yacimientos de hidrocarburos no convencionales y los adelantos en materia de ampliación de conocimiento de orden técnico sobre el proceso de explotación de hidrocarburos no convencionales mediante fracking, consideramos que se requieren mayores adelantos en materia de generación y aplicación de conocimientos técnico y ambiental local para evitar efectos negativos sobre los recursos naturales, el recurso agua y la salud pública en el municipio de SAN MARTÍN, CESAR._x000a__x000a_Respuesta ANH: Tal como se señaló en acápites anteriores, en Colombia se cuenta con normatividad vigente, expedida por las autoridades competentes, que reglamentan de manera particular las actividades de exploración de YNC, y en consecuencia donde se consagran los requisitos ambientales y técnicos que deben ser tenidos en cuenta para utilizar la tecnología de estimulación hidráulica. _x000a__x000a_A su vez, es menester señalar que la normatividad expedida es el resultado de un proyecto de gestión del conocimiento adelantado por el Gobierno Nacional, con el apoyo de un consultor internacional, cuyos insumos sirvieron de base para la construcción de la normatividad existente. _x000a__x000a_Ahora bien, como quiera que en su solicitud manifiesta que se requieren mayores adelantos en la generación de conocimiento, expondremos en detalle el proceso realizado en años anteriores, para brindar luces sobre la integralidad del mismo. _x000a__x000a_En el marco del citado Programa de Gestión del Conocimiento el gobierno nacional adelantó las siguientes actividades: _x000a__x000a_A. Talleres del Programa de Gestión del Conocimiento_x000a__x000a_Se seleccionaron las temáticas de la agenda y conferencistas en conjunto entre el Ministerio de Minas y Energía (en adelante “MME”), Ministerio de Ambiente y Desarrollo Sostenible (en adelante “MADS”), ANH y la Autoridad Nacional de Licencias Ambientales (en adelante “ANLA”), buscando la mejor experticia a nivel global por parte de la academia, reguladores, consultores, y expertos de la industria. _x000a__x000a_En total se tuvieron 24 conferencistas en los talleres, de los cuales 15 son independientes por estar asociados a entidades académicas y que para dicho momento no eran parte de una entidad gubernamental. En los talleres, los expertos brindaron al Gobierno Nacional estudios independientes con bases de alto nivel científico sobre los potenciales impactos ambientales y sociales de las actividades. _x000a__x000a_Se llevaron a cabo los siguientes 4 talleres de Gestión del Conocimiento: _x000a__x000a_i. Retos Ambientales y Sociales de la E&amp;P de YNC:_x000a__x000a_Fecha: Diciembre 3, 4 y 5 de 2012._x000a_Lugar: Bogotá D.C. _x000a__x000a_Objetivo: Proveer una visión panorámica sobre los fundamentos geológicos sobre YNC, hidrogeología, estimulación hidráulica, manejo de fluido de retorno, sismicidad, así como impactos asociados a uso de agua, huella en superficie e impactos socioeconómicos. _x000a__x000a_Conferencistas:_x000a__x000a_1) Dr. David Goldwyn: Delegado como Enviado Especial y Coordinador de los Asuntos Energéticos Internacionales para el Departamento de Estado de los Estados Unidos, quien abordó las temáticas del rol de los YNC en las proyecciones de consumo global y explicó el documento Reglas de Oro para una Edad de Oro del Gas, de la Agencia Internacional de Energía (2012)._x000a__x000a_2) Dr. Thomas Grimshaw: Geólogo, Director Asistente del Instituto de Energía de la Universidad de Texas quien abordó la temática de los principios geológicos y los tipos de YNC. _x000a__x000a_3) Dr. John Hanger: Exsecretario del Departamento de Protección Ambiental de Pensilvania, quien expuso el caso de estudio de la regulación en el Estado de Pensilvania y los estándares de desempeño formulados por dicho estado en materia de explotación de gas y petróleo de lutita._x000a__x000a_4) Dr. David Yoxtheimer: Hidrogeólogo del Centro Marcellus para el Alcance e Investigación de la Universidad del Estado de Pensilvania, quien abordó las temáticas sobre el fluido de estimulación hidráulica, el manejo del agua residual y los riesgos de sismicidad. _x000a__x000a_5) Dra. Kathryn Mutz: Investigadora Senior Asociada y Profesora de Recursos Naturales del Centro de Leyes de la Universidad de Colorado, quien abordó los temas de los impactos en los ecosistemas naturales, y los temas a incluir desde el punto de vista ambiental en los Estudios de Impacto Ambiental (EIA). _x000a__x000a_6) Dr. Francisco Castrillón: Colombiano, hidrogeólogo de la consultora Worley Parsons en Alberta, Canadá, quien abordó las temáticas de los principios de hidrogeología, y los contenidos de la línea base desde el punto de vista de hidrogeología e hidrología, en el contexto colombiano. _x000a__x000a_7) Dr. Jonathan Laughner: Codirector del Programa “Marcellus Shale” de la Universidad del Estado de Pensilvania, quien abordó los temas sobre la perturbación a la comunidad, procedimientos de socialización y algunos estudios de caso, así como los contenidos desde el punto de vista socioeconómico que deben tener los Estudios de Impacto Ambiental. _x000a__x000a_8) Dr. José Francisco Mota: Gerente de Ingeniería de Pozos Continentales de Shell Exploration &amp; Production Company, quien abordó la temática de las tecnologías de exploración y producción en yacimientos no convencionales; su intervención se restringió a explicar cómo se realiza la perforación. _x000a__x000a_9) Dr. Kris Nygaard: Consultor Senior de Estimulación de ExxonMobil Production Co., quien abordó la temática de las tecnologías de exploración y producción en yacimientos no convencionales; su intervención se restringió a  explicar cómo se realiza la estimulación hidráulica._x000a__x000a_10) Dr. David Neslin: Exdirector de la Comisión de Conservación de Petróleo y Gas del Estado de Colorado, quien expuso el caso de estudio de la regulación de Colorado. _x000a__x000a_ii. Marco Regulatorio y Planeación de las Actividades de E&amp;P de YNC_x000a__x000a_Fecha: Febrero 1 de 2013_x000a_Lugar: Bogotá D.C._x000a__x000a_Objetivos: _x000a__x000a_• Proveer un marco conceptual con cimientos científicos de alto nivel para la formulación de la regulación técnica y ambiental para yacimientos no convencionales.  _x000a__x000a_• Conocer las bases científicas de la sismicidad desencadenada del mayor nivel técnico y conocer la retroalimentación del profesor Zoback al Servicio Geológico Colombiano en materia de cómo formular la regulación para YNC en la materia._x000a__x000a_Conferencistas: _x000a__x000a_1) Profesor John Deutch: Profesor Emérito y Ex-Director del Departamento de química del Massachusetts Institute of Technology (MIT). Presidente del Comité Técnico para Shale Gas del Secretary of Energy Advisory Board (SEAB). El Dr. Deutch abordó las temáticas de los fundamentos para la formulación de una regulación técnicamente adecuada para la E&amp;P de YNC con el fin de obtener beneficios económicos con mínimos efectos adversos sobre el medio ambiente y presentó el caso de estudio de EEUU y los reportes del SEAB (2011).  _x000a__x000a_2) Profesor Mark Zoback, Profesor Titular de la Universidad de Stanford, experto mundial en sismicidad, quien presentó los principios básicos de la sismicidad inducida, desencadenada y micro sismicidad, el manejo de los riesgos de sismicidad asociados a la inyección del agua residual y en conjunto con el Servicio Geológico Colombiano discutió los requerimientos de línea base de sismicidad, requerida para las regiones de YNC bajo el contexto de la Red Sismológica Nacional de Colombia. Es de resaltar que en esta oportunidad, el Profesor John Deutch se reunió con el Presidente  de la República Juan Manuel Santos, junto con el entonces Ministro de Minas y Energía (Dr. Federico Renjifo), el entonces Ministro de Ambiente y Desarrollo Sostenible (Dr. Juan Gabriel Uribe) y el entonces Presidente de la ANH (Dr. Orlando Cabrales), con el fin de discutir los temas críticos asociados a la formulación de la regulación sobre YNC. _x000a__x000a_iii. Buenas Prácticas Ambientales y Sociales para la E&amp;P de YNC._x000a__x000a_Fecha: Febrero 8 de 2013_x000a_Lugar: Bogotá D.C._x000a__x000a_Objetivo: Conocer las buenas prácticas ambientales y sociales utilizadas por la industria en EEUU y Canadá para la E&amp;P de YNC. _x000a__x000a_Conferencistas: _x000a__x000a_1) Dale Leckie (Geólogo Líder, Nexen) quien abordó la temática sobre buenas prácticas sobre sismicidad inducida. _x000a__x000a_2) Stanley Sokul (Asesor Senior en Asuntos Corporativos, ExxonMobil). Quien abordó las buenas prácticas con relación a la socialización. _x000a__x000a_3) Paul Krishna (Gerente de Asuntos Específicos HSE, ExxonMobil). Quien abordó las buenas prácticas relacionadas con la minimización de la huella ambiental y las buenas prácticas con relación a las emisiones (línea base y monitoreo). _x000a__x000a_4) Jorge Calvache (Gerente de Exploración Onshore, Shell de Colombia). Quien abordó la temática de la diferencia entre la exploración y la explotación. _x000a__x000a_5) Roy Swyston (Gerente de Operaciones, Nexen). Quien abordó las buenas prácticas para el uso del agua específicamente del CAPP (Canadá). _x000a__x000a_6) Alberto García (Vicepresidente de Hidrocarburos y Explotación Mineral, Drummond), abordó temática de manejo integral del agua._x000a__x000a_7) Luis Soto (Líder Senior de Yacimientos, Equión Energía). Presentó el estudio de caso del monitoreo permanente de sismicidad en Cusiana y Cupiagua, especialmente asociada a la inyección. _x000a__x000a_iv. Desarrollo Gas Natural no Convencional, Implicaciones Ambientales, Económicas y Sociales (apoyo del Departamento de Estado de EEUU a través del programa UGTEP)_x000a__x000a_Fecha: Febrero 27 de 2013_x000a_Lugar: Bogotá _x000a__x000a_Objetivos: _x000a__x000a_• Conocer los aspectos socioeconómicos asociados a la E&amp;P de YNC._x000a_• Conocer en mayor detalles los potenciales impactos asociados a emisiones en la E&amp;P de YNC. _x000a__x000a_Conferencistas: _x000a__x000a_1) Dr. Iryna Lendel: Economista, Cleveland State University, quien abordó la perspectiva de los potenciales económicos del gas de lutita o esquisto. _x000a__x000a_2) Thomas Murphy: Marcellus Center for Outreach and Research, Pennsylvania State University, quien abordó los temas de la oferta y demanda de la fuerza laboral asociada._x000a__x000a_3) John Roth: Ex- Comisionado del Condado Parker, Texas (Barnett Shale) quien abordó los retos y beneficios relacionados con la gobernanza de múltiples instituciones._x000a__x000a_4) Dr. Aviezer Tucker: Director Asistente del Instituto de Energía de la Universidad de Texas, en Austin, quien abordó los retos sociales y estrategias de mitigación._x000a__x000a_5) Dr. Susan Stuver: Texas A&amp;M University Institute of Renewable Natural Resources, quien abordó los retos y tecnologías de reducción de emisiones._x000a__x000a_Participantes en los talleres: _x000a__x000a_Se contó con un total de 235 participantes en todos los talleres de las siguientes instituciones: _x000a__x000a_MME, MADS, ANH, ANLA, Corpochivor, Corponor, ASOCARS, Cortolima, Corpoboyacá, Corporación Autónoma de Santander (CAS), Instituto Humboldt, Parques Nacionales Naturales, UPME, Servicio Geológico Colombiano, CREG, Embajada de EEUU, Embajada de Canadá, Embajada de Polonia, Universidad Nacional de Colombia, Universidad de los Andes, Universidad Sergio Arboleda, Asociación Colombiana de Petróleo, Ecopetrol, Contraloría General de la República, Procuraduría General de la Nación._x000a_"/>
    <d v="2016-04-15T00:00:00"/>
    <s v="LAURA PAOLA GONZALEZ IRIARTE. EXPERTO"/>
    <x v="6"/>
    <s v="Electrónico"/>
    <n v="23.639008796300914"/>
    <s v="CUNDINAMARCA"/>
    <s v="Fracking "/>
    <s v="NO"/>
  </r>
  <r>
    <n v="300"/>
    <n v="20828"/>
    <x v="0"/>
    <s v="MARZO"/>
    <x v="1"/>
    <x v="299"/>
    <d v="2016-03-22T08:42:27"/>
    <x v="0"/>
    <s v="ACC"/>
    <x v="2"/>
    <x v="59"/>
    <s v="ELQUI MAURICIO MENECES GOMEZ: CIUDADANO Telefono: Dirección: SIN Email: "/>
    <s v="SI"/>
    <s v="ELQUI MAURICIO MENECES GOMEZ: CIUDADANO Telefono: Dirección: SIN Email: "/>
    <s v="solicitan  intervencion de la ANH para que se tenga en cuenta un tracto camion para el transporte de gasolina en Aguachica cesar  "/>
    <d v="2016-04-07T08:42:27"/>
    <n v="16"/>
    <s v="ACC"/>
    <s v="DORIS GOMEZ SILVA. EXPERTO"/>
    <s v="se dio traslado a Ecopetrol a traves de correo electronico."/>
    <d v="2016-03-23T00:00:00"/>
    <s v="DORIS GOMEZ SILVA. EXPERTO"/>
    <x v="0"/>
    <s v="Electrónico"/>
    <n v="0.63719008101907093"/>
    <s v="CUNDINAMARCA"/>
    <s v="intervencion para que operador vincule personal"/>
    <s v="NO"/>
  </r>
  <r>
    <n v="301"/>
    <n v="20843"/>
    <x v="0"/>
    <s v="MARZO"/>
    <x v="1"/>
    <x v="300"/>
    <d v="2016-03-22T09:31:32"/>
    <x v="0"/>
    <s v="ACC"/>
    <x v="2"/>
    <x v="153"/>
    <s v="DELFINA ALBARRACIN: PRESIDENTA J.A.C Telefono: Dirección: SIN Email: "/>
    <s v="SI"/>
    <s v="DELFINA ALBARRACIN: PRESIDENTA J.A.C Telefono: Dirección: SIN Email: "/>
    <s v="se solicita informacion referente al incumplimiento de proyectos de inversion vereda la soledad caño garza municipio paz de ariporo  "/>
    <d v="2016-04-07T09:31:32"/>
    <n v="16"/>
    <s v="ACC"/>
    <s v="DORIS GOMEZ SILVA. EXPERTO"/>
    <s v="se dio traslado a Ecopetrol a traves de correo electronico. Señores _x000a_Participación Ciudadana _x000a_Ecopetrol _x000a__x000a_Buenas tardes _x000a_Para su información y trámites pertinentes, doy traslado de la presente solicitud de la doctora Delfina Albarracín, Presidenta Junta de Acción Comunal. _x000a__x000a_Cordialmente, _x000a__x000a__x000a_Atencion al Ciudadano y Comunicaciones  _x000a_"/>
    <d v="2016-04-08T00:00:00"/>
    <s v="LAURA PAOLA GONZALEZ IRIARTE. EXPERTO"/>
    <x v="6"/>
    <s v="Electrónico"/>
    <n v="16.6030968749983"/>
    <s v="CUNDINAMARCA"/>
    <s v="Acompañamiento a comunidad en desarrollo de proyecto (ambiental, social)"/>
    <s v="NO"/>
  </r>
  <r>
    <n v="302"/>
    <n v="20925"/>
    <x v="0"/>
    <s v="MARZO"/>
    <x v="0"/>
    <x v="301"/>
    <d v="2016-03-22T13:06:36"/>
    <x v="0"/>
    <s v="ACC"/>
    <x v="0"/>
    <x v="1"/>
    <s v="JUAN FERNANDO MUÑERA: CIUDADANO Telefono: 6227320Dirección: CRA 14 NO 93 B 32 OF. 301 Email: "/>
    <s v="SI"/>
    <s v="JUAN FERNANDO MUÑERA: CIUDADANO Telefono: 6227320Dirección: CRA 14 NO 93 B 32 OF. 301 Email: "/>
    <s v="SOLICITAN INFORMACION REFERENTE A EN QUE ZONAS DEL PAIS EXISTE ENTEO O  QUEMA DE GAS , QUE DESCUBRIMIENTO DE GAS HAN  SIDO PUESTOS EN PRODUCCION  "/>
    <d v="2016-04-14T13:06:36"/>
    <n v="23"/>
    <s v="ACC"/>
    <s v="DORIS GOMEZ SILVA. EXPERTO"/>
    <s v="radicado de respuesta No 25669   "/>
    <d v="2016-04-14T00:00:00"/>
    <s v="JOSE GREGORIO ROA ROJAS. EXPERTO"/>
    <x v="4"/>
    <s v="id 25669"/>
    <n v="22.453744641206868"/>
    <s v="CUNDINAMARCA"/>
    <s v="Información proyectos de perforación y profundidad"/>
    <s v="NO"/>
  </r>
  <r>
    <n v="303"/>
    <n v="21018"/>
    <x v="0"/>
    <s v="MARZO"/>
    <x v="0"/>
    <x v="302"/>
    <d v="2016-03-22T16:33:05"/>
    <x v="0"/>
    <s v="ACC"/>
    <x v="0"/>
    <x v="1"/>
    <s v="YESID CALVACHE:  Telefono: Dirección: BOGOTA Email: YESID 780409@HOTMAIL.COM"/>
    <s v="SI"/>
    <s v="YESID CALVACHE:  Telefono: Dirección: BOGOTA Email: YESID 780409@HOTMAIL.COM"/>
    <s v="solicitan acompañamiento de la ANH para cumplimiento de acuerdos (sintraputumayo) "/>
    <d v="2016-04-14T16:33:05"/>
    <n v="23"/>
    <s v="ACC"/>
    <s v="DORIS GOMEZ SILVA. EXPERTO"/>
    <s v="Señor: _x000a_YESID CALVACHE SAAVEDRA_x000a_SINTRAPETROPUTUMAYO_x000a_E-mail: yesid780409@hotmail.com_x000a_ _x000a_ _x000a_Asunto: Respuesta al derecho de petición con radicado No. R-641-2016-008572 ID 21018_x000a_ _x000a_ _x000a_Respetado Señor Calvache, _x000a_ _x000a_Hacemos referencia a la comunicación del asunto, mediante la cual solicitó a esta Entidad lo siguiente: _x000a_ _x000a_(…)” por lo anterior le solicitamos señores ANH que intervengan ya que nuestro sindicato tiene toda la voluntad para continuar con los escenarios de diálogo y concertación de acuerdo a esta comunicación le solicitamos lo siguiente: _x000a_ _x000a_1. Haga contacto con las directivas de la empresa Gran Tierra Energy y Emerald Energy, para establecer la voluntad de generar estos espacios de diálogo y concertación con el sindicado, para el día viernes 11 de marzo de 2016, en las instalaciones de la Alcaldía Municipal, los funcionarios delegados por las Multinacionales deberán tener capacidad de decisión._x000a_2. Convocamos para el día viernes 11 de marzo de 2016, su acompañamiento señores ANH._x000a_3. Teniendo en cuenta la Responsabilidad Social Empresarial a la que obliga la ley a las Multinacionales, solicitamos para esta fecha se agende la continuidad de los diálogos y la instalación de las mesas de trabajo en temas sociales, ambientales y derechos humanos. (….)”_x000a_ _x000a_Sobre el particular, debemos indicar lo siguiente: _x000a_ _x000a_La ANH como conocedora de la importancia que los espacios de diálogo entre la industria y la comunidad, contempló al interior del plan de trabajo de este año y a través de la Estrategia Territorial de Hidrocarburos (en adelante ETH) el desarrollo de mesas de trabajo que permitan a través de mecanismos de diálogo, participación y la inclusión social a fin de concertar acciones que de manera conjunta fortalecer el territorio como un bien común en las regiones donde opera la industria de hidrocarburos. _x000a_ _x000a_Así las cosas, su solicitud de intervención y generación de espacios de diálogo con el acompañamiento de la ANH a través de la ETH, será incluida en el plan de trabajo que será diseñado para el Departamento del Putumayo. Una vez contemos con la programación de las mesas de trabajo, la daremos conocer para que como miembro de la comunidad participe en las mismas. _x000a_ _x000a_Ahora bien, en lo que respecta a la convocatoria de reunión para el pasado 11 de marzo, por la premura de su invitación no fue posible asistir, debido a compromisos de la ANH adquiridos con anterioridad. En el evento en que esta reunión haya sido celebrada, deseamos contar con los resultados de la misma, a efectos de realizar el seguimiento. _x000a_ _x000a_Finalmente, y en atención a la consideración expuesta en su derecho de petición relacionada con el presunto incumplimiento de unos compromisos adquiridos por Gran Tierra en temas laborales, es necesario para esta Entidad verificar el contenido de las actas mediante las cuales fueron pactados a efectos de verificar el detalle de los compromisos y las gestiones tendientes a dar cumplimiento a cada uno de ellos. Frente a lo cual estaremos atentos al suministro de la respectiva información. _x000a_ _x000a_Cordialmente,_x000a_ _x000a_ _x000a_Atencion al Ciudadano y Comunicaciones  _x000a_"/>
    <d v="2016-04-20T00:00:00"/>
    <s v="MARIA CAROLINA GUTIERREZ HERNANDEZ. EXPERTO"/>
    <x v="6"/>
    <s v="Electrónico"/>
    <n v="28.310353738430422"/>
    <s v="PUTUMAYO"/>
    <s v="Acompañamiento a comunidad en desarrollo de proyecto (ambiental, social)"/>
    <s v="NO"/>
  </r>
  <r>
    <n v="304"/>
    <n v="21054"/>
    <x v="0"/>
    <s v="MARZO"/>
    <x v="1"/>
    <x v="303"/>
    <d v="2016-03-23T08:57:32"/>
    <x v="0"/>
    <s v="ACC"/>
    <x v="2"/>
    <x v="7"/>
    <s v="ORLANDO AYA: CIUDADANO Telefono: Dirección: SIN Email: "/>
    <s v="SI"/>
    <s v="ORLANDO AYA: CIUDADANO Telefono: Dirección: SIN Email: "/>
    <s v="solicitan reunion para tratar temas de acuerdos firmados con comunidades."/>
    <d v="2016-04-08T08:57:32"/>
    <n v="16"/>
    <s v="ACC"/>
    <s v="DORIS GOMEZ SILVA. EXPERTO"/>
    <s v="Señor:_x000a_ORLANDO AYA_x000a_e-mail: asopercalificadosmani@gmail.com_x000a_Maní, Casanare_x000a_ _x000a_ _x000a_Asunto: Respuesta a comunicación con radicado ANH R-641-2016-008588. ID 21054_x000a_ _x000a_ _x000a_Cordial saludo,_x000a_ _x000a_Nos referimos a la comunicación de la referencia, mediante la cual manifestó a la Agencia Nacional de Hidrocarburos (ANH), lo siguiente:_x000a_ _x000a_“Ud, le dice al C/te Policía de Maní, El que tiene que hacer cumplir los acuerdo firmados entre Comunidades – Empresa Operadora, es el Mintrabajo a través del SPE. El SPE dice NO es cierto, Ningún ente institucional lo hace cumplir. Nosotros estamos solos ante los Entes del estado. El Alcalde no puede hacer nada // Lo que les dijo la Operadora a través de sus R/tes no es cierto, La realidad es otra vengana Maní e invítelos a una reunión con nosotros.” _x000a_ _x000a_De conformidad con lo expresado en su comunicación, consideramos hace referencia a la respuesta suministrada al señor Alcalde del municipio de Maní, Doctor Tony Wilfred Ávila Hernández, con radicado E-431-2016-005708 de 3 de marzo de 2016, Id: 16038, toda vez que a través de dicho oficio se pone en conocimiento de la autoridad municipal información acerca de los procesos de selección, la intervención del Servicio Público de Empleo y priorización en la contratación de mano de obra local en las regiones con influencia de la actividad hidrocarburífera._x000a_ _x000a_Teniendo en cuenta lo anterior, nos permitimos manifestar que la información contenida en dicho documento corresponde a lo estipulado en las disposiciones normativas aplicables (Ley 1551 de 2012; Ley 1636 de 2013 – SPE; Decreto 2825 de 2014, compilado en el Decreto 1072 de 2015; Decreto 2089 de 2014)._x000a_ _x000a_Asimismo, la referida comunicación incluye información suministrada por la empresa GEOTECHNOLOGY, de la cual fueron anexados los respectivos soportes._x000a_ _x000a_Es del caso señalar que con posterioridad a la emisión de la respuesta, en el marco de la Estrategia Territorial para la Gestión Equitativa y Sostenible del sector Hidrocarburos (en adelante “ETH”), y con el ánimo de contribuir al remedio la situación, una delegación de personal de la ETH, el Ministerio de Trabajo y el Ministerio de Minas y Energía, se desplazó hasta el municipio de Maní, con el objeto de explicar de manera personal la respuesta anterior al alcalde del municipio y al personal de ASOPERCALIFICIADOS._x000a_ _x000a_En este orden de ideas, aunque es nuestro propósito contribuir al buen relacionamiento entre el Gobierno, la industria de hidrocarburos y las comunidades, y al diálogo transparente, abierto y efectivo en torno al desarrollo de la actividad hidrocarburífera, las razones expuestas en su comunicación resultan insuficientes para que esta entidad acceda a la realización de la reunión solicitada, teniendo en cuenta las competencias atribuidas a otras autoridades y que de nuestra parte se han generado los espacios necesarios para el tratamiento de la situación._x000a_ _x000a_ _x000a_Cordialmente,_x000a_ _x000a_ _x000a_Atencion al Ciudadano y Comunicaciones  _x000a_"/>
    <d v="2016-04-19T00:00:00"/>
    <s v="MARIA CAROLINA GUTIERREZ HERNANDEZ. EXPERTO"/>
    <x v="6"/>
    <s v="Electrónico"/>
    <n v="26.626716932871204"/>
    <s v="CASANARE"/>
    <s v="Acompañamiento a comunidad en desarrollo de proyecto (ambiental, social)"/>
    <s v="NO"/>
  </r>
  <r>
    <n v="305"/>
    <n v="21055"/>
    <x v="0"/>
    <s v="MARZO"/>
    <x v="1"/>
    <x v="304"/>
    <d v="2016-03-23T08:58:37"/>
    <x v="0"/>
    <s v="ACC"/>
    <x v="2"/>
    <x v="59"/>
    <s v="JOSE JOAQUIN MOJICA VILLAMARIN: DVF MEDIO AMBIENTE Telefono: Dirección: CONTRALORIA GENERAL DE LA REPÚBLICA Email: jose.mojica@contraloria.gov.co"/>
    <s v="SI"/>
    <s v="JOSE JOAQUIN MOJICA VILLAMARIN: DVF MEDIO AMBIENTE Telefono: Dirección: CONTRALORIA GENERAL DE LA REPÚBLICA Email: jose.mojica@contraloria.gov.co"/>
    <s v="solicitan informacion de TEA 2008 y E&amp;P 2011"/>
    <d v="2016-04-08T08:58:37"/>
    <n v="16"/>
    <s v="ACC"/>
    <s v="DORIS GOMEZ SILVA. EXPERTO"/>
    <s v=" Estimado doctor Mojica, _x000a__x000a_Buenos días, _x000a_Hacemos referencia al correo electrónico del asunto, mediante el cual solicitó a la Agencia Nacional de Hidrocarburos (en adelante la ANH), lo siguiente:_x000a__x000a_1. Contrato de Evaluación Técnica TEA CPE-6:_x000a__x000a_Fecha efectiva de inicio: 23 de Septiembre de 2008_x000a__x000a_Fecha de terminación: 23 de octubre de 2011_x000a__x000a_Fecha de liquidación: N/A_x000a__x000a_¿Se autorizaron prórrogas o suspensiones?  Indicar duración, fechas de inicio y terminación:_x000a__x000a_Mediante Acta de Restitución de 07 de septiembre de 2010,  la ANH formalizó la restitución de trece (13) meses al plazo de la Fase Única, estableciendo como fecha de fin de Fase el 23 de Octubre de 2011._x000a__x000a_Los trece (13) meses fueron restituidos a razón del tiempo transcurrido entre el 23 de septiembre de 2008, fecha de suscripción del Contrato TEA,  y el 19 de octubre de 2009, fecha en la cual Ministerio del Interior certificó la no presencia de grupos étnicos en el área del Bloque CPE-6._x000a__x000a_Estado actual: En Proceso de Liquidación_x000a__x000a_2. Contrato de Exploración y Producción E&amp;P CPE-6:_x000a__x000a_Fecha efectiva de inicio: 6 de octubre de 2011_x000a__x000a_Estado actual: En ejecución normal – Fase II inicio 6 de octubre de 2014 - Fecha de fin de Fase 05 de octubre de 2017_x000a__x000a_Cordialmente, _x000a__x000a__x000a_Atencion al Ciudadano y Comunicaciones  _x000a_"/>
    <d v="2016-03-28T00:00:00"/>
    <s v="DORIS GOMEZ SILVA. EXPERTO"/>
    <x v="0"/>
    <s v="Electrónico"/>
    <n v="4.6259643171288189"/>
    <s v="CUNDINAMARCA"/>
    <s v="Información y aclaración procesos contractuales, términos de referencia, plazos, pólizas"/>
    <s v="NO"/>
  </r>
  <r>
    <n v="306"/>
    <n v="21057"/>
    <x v="0"/>
    <s v="MARZO"/>
    <x v="1"/>
    <x v="305"/>
    <d v="2016-03-23T09:02:33"/>
    <x v="0"/>
    <s v="ACC"/>
    <x v="0"/>
    <x v="1"/>
    <s v="DANIEL CARRILLO PULGARIN: ASISTENTE - CONGRESO DE LA REPUBLICA"/>
    <s v="SI"/>
    <s v="DANIEL CARRILLO PULGARIN: ASISTENTE - CONGRESO DE LA REPUBLICA"/>
    <s v="Senadora Maritza Martinez Aristizabal solicita informacion referente a contrato de Exploracion y Produccion de Hidrocarburos E&amp;P del 25 de febrero de 2011 ANH y HOCOL S:A  "/>
    <d v="2016-04-05T09:02:33"/>
    <n v="13"/>
    <s v="ACC"/>
    <s v="DORIS GOMEZ SILVA. EXPERTO"/>
    <s v="radicado de respuesta No.22974"/>
    <d v="2016-04-05T09:26:11"/>
    <s v="DORIS GOMEZ SILVA. EXPERTO"/>
    <x v="0"/>
    <s v="id 22974"/>
    <n v="13.01641365740943"/>
    <s v="CUNDINAMARCA"/>
    <s v="Congreso de la República y Senado "/>
    <s v="NO"/>
  </r>
  <r>
    <n v="307"/>
    <n v="21160"/>
    <x v="0"/>
    <s v="MARZO"/>
    <x v="0"/>
    <x v="306"/>
    <d v="2016-03-23T12:21:19"/>
    <x v="0"/>
    <s v="ACC"/>
    <x v="0"/>
    <x v="1"/>
    <s v="JUAN ERNESTO VELEZ OTALORA: CAPITAN MAYOR Telefono: Dirección: CALLE 4 A SUR NO 24 A 29 BARRIO REMANSOS DE ROSABLANCA Email: Vencedorpiriri613@gmail.com"/>
    <s v="SI"/>
    <s v="JUAN ERNESTO VELEZ OTALORA: CAPITAN MAYOR Telefono: Dirección: CALLE 4 A SUR NO 24 A 29 BARRIO REMANSOS DE ROSABLANCA Email: Vencedorpiriri613@gmail.com"/>
    <s v="solicitan reunion de la ANH y comunidades indigenas para hacer cumplir sentencia y pedir dineros de regalias  "/>
    <d v="2016-04-04T12:21:19"/>
    <n v="12"/>
    <s v="ACC"/>
    <s v="DORIS GOMEZ SILVA. EXPERTO"/>
    <s v="Señores _x000a_Participación Ciudadana _x000a_Ecopetrol _x000a__x000a_Buenas tardes, _x000a_De manera atenta damos traslado de la petición del adjunto por considerarse este un tema de competencia de su entidad relacionado con el Contrato de Asociación QUIFA. _x000a__x000a_Agradecemos responder directamente al peticionario. _x000a__x000a_Cordialmente, _x000a__x000a__x000a_Atencion al Ciudadano y Comunicaciones  _x000a_"/>
    <d v="2016-04-04T09:26:11"/>
    <s v="LAURA PAOLA GONZALEZ IRIARTE. EXPERTO"/>
    <x v="6"/>
    <s v="Electrónico"/>
    <n v="11.878377928245754"/>
    <s v="META"/>
    <s v="Intervención para que compañía pague daños causados o tomar correctivos"/>
    <s v="NO"/>
  </r>
  <r>
    <n v="308"/>
    <n v="21188"/>
    <x v="0"/>
    <s v="MARZO"/>
    <x v="1"/>
    <x v="307"/>
    <d v="2016-03-23T13:30:37"/>
    <x v="0"/>
    <s v="ACC"/>
    <x v="2"/>
    <x v="154"/>
    <s v="JOSE ABELARDO URBINA: PRESIDENTE - ASOCIACIO GREMIAL DE TRANSPORTADORES DE PUERTO GAITAN"/>
    <s v="SI"/>
    <s v="JOSE ABELARDO URBINA: PRESIDENTE - ASOCIACIO GREMIAL DE TRANSPORTADORES DE PUERTO GAITAN"/>
    <s v="solicitan reunion con operador por temas de contratacion "/>
    <d v="2016-04-08T13:30:37"/>
    <n v="16"/>
    <s v="ACC"/>
    <s v="DORIS GOMEZ SILVA. EXPERTO"/>
    <s v="Señor: _x000a_JOSE ABELARDO URBINA PACHON _x000a_Presidente de Asociación de Transportadores de Puerto Gaitán_x000a_Transportegerencia14@gmail.com _x000a__x000a_Hacemos referencia a la comunicación del asunto, mediante la cual puso en conocimiento de esta Entidad lo siguiente: _x000a__x000a_“(…). Teniendo en cuenta que en fecha 22 de febrero de 2016, se le remitió oficio en donde se solicitó reunión para tratar asuntos relacionados con el convenio entre Pacific, Senaltur S.A, Transturismo y comunidad y a la fecha n se ha tenido ninguna respuesta por parte de esa operadora, demostrando con esto total silencio al respecto, debido a esto nuevamente reiteramos con urgencia se programe dicha reunión en este Municipio en la fecha, lugar y hora que ustedes estimen conveniente.(…)”_x000a__x000a__x000a_En atención a la naturaleza de la solicitud, y en el marco del seguimiento de los contratos hidrocarburíferos suscritos con PACIFIC RUBIALES ENERGY,  acusamos recibo de su comunicación para efectos del seguimiento de las obligaciones derivadas de los contratos en mención, frente a lo cual  estaremos atentos al trámite de respuesta que proporcione la compañía operadora, de conformidad con el correo remitido el 11 de abril de 2016 y en atención a las competencias que sobre la materia le asisten a la Empresa a su cargo._x000a__x000a_Cordialmente,_x000a_ _x000a__x000a_Atencion al Ciudadano y Comunicaciones  _x000a_"/>
    <d v="2016-04-11T00:00:00"/>
    <s v="LAURA PAOLA GONZALEZ IRIARTE. EXPERTO"/>
    <x v="6"/>
    <s v="Electrónico"/>
    <n v="18.437069641207927"/>
    <s v="META"/>
    <s v="Intervención por no pago a subcontratistas por parte de Operadoras "/>
    <s v="NO"/>
  </r>
  <r>
    <n v="309"/>
    <n v="21262"/>
    <x v="0"/>
    <s v="MARZO"/>
    <x v="2"/>
    <x v="308"/>
    <d v="2016-03-28T09:22:35"/>
    <x v="0"/>
    <s v="ACC"/>
    <x v="0"/>
    <x v="84"/>
    <s v="CARLOS DAVID BELTRÁN QUINTERO: DIRECTOR DE HIDROCARBUROS - MINISTERIO DE MINAS Y ENERGIA"/>
    <s v="SI"/>
    <s v="CARLOS DAVID BELTRÁN QUINTERO: DIRECTOR DE HIDROCARBUROS - MINISTERIO DE MINAS Y ENERGIA"/>
    <s v="copia de la respuesta emitida a peticionario dado que se traslado en un inicio a minminas por ser de su competrencia "/>
    <d v="2016-04-18T09:22:35"/>
    <n v="21"/>
    <s v="ACC"/>
    <s v="DORIS GOMEZ SILVA. EXPERTO"/>
    <s v="se dio por atendido siendo a titulo informativo. "/>
    <d v="2016-03-29T00:00:00"/>
    <s v="DORIS GOMEZ SILVA. EXPERTO"/>
    <x v="0"/>
    <s v="Electrónico"/>
    <n v="0.60931790509494022"/>
    <s v="CUNDINAMARCA"/>
    <s v="informativo "/>
    <s v="NO"/>
  </r>
  <r>
    <n v="310"/>
    <n v="21290"/>
    <x v="1"/>
    <s v="MARZO"/>
    <x v="0"/>
    <x v="309"/>
    <d v="2016-03-28T10:21:25"/>
    <x v="0"/>
    <s v="ACC"/>
    <x v="0"/>
    <x v="1"/>
    <s v="JAVIER ENRIQUE GARCIA:  Telefono: Dirección: CRA 49 N° 122-59 APTO 501 Email: "/>
    <s v="SI"/>
    <s v="JAVIER ENRIQUE GARCIA:  Telefono: Dirección: CRA 49 N° 122-59 APTO 501 Email: "/>
    <s v="solicitan informacion refrente a aportes a pension por el periodo comprendido entre 11 de julio de 2006 a 10 febrero 2009"/>
    <d v="2016-04-18T10:21:25"/>
    <n v="21"/>
    <s v="ACC"/>
    <s v="DORIS GOMEZ SILVA. EXPERTO"/>
    <s v="pendiente de tramite  a cargo de carol sandoval"/>
    <d v="2016-04-18T00:00:00"/>
    <s v="CAROL MAYERLY SANDOVAL GALVIS. TECNICO ASISTENCIAL"/>
    <x v="2"/>
    <s v="pendiente de tramite  a cargo de carol sandoval"/>
    <n v="20.568457835652225"/>
    <s v="CUNDINAMARCA"/>
    <s v="Certificación laboral Colaborador (funcionario o contratista)"/>
    <s v="NO"/>
  </r>
  <r>
    <n v="311"/>
    <n v="21346"/>
    <x v="0"/>
    <s v="MARZO"/>
    <x v="1"/>
    <x v="310"/>
    <d v="2016-03-28T12:58:48"/>
    <x v="0"/>
    <s v="ACC"/>
    <x v="0"/>
    <x v="1"/>
    <s v="JAIME ORTIZ:  Telefono: Dirección: BOGOTA Email: CARRITO@GMAIL.COM"/>
    <s v="SI"/>
    <s v="JAIME ORTIZ:  Telefono: Dirección: BOGOTA Email: CARRITO@GMAIL.COM"/>
    <s v="informan de daños ambientales ocacionados por ruptura de tubo quer transporta petroleo "/>
    <d v="2016-04-18T12:58:48"/>
    <n v="21"/>
    <s v="ACC"/>
    <s v="DORIS GOMEZ SILVA. EXPERTO"/>
    <s v=" Señores _x000a_Participación Ciudadana _x000a_Ecopetrol _x000a__x000a_Buenas tardes _x000a_Para su información y trámites pertinentes, doy traslado de la presente solicitud del Sr  Jaime Alberto Ortiz ,miembro de la familia propietaria de la finca HACIENDA RODESIA. _x000a__x000a_Cordialmente, _x000a__x000a__x000a_Atencion al Ciudadano y Comunicaciones  _x000a_"/>
    <d v="2016-04-08T00:00:00"/>
    <s v="LAURA PAOLA GONZALEZ IRIARTE. EXPERTO"/>
    <x v="6"/>
    <s v="Electrónico"/>
    <n v="10.459163391205948"/>
    <s v="CASANARE"/>
    <s v="Intervención para que compañía pague daños causados o tomar correctivos"/>
    <s v="NO"/>
  </r>
  <r>
    <n v="312"/>
    <n v="21354"/>
    <x v="0"/>
    <s v="MARZO"/>
    <x v="2"/>
    <x v="311"/>
    <d v="2016-03-28T13:54:25"/>
    <x v="0"/>
    <s v="ACC"/>
    <x v="2"/>
    <x v="155"/>
    <s v="MARTHA ELENA CAMACHO BELLUCCI: SUBDIRECTORA - AUTORIDAD NACIONAL DE LICENCIAS AMBIENTALES (ANLA)"/>
    <s v="SI"/>
    <s v="MARTHA ELENA CAMACHO BELLUCCI: SUBDIRECTORA - AUTORIDAD NACIONAL DE LICENCIAS AMBIENTALES (ANLA)"/>
    <s v="copia de la respuesta emitida a peticionario dado que se traslado en un inicio a la ANLA "/>
    <d v="2016-04-11T13:54:25"/>
    <n v="14"/>
    <s v="ACC"/>
    <s v="DORIS GOMEZ SILVA. EXPERTO"/>
    <s v="se dio por atendido siendo a titulo informativo. "/>
    <d v="2016-03-30T00:00:00"/>
    <s v="DORIS GOMEZ SILVA. EXPERTO"/>
    <x v="0"/>
    <s v="Electrónico"/>
    <n v="1.4205392361109261"/>
    <s v="CUNDINAMARCA"/>
    <s v="informativo "/>
    <s v="NO"/>
  </r>
  <r>
    <n v="313"/>
    <n v="21357"/>
    <x v="0"/>
    <s v="MARZO"/>
    <x v="1"/>
    <x v="312"/>
    <d v="2016-03-28T14:35:53"/>
    <x v="0"/>
    <s v="ACC"/>
    <x v="0"/>
    <x v="1"/>
    <s v="INGRID PAOLA  HURTADO:  Telefono: Dirección: BOGOTA Email: "/>
    <s v="SI"/>
    <s v="INGRID PAOLA  HURTADO:  Telefono: Dirección: BOGOTA Email: "/>
    <s v="solicitan informacion de produccion, modo de produccion y quienes llevaron a cabo esta funcion."/>
    <d v="2016-04-18T14:35:53"/>
    <n v="21"/>
    <s v="ACC"/>
    <s v="DORIS GOMEZ SILVA. EXPERTO"/>
    <s v=" E-511-2016-008448"/>
    <d v="2016-04-05T11:09:29"/>
    <s v="JUAN SEBASTIAN LIZCANO. CONTRATISTA"/>
    <x v="4"/>
    <s v="ID:008448"/>
    <n v="7.8566662037046626"/>
    <s v="CUNDINAMARCA"/>
    <s v="Información proyectos de perforación y profundidad"/>
    <s v="NO"/>
  </r>
  <r>
    <n v="314"/>
    <n v="21362"/>
    <x v="0"/>
    <s v="MARZO"/>
    <x v="1"/>
    <x v="313"/>
    <d v="2016-03-28T14:52:38"/>
    <x v="0"/>
    <s v="ACC"/>
    <x v="2"/>
    <x v="7"/>
    <s v="STEDD RICHARD:  Telefono: Dirección: BOGOTA Email: RICHARD.STEED@DENTONS.COM"/>
    <s v="SI"/>
    <s v="STEDD RICHARD:  Telefono: Dirección: BOGOTA Email: RICHARD.STEED@DENTONS.COM"/>
    <s v="solicitan informacion referente al calendario de eventos de la ANH para el 2016"/>
    <d v="2016-04-11T14:52:38"/>
    <n v="14"/>
    <s v="ACC"/>
    <s v="DORIS GOMEZ SILVA. EXPERTO"/>
    <s v="se dio respuesta a traves de correo electronico "/>
    <d v="2016-04-01T09:52:29"/>
    <s v="DORIS GOMEZ SILVA. EXPERTO"/>
    <x v="0"/>
    <s v="Electrónico"/>
    <n v="3.791552662041795"/>
    <s v="CUNDINAMARCA"/>
    <s v="informacion institucional "/>
    <s v="NO"/>
  </r>
  <r>
    <n v="315"/>
    <n v="21544"/>
    <x v="0"/>
    <s v="MARZO"/>
    <x v="0"/>
    <x v="314"/>
    <d v="2016-03-29T08:34:36"/>
    <x v="0"/>
    <s v="ACC"/>
    <x v="3"/>
    <x v="156"/>
    <s v="MARIA CAROLINA KURE ALBA: JEFE DE DEPARTAMENTO DE COMPRA DE CRUDOS Y PRODUCTOS - ECOPETROL S.A"/>
    <s v="SI"/>
    <s v="MARIA CAROLINA KURE ALBA: JEFE DE DEPARTAMENTO DE COMPRA DE CRUDOS Y PRODUCTOS - ECOPETROL S.A"/>
    <s v="solicitan informacion referente a la formula para liquidacion de regalias "/>
    <d v="2016-04-19T08:34:36"/>
    <n v="21"/>
    <s v="ACC"/>
    <s v="DORIS GOMEZ SILVA. EXPERTO"/>
    <s v="radicado de respuesta No 23557"/>
    <d v="2016-04-06T00:00:00"/>
    <s v="ALONSO M CARDONA DELGADO. CONTRATISTA"/>
    <x v="5"/>
    <s v="id 23557"/>
    <n v="7.642639849538682"/>
    <s v="CUNDINAMARCA"/>
    <s v="Reliquidación de regalías"/>
    <s v="NO"/>
  </r>
  <r>
    <n v="316"/>
    <n v="21546"/>
    <x v="0"/>
    <s v="MARZO"/>
    <x v="0"/>
    <x v="315"/>
    <d v="2016-03-29T08:35:57"/>
    <x v="0"/>
    <s v="ACC"/>
    <x v="3"/>
    <x v="156"/>
    <s v="MARIA CAROLINA KURE ALBA: JEFE DE DEPARTAMENTO DE COMPRA DE CRUDOS Y PRODUCTOS - ECOPETROL S.A"/>
    <s v="SI"/>
    <s v="MARIA CAROLINA KURE ALBA: JEFE DE DEPARTAMENTO DE COMPRA DE CRUDOS Y PRODUCTOS - ECOPETROL S.A"/>
    <s v="solicitan  informacion referente a deduccion en regalias "/>
    <d v="2016-04-19T08:35:57"/>
    <n v="21"/>
    <s v="ACC"/>
    <s v="DORIS GOMEZ SILVA. EXPERTO"/>
    <s v="radicado de respuesta No.24833"/>
    <d v="2016-04-11T00:00:00"/>
    <s v="ALONSO M CARDONA DELGADO. CONTRATISTA"/>
    <x v="5"/>
    <s v="id 24833"/>
    <n v="12.641697685183317"/>
    <s v="META"/>
    <s v="Reliquidación de regalías"/>
    <s v="NO"/>
  </r>
  <r>
    <n v="317"/>
    <n v="21555"/>
    <x v="0"/>
    <s v="MARZO"/>
    <x v="2"/>
    <x v="316"/>
    <d v="2016-03-29T08:55:43"/>
    <x v="0"/>
    <s v="ACC"/>
    <x v="2"/>
    <x v="157"/>
    <s v="MARTHA LUCIA RODRIGUEZ: COORDINADOR GRUPO DE ENLACE - MINISTERIO DE MINAS Y ENERGIA"/>
    <s v="SI"/>
    <s v="MARTHA LUCIA RODRIGUEZ: COORDINADOR GRUPO DE ENLACE - MINISTERIO DE MINAS Y ENERGIA"/>
    <s v="solicitan se diligencie lo concerniente a la ANH para la matriz de indicadores propuesta para el PND 2014-2018 corerspondiente al capitulo minero energetico para la equidad regional"/>
    <d v="2016-04-12T08:55:43"/>
    <n v="14"/>
    <s v="ACC"/>
    <s v="DORIS GOMEZ SILVA. EXPERTO"/>
    <s v="radicado der respuesta No.22250 "/>
    <d v="2016-03-31T15:35:04"/>
    <s v="ELIZABETH BOLIVAR GARCIA. GERENCIA DE PROYECTOS O FUNCIONAL"/>
    <x v="17"/>
    <s v="id 22250"/>
    <n v="2.2773265856449143"/>
    <s v="CUNDINAMARCA"/>
    <s v="Informes sobres Consultas previas"/>
    <s v="NO"/>
  </r>
  <r>
    <n v="318"/>
    <n v="21556"/>
    <x v="0"/>
    <s v="MARZO"/>
    <x v="0"/>
    <x v="317"/>
    <d v="2016-03-29T09:09:17"/>
    <x v="0"/>
    <s v="ACC"/>
    <x v="1"/>
    <x v="158"/>
    <s v="MINISTERIO DE MINAS Y ENERGIA:  Telefono: 2200300Dirección: CALLE 43 N° 57-31 Email: "/>
    <s v="SI"/>
    <s v="MINISTERIO DE MINAS Y ENERGIA:  Telefono: 2200300Dirección: CALLE 43 N° 57-31 Email: "/>
    <s v="envian cuestionario No.44 para ser atendido por la ANH"/>
    <d v="2016-03-30T09:09:17"/>
    <n v="1"/>
    <s v="ACC"/>
    <s v="DORIS GOMEZ SILVA. EXPERTO"/>
    <s v="radicado de respuesta No.22996"/>
    <d v="2016-04-05T09:36:16"/>
    <s v="DORIS GOMEZ SILVA. EXPERTO"/>
    <x v="0"/>
    <s v="id 22996"/>
    <n v="7.0187492708355421"/>
    <s v="CUNDINAMARCA"/>
    <s v="Congreso de la República y Senado "/>
    <s v="NO"/>
  </r>
  <r>
    <n v="319"/>
    <n v="21578"/>
    <x v="0"/>
    <s v="MARZO"/>
    <x v="0"/>
    <x v="318"/>
    <d v="2016-03-29T09:31:56"/>
    <x v="0"/>
    <s v="ACC"/>
    <x v="0"/>
    <x v="1"/>
    <s v="OSCAR RAUL ROJAS: SECRETARIO - GOBERNACION DE CAQUETA"/>
    <s v="SI"/>
    <s v="OSCAR RAUL ROJAS: SECRETARIO - GOBERNACION DE CAQUETA"/>
    <s v="solicitan informacion referente a asignacion de areas en el Dpto de Caqueta , contratos o convenuios que se han celebrado, programas de beficios a las comunidades para el departamento"/>
    <d v="2016-04-19T09:31:56"/>
    <n v="21"/>
    <s v="ACC"/>
    <s v="DORIS GOMEZ SILVA. EXPERTO"/>
    <s v="Doctor_x000a_OSCAR RAUL ROJAS PEÑA_x000a_Secretario Departamental de Hidrocarburos y Minería de Caquetá _x000a_Carrera 13 calle 15 Esquina_x000a_planeación@caqueta.gov.co_x000a_carlosramirezpalacios@hotmail.com _x000a_Florencia – Caquetá_x000a_ _x000a_Asunto:          Comunicación con No. R -641 -2016-008819 ID 21578 del 29 de marzo de 2016_x000a_ _x000a_Respetado Doctor,_x000a_ _x000a_Hacemos referencia a la comunicación del asunto, mediante la cual solicitó a la Agencia Nacional de Hidrocarburos (en adelante ANH),  lo siguiente:_x000a_ _x000a_Para responder los interrogantes contenidos en los numerales 1 y 2 de su comunicación, a continuación relacionamos los contratos vigentes en el Departamento de Caquetá, mediante los cuales la ANH ha autorizado la exploración y producción de hidrocarburos:_x000a_ _x000a_ _x000a_CONTRATO TIPO CONTRATO OPERADOR MUNICIPIOS DEPARTAMENTOS CONTRATISTAS_x000a_ACHAPO E&amp;P CANACOL ENERGY  COLOMBIA S.A. EL PAUJIL_x000a_EL DONCELLO_x000a_PUERTO RICO CAQUETA CANACOL ENERGY  COLOMBIA S.A(100%)_x000a_ANDAQUIES E&amp;P PLATINO ENERGY BARBADOS CORP CURILLO_x000a_ALBANIA_x000a_MORELIA_x000a_SAN JOSÉ DEL FRAGUA_x000a_BELÉN DE LOS ANDAQUÍES CAQUETA PLATINO ENERGY BARBADOS CORP(100%)_x000a_CAG 5 TEA META PETROLEUM CORP SOLITA_x000a_PUERTOGUZMÁN_x000a_SOLANO_x000a_CURILLO_x000a_VALPARAÍSO_x000a_MILÁN_x000a_LA MONTAÑITA_x000a_EL PAUJIL CAQUETA_x000a_;PUTUMAYO META PETROLEUM CORP(50%);TALISMAN COLOMBIA OIL &amp; GAS LTD.(50%)_x000a_CAG 6 E&amp;P META PETROLEUM CORP PUERTO GUZMÁN_x000a_CURILLO_x000a_SAN JOSÉ DEL FRAGUA_x000a_PIAMONTE PUTUMAYO;_x000a_CAQUETA;_x000a_CAUCA META PETROLEUM CORP(60%);TALISMAN COLOMBIA OIL &amp; GAS LTD.(40%)_x000a_CARDON E&amp;P ECOPETROL S.A. LA MONTAÑITA_x000a_EL PAUJIL_x000a_EL DONCELLO_x000a_PUERTO RICO CAQUETA ECOPETROL S.A.(50%);EMERALD ENERGY PLC SUCURSAL COLOMBIA(50%)_x000a_CEDRELA E&amp;P CANACOL ENERGY  COLOMBIA S.A. CARTAGENA DEL CHAIRÁ_x000a_LA MONTAÑITA_x000a_EL PAUJIL_x000a_EL DONCELLO_x000a_PUERTO RICO_x000a_SAN VICENTE DEL CAGUÁN CAQUETA CANACOL ENERGY  COLOMBIA S.A(100%)_x000a_CEIBA E&amp;P EMERALD ENERGY PLC SUCURSAL COLOMBIA PUERTO RICO_x000a_SAN VICENTE DEL CAGUÁN CAQUETA EMERALD ENERGY PLC SUCURSAL COLOMBIA(100%)_x000a_CPO 17 E&amp;P HOCOL S.A. PUERTO CONCORDIA_x000a_PUERTO RICO_x000a_MAPIRIPÁN_x000a_PUERTO LLERAS META;_x000a_CAQUETA HOCOL S.A.(50%);MAUREL &amp; PROM COLOMBIA BV(50%)_x000a_DURILLO E&amp;P EMERALD ENERGY PLC SUCURSAL COLOMBIA LA MACARENA_x000a_SAN VICENTE DEL CAGUÁN META;_x000a_CAQUETA EMERALD ENERGY PLC SUCURSAL COLOMBIA(100%)_x000a_LOS PICACHOS E&amp;P HUPECOL OPERATING CO LLC LA MACARENA_x000a_SAN VICENTE DEL CAGUÁN META;_x000a_CAQUETA HUPECOL OPERATING CO LLC(87%);HOUSTON AMERICA ENERGY CORP SUCURSAL COLOMBIA(12%)_x000a_MANZANO E&amp;P EMERALD ENERGY PLC SUCURSAL COLOMBIA PUERTO RICO_x000a_LA MACARENA_x000a_SAN VICENTE DEL CAGUÁN CAQUETA;_x000a_META EMERALD ENERGY PLC SUCURSAL COLOMBIA (50%);ECOPETROL S.A.(50%)_x000a_NOGAL E&amp;P EMERALD ENERGY PLC SUCURSAL COLOMBIA VALPARAÍSO_x000a_MILÁN_x000a_ALBANIA_x000a_MORELIA_x000a_BELÉN DE LOS ANDAQUÍES_x000a_LA MONTAÑITA_x000a_FLORENCIA_x000a_EL PAUJIL CAQUETA EMERALD ENERGY PLC SUCURSAL COLOMBIA (50%);ECOPETROL S.A.(50%)_x000a_OMBU E&amp;P EMERALD ENERGY PLC SUCURSAL COLOMBIA LA MACARENA_x000a_SAN VICENTE DEL CAGUÁN META;_x000a_CAQUETA EMERALD ENERGY PLC SUCURSAL COLOMBIA (90%); CANACOL ENERGY  COLOMBIA S.A.(10%)_x000a_PORTOFINO E&amp;P CANACOL ENERGY  COLOMBIA S.A. EL PAUJIL_x000a_EL DONCELLO_x000a_PUERTO RICO_x000a_SAN VICENTE DEL CAGUÁN CAQUETA META PETROLEUM CORP (40%); PETROMONT COLOMBIA S.A. - SUCURSAL COLOMBIA(20%);CANACOL ENERGY  COLOMBIA S.A(40%)_x000a_PUT 30 E&amp;P TALISMAN COLOMBIA OIL &amp; GAS LTD. ALBANIA_x000a_BELÉN DE LOS ANDAQUÍES_x000a_CURILLO_x000a_SAN JOSÉ DEL FRAGUA_x000a_VALPARAÍSO CAQUETA TALISMAN COLOMBIA OIL &amp; GAS LTD.(50%);AMERISUR EXPLORACION COLOMBIA LTD(50%)_x000a_PUT 5 E&amp;P RANGE RESOURCES LTD ALBANIA;_x000a_SAN JOSÉ DEL FRAGUA;_x000a_BELÉN DE LOS ANDAQUÍES CAQUETA RANGE RESOURCES LTD (30%);ÓPTIMA OIL CORP COLOMBIA(70%)_x000a_SAMICHAY A E&amp;P ECOPETROL S.A. PUERTO LEGUÍZAMO;_x000a_SOLANO;_x000a_CARTAGENA DEL CHAIRÁ;_x000a_LA MONTAÑITA PUTUMAYO;_x000a_CAQUETA ECOPETROL S.A.(100%)_x000a_SAMICHAY B E&amp;P ECOPETROL S.A. CARTAGENA DEL CHAIRÁ;_x000a_SAN VICENTE DEL CAGUÁN CAQUETA ECOPETROL S.A.(100%)_x000a_SANGRETORO E&amp;P CANACOL ENERGY  COLOMBIA S.A. LA MACARENA;_x000a_SAN VICENTE DEL CAGUÁN META;_x000a_CAQUETA CANACOL ENERGY  COLOMBIA S.A(100%)_x000a_TACACHO E&amp;P PACIFIC STRATUS ENERGY COLOMBIA CORP PUERTO LEGUÍZAMO;_x000a_SOLITA;PUERTO GUZMÁN;_x000a_SOLANO PUTUMAYO_x000a_CAQUETA PACIFIC STRATUS ENERGY COLOMBIA CORP(50,5%);PETRODORADO SOUTH AMERICA S.A. SUCURSAL COLOMBIA(49,5%)_x000a_TOPOYACO E&amp;P PACIFIC STRATUS ENERGY COLOMBIA CORP CURILLO;_x000a_SAN JOSÉ DEL FRAGUA;_x000a_PIAMONTE CAQUETA;_x000a_CAUCA PACIFIC STRATUS ENERGY COLOMBIA CORP(100%)_x000a_VSM 32 E&amp;P EMERALD ENERGY PLC SUCURSAL COLOMBIA GUADALUPE;_x000a_ALTAMIRA;_x000a_FLORENCIA;_x000a_TARQUI;_x000a_EL PAUJIL;GARZÓN;_x000a_PITAL;AGRADO HUILA;_x000a_CAQUETA EMERALD ENERGY PLC SUCURSAL COLOMBIA(100%)_x000a_YD PUT 1 E&amp;P MOMPOS OIL COMPANY INC. PIAMONTE;_x000a_SAN JOSÉ DEL FRAGUA CAUCA;_x000a_CAQUETA MOMPOS OIL COMPANY INC.(100%)_x000a_MANDARINA E&amp;P C &amp; C ENERGY GROUP S.A. ALBANIA;_x000a_BELÉN DE LOS ANDAQUÍES;_x000a_SAN JOSÉ DEL FRAGUA CAQUETA C &amp; C ENERGY GROUP S.A.(100%)_x000a_MONACO TEA PETROBRAS COLOMBIA LIMITED ALBANIA;_x000a_BELÉN DE LOS ANDAQUÍES;_x000a_CURILLO;_x000a_EL DONCELLO;_x000a_EL PAUJIL;_x000a_FLORENCIA;_x000a_LA MACARENA;_x000a_LA MONTAÑITA;_x000a_MILÁN;_x000a_MORELIA;_x000a_PUERTO RICO;_x000a_SAN VICENTE DEL CAGUÁN;_x000a_SOLITA;_x000a_VALPARAÍSO CAQUETA;_x000a_META PETROBRAS COLOMBIA LIMITED (100%)_x000a_PUT 17 TEA ECOPETROL S.A. EL DONCELLO;_x000a_PUERTO RICO;_x000a_SAN VICENTE DEL CAGUÁN CAQUETA ECOPETROL S.A.(100%)_x000a_SAMICHAY TEA ECOPETROL S.A. SAN VICENTE DEL CAGUÁN;_x000a_PUERTO RICO;_x000a_EL DONCELLO;_x000a_EL PAUJIL;_x000a_LA MONTAÑITA;_x000a_CARTAGENA DEL CHAIRÁ;_x000a_SOLANO;_x000a_PUERTO LEGUÍZAMO CAQUETA;_x000a_PUTUMAYO ECOPETROL S.A.(100%)_x000a_SAN GABRIEL Convenio E&amp;P ECOPETROL S.A. BELÉN DE LOS ANDAQUÍES;_x000a_SAN JOSÉ DEL FRAGUA;_x000a_SANTA ROSA;_x000a_PIAMONTE;_x000a_SAN AGUSTÍN;_x000a_PITALITO;_x000a_ACEVEDO CAQUETA;_x000a_CAUCA;_x000a_HUILA ECOPETROL S.A.(100%)_x000a_TAMARIN E&amp;P CANACOL ENERGY  COLOMBIA S.A. PUERTO RICO;_x000a_SAN VICENTE DEL CAGUÁN CAQUETA CANACOL ENERGY  COLOMBIA S.A(100%)_x000a_      _x000a_ _x000a_“Por último sírvase a suministrar mapeo de lugares donde se está desarrollando sísmica o este próxima a desarrollar esta actividad en el departamento del Caquetá y los estudios de impacto ambiental sobre el tema”_x000a_ _x000a_Rta ANH: Sobre el particular, actualmente no se está adquiriendo sísmica en el Departamento del Caquetá. Sin embargo, se tiene programado por parte de ECOPETROL S.A., para el 2016 en el área del Contrato de Exploración y Producción CARDÓN el “Programa Sísmico CARDÓN 2D”_x000a_ _x000a_FIGURA 1: UBICACIÓN DEL BLOQUE CARDÓN_x000a_ _x000a_ _x000a_ _x000a_ _x000a_ _x000a_ _x000a_ _x000a_ _x000a_FIGURA 2: LOCALIZACIÓN EN SUPERFICIE DEL PROGRAMA SISMICO CARDON 2D_x000a_ _x000a_ _x000a_ _x000a_En atención al tercer punto de la solicitud, en el que interroga sobre “que programas en beneficios de las comunidades se han estipulado de acuerdo a los contratos de exploración y explotación que se han otorgado”, nos permitimos presentar el siguiente cuadro, donde se indican los montos reportados y el tipo de proyectos de la inversión fijada o realizada para cada uno de los contratos que tienen activa la cláusula de PBC._x000a__x000a_NOMBRE CONTRATO CONTRATISTA Año FASE D/PTOS M/CPIOS TIPO Valores reportados TIPO DE PROYECTOS Observaciones_x000a_ACHAPO CANACOL ENERGY COLOMBIA S.A. Ronda 2012 1 Caquetá Puerto Rio, Doncello y Paujil E&amp;P $                  -  Suspendidos_x000a_ANDAQUIES PLATINO ENERGY -GRUPO C&amp;C ENERGIA BARBADOS SUCURSAL COLOMBIA 2008-2011 2 Caquetá Morelia, Belén de los Andaquíes, San José de la Fragua, Albania y Curillo E&amp;P $ 123.056.870 Brigadas de salud, implementos deportivos, mantenimiento alcantarilla, materiales para reforzar puente comunitario, dotación JAC. Ejecutado_x000a_CAG 5 CONSORCIO META - TCOG 2008-2011 única Caquetá, Putumayo Currillo, El Paujil, Milan, Montañita, Solano, Solita, Valparaiso y Puerto Guzmán TEA $                 -  Suspendidos_x000a_CAG 6 CONSORCIO META –TCOG-CAG6_x000a_META PETROLEUM COR (Operador) 60%_x000a_TALISMAN COLOMBIA OIL &amp; GAS LTD 40% 2008-2011 6 Caquetá, Putumayo Piamonte Cauca, San José del Fragua y Currillo (Caq) y Puerto Guzmán (Put) E&amp;P $                 -  Suspendidos_x000a_CARDON EMERALD ENERGY PLC SUCURSAL COLOMBIA Ronda 2012 1 Caquetá El Doncello, El Paujil, Montañita y Puerto Rico E&amp;P $ 235.396.982 Proyecto denominado “Ampliación de procesos de gestión ambiental participativa en 5 municipios del norte del Caquetá el cual se desarrolla en alianza entre Corpoamazonía con las alcaldías municipales, el OCAD, el SENA y Colombia Responsable. Sin ejecutar_x000a_CEDRELA CANACOL ENERGY COLOMBIA S.A. 2008-2011 2 Caquetá, Putumayo San Vicente del Caguán, Puerto Rico, Doncello, El Paujil, Montañita, Cartagena del Chairá E&amp;P $ 170.159.655 Mejoramiento infraestructura comunitaria. Suspendido_x000a_CEIBA EMERALD ENERGY PLC SUCURSAL COLOMBIA 2008-2011 2 Caquetá San Vicente del Caguán y Puerto Rico E&amp;P $ 231.000.000 Mejoramiento infraestructura comunitaria, capacitación en valores, buenas practicas estudiantiles para el uso del suelo Suspendido_x000a_DURILLO EMERALD ENERGY PLC SUCURSAL COLOMBIA 2004-2008 PEV Caquetá, Meta San Vicente del Caguán y La Macarena E&amp;P $                    -  Suspendido_x000a_LOS PICACHOS HUPECOL 2008-2011 2 Caquetá, Meta San Vicente del Caguán y La Macarena E&amp;P   Suspendidos_x000a_MANZANO EMERALD ENERGY PLC SUCURSAL COLOMBIA Ronda 2012 1 Caquetá, Meta Puerto Rico, San Vicente del Caguan y La Macarena E&amp;P $       57.956.045 Desarrollo de procesos integrales de recuperación y conservación de áreas estratégicas y el fortalecimiento de la educación ambiental Ejecutado_x000a_NOGAL EMERALD ENERGY PLC SUCURSAL COLOMBIA Ronda 2012 1 Caquetá Albania, Belén de los Andaquies, Paujil, Florencia, Milán, Montañita, Morelia y Valparaíso. E&amp;P $  164.597.888 Adecuación y mantenimiento de vías, mejoramiento tecnológico de la producción, capacitación y formación de líderes, capacitación en proyectos comunitarios Sin ejecutar_x000a_OMBU EMERALD ENERGY PLC SUCURSAL COLOMBIA Y CANACOL ENERGY INC SUCURSAL COLOMBIA 2004-2008 I PEP Caquetá, Meta San Vicente del Caguán- La Macarena E&amp;P $ 257.938.796 Pavimentación vía San Vicente - Los Pozos, construcción caseta comunal, dotación de centros educativos, construcción de puesto de salud Ejecutado_x000a_PORTOFINO CANACOL ENERGY -PETROLERA MONTERRICO SA SUCURSAL COLOMBIA 2008-2011 3 Caquetá El Paujil, El Doncello, Puerto Rico y San Vicente del Caguán E&amp;P $  299.187.130 No reporta Suspendidos_x000a_PUT 30 TALISMAN OIL AND GAS LTD Ronda 2014 0 Caquetá Albania, Belén de los Andaquíes, Curillo, San José del Fragua, Valparaíso. E&amp;P   En fase 0_x000a_SAMICHAY A ECOPETROL S.A 2008-2011 1 Caquetá, Putumayo Cartagena de Chairá, Montañita, Solano - Puerto Leguízamo E&amp;P $                   -  Suspendidos_x000a_SAMICHAY B ECOPETROL S.A 2008-2011 2 Caquetá, Putumayo Cartagena de Chairá, Montañita,  Puerto Leguízamo, Solano E&amp;P $                   -  Suspendidos_x000a_SANGRETORO CANACOL ENERGY COLOMBIA S.A. 2008-2011 1 Caquetá, Meta San Vicente del Caguán en el departamento del Caquetá y La Macarena en el departamento del Meta. E&amp;P $                  -  Suspendidos_x000a_TACACHO PACIFIC STRATUS ENERGY COLOMBIA CORP Y PETRODORADO SOUTH AMERICA SA SUCURSAL COLOMBIA 2008-2011 1 Caquetá, Putumayo Solano, Solita, Puerto Guzmán y Puerto Leguizamo. E&amp;P $                   -  Suspendidos_x000a_TOPOYACO PACIFIC STRATUSS ENERGY COLOMBIA 2004-2008 4 y 5 Caquetá, Cauca San José del Fragua, Curillo  y Piamonte E&amp;P $                   -  Suspendidos_x000a_VSM 32 EMERALD ENERGY PLC SUCURSAL COLOMBIA 2008-2011 1-ene-00 Caquetá, Huila El Paujil, Montañita, Florencia, Agrado, Pital, Garzon, Tarqui, Altamira y Guadalupe E&amp;P $                  -  Suspendidos_x000a_YD PUT 01 MOMPOS OIL COMPANY INC. Ronda 2014 0 Caquetá, Cauca San José de Fragua y Piamonte E&amp;P $                   -  en fase 0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Para mayor claridad en torno a la información anterior, nos permitimos  precisar lo siguiente:_x000a__x000a_- Los contratos que reportan valores de inversión con observaciones frente al estado de ejecución, son aquellos frente a los cuales se realizó la aprobación de los PBC y han reportado o no, avance frente a los mismos._x000a_- Para los contratos que reportan valores de inversión sin observaciones frente al estado de la ejecución, los valores reportados son los que efectivamente han sido ejecutados._x000a_- Los contratos frente a los cuales se reportan valores  de inversión con observación de suspendidos, son aquellos respecto de los cuales se reportó inversión con anterioridad a la suspensión durante la misma._x000a_- Durante la fase 0 no existe obligación de realizar inversión social._x000a__x000a_Por otra parte, es necesario aclarar que en los casos en que el área asignada compromete jurisdicciones de dos o más departamentos, la inversión social puede ser realizada en beneficio de las comunidades en dicha área en cualquier sector de su extensión, por lo que algunos de los valores reportados pueden haber sido invertidos y beneficiado a comunidades ubicadas por fuera del departamento de Caquetá. _x000a__x000a_Finalmente, los contratos relacionados en el listado inicial de los que no se reporta información de PBC, a saber, MANDARINA, MÓNACO, SAMICHAY, SAN GABRIEL, TAMARIN, son contratos, terminados, liquidados o próximos a su liquidación._x000a__x000a_Con relación al numeral 4 la ANH no es competente para suministrar esta información. _x000a_ _x000a_Cualquier inquietud adicional con gusto será atendida. _x000a_ _x000a_Cordialmente, _x000a_ _x000a_ _x000a_Atencion al Ciudadano y Comunicaciones  _x000a_"/>
    <d v="2016-04-13T00:00:00"/>
    <s v="DORIS GOMEZ SILVA. EXPERTO"/>
    <x v="0"/>
    <s v="Electrónico"/>
    <n v="14.602818518520507"/>
    <s v="CUNDINAMARCA"/>
    <s v="areas asignadas, areas libres, reglamentacion especial   "/>
    <s v="NO"/>
  </r>
  <r>
    <n v="320"/>
    <n v="21602"/>
    <x v="0"/>
    <s v="MARZO"/>
    <x v="2"/>
    <x v="319"/>
    <d v="2016-03-29T10:41:34"/>
    <x v="0"/>
    <s v="ACC"/>
    <x v="2"/>
    <x v="59"/>
    <s v="PEDRO JUAN MUNAR: JURIDICA - INDEPAZ"/>
    <s v="SI"/>
    <s v="PEDRO JUAN MUNAR: JURIDICA - INDEPAZ"/>
    <s v="solictan informacion referente a la traza de oleoducto de los llanos "/>
    <d v="2016-04-12T10:41:34"/>
    <n v="14"/>
    <s v="ACC"/>
    <s v="DORIS GOMEZ SILVA. EXPERTO"/>
    <s v=" Estimado señor Munar, _x000a_Buenas tardes, _x000a_En atención a los numerales 2 y 3 , me permito remitir mapa de tierras de los contratos RUBIALES y QUIFA._x000a_Respecto al numeral 1, es pertinente informar que la ANH no es productora de información acerca de ductos y estaciones. La información de los oleoductos e infraestructura petrolera debe ser solicitada a ECOPETROL a través de la Vicepresidencia de Transporte y su filial CENIT  http://www.ecopetrol.com.co/especiales/carta_petrolera_129/transporte.html_x000a_Con relación con el numeral 4 de su solicitud con correo anterior dimos traslado al MME por considerar este un tema de competencia de esta entidad. _x000a_Cordialmente, _x000a_ _x000a_Atencion al Ciudadano y Comunicaciones  _x000a_"/>
    <d v="2016-04-07T00:00:00"/>
    <s v="DORIS GOMEZ SILVA. EXPERTO"/>
    <x v="0"/>
    <s v="Electrónico"/>
    <n v="8.5544685185232083"/>
    <s v="CUNDINAMARCA"/>
    <s v="Mapa de Geoquímica"/>
    <s v="NO"/>
  </r>
  <r>
    <n v="321"/>
    <n v="21617"/>
    <x v="0"/>
    <s v="MARZO"/>
    <x v="0"/>
    <x v="320"/>
    <d v="2016-03-29T11:12:56"/>
    <x v="0"/>
    <s v="ACC"/>
    <x v="0"/>
    <x v="1"/>
    <s v="MARIA DEL ROSARIO LOPEZ C.: CIUDADANA Telefono: Dirección: CLL 20 NO 29-59 Email: "/>
    <s v="SI"/>
    <s v="MARIA DEL ROSARIO LOPEZ C.: CIUDADANA Telefono: Dirección: CLL 20 NO 29-59 Email: "/>
    <s v="solicitan acompañamiento de la agencia para que las compañias explotadoras tengan en cuenta a los de la region para involucrarlos en el proceso laboral.  "/>
    <d v="2016-04-19T11:12:56"/>
    <n v="21"/>
    <s v="ACC"/>
    <s v="DORIS GOMEZ SILVA. EXPERTO"/>
    <s v="radicado de respuesta No.25324"/>
    <d v="2016-04-13T00:00:00"/>
    <s v="LAURA PAOLA GONZALEZ IRIARTE. EXPERTO"/>
    <x v="6"/>
    <s v="id 25324"/>
    <n v="14.532689317129552"/>
    <s v="CASANARE"/>
    <s v="Acompañamiento a comunidad en desarrollo de proyecto (ambiental, social)"/>
    <s v="NO"/>
  </r>
  <r>
    <n v="322"/>
    <n v="21786"/>
    <x v="0"/>
    <s v="MARZO"/>
    <x v="1"/>
    <x v="321"/>
    <d v="2016-03-30T08:51:39"/>
    <x v="0"/>
    <s v="ACC"/>
    <x v="0"/>
    <x v="159"/>
    <s v="DIANA CUEREVO: REPRESENTANTE LEGAL - SERVICIOS  PETROLEROS DE LA SABANA SAS"/>
    <s v="SI"/>
    <s v="DIANA CUEREVO: REPRESENTANTE LEGAL - SERVICIOS  PETROLEROS DE LA SABANA SAS"/>
    <s v="solictan participacion de la ANH en solucion de impases con CEPCOLSA"/>
    <d v="2016-04-20T08:51:39"/>
    <n v="21"/>
    <s v="ACC"/>
    <s v="DORIS GOMEZ SILVA. EXPERTO"/>
    <s v="radicado de respuesta No.27371"/>
    <d v="2016-04-20T00:00:00"/>
    <s v="MARIA CAROLINA GUTIERREZ HERNANDEZ. EXPERTO"/>
    <x v="6"/>
    <s v="id 27371"/>
    <n v="20.630794062504719"/>
    <s v="CASANARE"/>
    <s v="Acompañamiento a comunidad en desarrollo de proyecto (ambiental, social)"/>
    <s v="NO"/>
  </r>
  <r>
    <n v="323"/>
    <n v="21787"/>
    <x v="0"/>
    <s v="MARZO"/>
    <x v="1"/>
    <x v="322"/>
    <d v="2016-03-30T08:57:07"/>
    <x v="0"/>
    <s v="ACC"/>
    <x v="2"/>
    <x v="160"/>
    <s v="ARTURO YEPES ALZATE: REPRESENTANTE A LA CAMARA  DE CALDAS - CAMARA DE REPRESENTANTES"/>
    <s v="SI"/>
    <s v="ARTURO YEPES ALZATE: REPRESENTANTE A LA CAMARA  DE CALDAS - CAMARA DE REPRESENTANTES"/>
    <s v="envia cuestionario No. 43  para debate control politico "/>
    <d v="2016-04-13T08:57:07"/>
    <n v="14"/>
    <s v="ACC"/>
    <s v="DORIS GOMEZ SILVA. EXPERTO"/>
    <s v="radicado de respuesta No.22995"/>
    <d v="2016-04-05T09:33:10"/>
    <s v="DORIS GOMEZ SILVA. EXPERTO"/>
    <x v="0"/>
    <s v="id 22995"/>
    <n v="6.025031863428012"/>
    <s v="CUNDINAMARCA"/>
    <s v="Congreso de la República y Senado "/>
    <s v="NO"/>
  </r>
  <r>
    <n v="324"/>
    <n v="21799"/>
    <x v="0"/>
    <s v="MARZO"/>
    <x v="0"/>
    <x v="323"/>
    <d v="2016-03-30T09:36:38"/>
    <x v="0"/>
    <s v="ACC"/>
    <x v="0"/>
    <x v="161"/>
    <s v="FINANCIERA  DE DESARROLLO  NACIONAL  FDN:  Telefono: 3122161Dirección: CRA 7 N° 71-52 Email: "/>
    <s v="SI"/>
    <s v="FINANCIERA  DE DESARROLLO  NACIONAL  FDN:  Telefono: 3122161Dirección: CRA 7 N° 71-52 Email: "/>
    <s v="copia de la respuesta emitida a peticionario dado que se traslado en un inicio a la FDN fina ciera de desarrollo nacional. "/>
    <d v="2016-04-20T09:36:38"/>
    <n v="21"/>
    <s v="ACC"/>
    <s v="DORIS GOMEZ SILVA. EXPERTO"/>
    <s v="se dio por atendido siendo a titulo informativo. "/>
    <d v="2016-03-31T00:00:00"/>
    <s v="DORIS GOMEZ SILVA. EXPERTO"/>
    <x v="0"/>
    <s v="Electrónico"/>
    <n v="0.59956064815196441"/>
    <s v="CUNDINAMARCA"/>
    <s v="Informativa "/>
    <s v="NO"/>
  </r>
  <r>
    <n v="325"/>
    <n v="21861"/>
    <x v="0"/>
    <s v="MARZO"/>
    <x v="2"/>
    <x v="324"/>
    <d v="2016-03-30T11:05:46"/>
    <x v="0"/>
    <s v="ACC"/>
    <x v="2"/>
    <x v="59"/>
    <s v="PAZ NAVARRO BERNAL: CIUDADANO Telefono: Dirección: SIN Email: "/>
    <s v="SI"/>
    <s v="PAZ NAVARRO BERNAL: CIUDADANO Telefono: Dirección: SIN Email: "/>
    <s v="solicitan informacion referente a la reinversion del 1% para recuperacion de cuencas  "/>
    <d v="2016-04-13T11:05:46"/>
    <n v="14"/>
    <s v="ACC"/>
    <s v="DORIS GOMEZ SILVA. EXPERTO"/>
    <s v="Señora_x000a_Paz Navarro Bernal _x000a_e-mail: paz.navarro.bernal93@outlook.com_x000a_Cel: 31308480541_x000a__x000a__x000a_Nos referimos a las comunicaciones del asunto mediante la cual Paz Navarro Bernal solicitó a la Agencia Nacional de Hidrocarburos (en adelante la “ANH” o la “Entidad”), lo siguiente: _x000a_(…)”_x000a_1. ¿Su empresa ha en algún momento realizado inversiones del 1% para la recuperación de cuencas hidrográficas? _x000a_2. De ser así, ¿podrían por favor proporcionar información respecto de los valores invertidos?_x000a_3. ¿Podrían por favor especificar en que fueron invertidos estos recursos?(…)”_x000a__x000a_Con fundamento en su solicitud, es necesario indicar que de conformidad con lo establecido en el artículo 2 del Decreto 1900 de 2006 los proyectos sujetos a la inversión del 1%deben cumplir ciertas condiciones, entre ellas que el proyecto requiera Licencia Ambiental, disposición que entre en concordancia con lo establecido en el numeral 11 del artículo 21 del Decreto 2041 de 2014, pues hace parte del Estudio de Impacto Ambiental necesario para la obtención de la Licencia Ambiental Plan de inversión del 1%, en el cual se incluyen los elementos y costos considerados para estimar la inversión y la propuesta de proyectos de inversión._x000a__x000a_Visto lo anterior, es menester precisar que esta Entidad, pertenece al sector descentralizado de la Rama Ejecutiva Nacional, que tiene a su cargo, entre otras funciones, la administración integral de la reserva Hidrocarburífera de propiedad de la Nación, en virtud de la cual realiza, entre otras, las actividades concernientes a la promoción y asignación de áreas para la exploración y producción de hidrocarburos a través de contratos de Evaluación Técnica Especial “TEA” y contratos de Exploración y Producción de Hidrocarburos “E&amp;P”, Convenios de Explotación y Convenios E&amp;P los cuales se encuentran sujetos al seguimiento de esta Entidad, conforme a las competencias legales y reglamentarias así como el seguimiento[1] a los mismos._x000a__x000a_Así las cosas, esta Entidad no adelanta procesos de licenciamiento ambiental en los que sea incluidas las inversiones referentes al 1%, toda vez que según sus competencias corresponden a la de administrar los Contratos Hidrocarburiferos  y velar por el cumplimiento de las cláusulas contractuales, entre ellas las referentes a que las compañías operadoras obtengan los permisos y licencias ambientales necesarios para adelantar sus compromisos exploratorios y de producción, razón por la cual no podemos absolver las preguntas invocadas en su petición. _x000a__x000a_Cordialmente,_x000a_ _x000a__x000a_Atencion al Ciudadano y Comunicaciones  _x000a_"/>
    <d v="2016-04-12T00:00:00"/>
    <s v="LAURA PAOLA GONZALEZ IRIARTE. EXPERTO"/>
    <x v="6"/>
    <s v="Electrónico"/>
    <n v="12.537667245371267"/>
    <s v="CUNDINAMARCA"/>
    <s v="Impacto y planes de manejo ambiental: Licencias, compromisos E&amp;P normatividad, contaminación"/>
    <s v="NO"/>
  </r>
  <r>
    <n v="326"/>
    <n v="21863"/>
    <x v="0"/>
    <s v="MARZO"/>
    <x v="2"/>
    <x v="325"/>
    <d v="2016-03-30T11:09:24"/>
    <x v="0"/>
    <s v="ACC"/>
    <x v="2"/>
    <x v="162"/>
    <s v="FRANCY CORTES BELTRAN: ANALISTA - AVANCE JURIDICO CASA EDITORIAL LTDA"/>
    <s v="SI"/>
    <s v="FRANCY CORTES BELTRAN: ANALISTA - AVANCE JURIDICO CASA EDITORIAL LTDA"/>
    <s v="solicitan informacion referente a cumplimiento de contrato para presentarse a licitaciion "/>
    <d v="2016-04-13T11:09:24"/>
    <n v="14"/>
    <s v="ACC"/>
    <s v="DORIS GOMEZ SILVA. EXPERTO"/>
    <s v=" Señora _x000a_FRANCY CORTEZ BELTRAN _x000a_Analista de Operaciones Comerciales._x000a_Casa Editorial El Tiempo._x000a__x000a_Asunto: Radicado R-641-2016-008933 id 21863._x000a__x000a_Respetada Señora_x000a__x000a_En atención al radicado del asunto nos permitimos enviar la certificación solicitada  por el Contrato No.009 de 2014._x000a__x000a_Cordialmente,_x000a__x000a__x000a__x000a_Atencion al Ciudadano y Comunicaciones  _x000a_"/>
    <d v="2016-04-07T00:00:00"/>
    <s v="LEDA FILOMENA HERNANDEZ UCROS. GESTOR"/>
    <x v="18"/>
    <s v="Electrónico"/>
    <n v="7.5351371875003679"/>
    <s v="CUNDINAMARCA"/>
    <s v="Certificación de ejecución presupuestal"/>
    <s v="NO"/>
  </r>
  <r>
    <n v="327"/>
    <n v="21876"/>
    <x v="0"/>
    <s v="MARZO"/>
    <x v="2"/>
    <x v="326"/>
    <d v="2016-03-30T11:25:06"/>
    <x v="0"/>
    <s v="ACC"/>
    <x v="3"/>
    <x v="163"/>
    <s v="CONTRALORIA GENERAL DE LA REPUBLICA:  Telefono: Dirección: CR 9 N 12C 10 Email: "/>
    <s v="SI"/>
    <s v="CONTRALORIA GENERAL DE LA REPUBLICA:  Telefono: Dirección: CR 9 N 12C 10 Email: "/>
    <s v="contraloria general de la republica da traslado de solictud informacion legislacion petrolera."/>
    <d v="2016-04-20T11:25:06"/>
    <n v="21"/>
    <s v="ACC"/>
    <s v="DORIS GOMEZ SILVA. EXPERTO"/>
    <s v="radicado de respuesta No.24883"/>
    <d v="2016-04-11T00:00:00"/>
    <s v="JUAN PABLO RIZO MOLINA. EXPERTO"/>
    <x v="3"/>
    <s v="id 24883"/>
    <n v="11.524233912037744"/>
    <s v="CUNDINAMARCA"/>
    <s v="Actividad Hidrocarburífera en regiones del país"/>
    <s v="NO"/>
  </r>
  <r>
    <n v="328"/>
    <n v="21996"/>
    <x v="0"/>
    <s v="MARZO"/>
    <x v="1"/>
    <x v="327"/>
    <d v="2016-03-30T16:11:40"/>
    <x v="0"/>
    <s v="ACC"/>
    <x v="2"/>
    <x v="22"/>
    <s v="HECTOR BARRERA:  Telefono: Dirección: BOGOTA Email: "/>
    <s v="SI"/>
    <s v="HECTOR BARRERA:  Telefono: Dirección: BOGOTA Email: "/>
    <s v="solicitan informacion referente a los planes de beneficio de comunidades en la vereda de San Jose de Caño Seco "/>
    <d v="2016-04-13T16:11:40"/>
    <n v="14"/>
    <s v="ACC"/>
    <s v="DORIS GOMEZ SILVA. EXPERTO"/>
    <s v="Señor_x000a_JUAN GABRIEL GUARNIZO_x000a_PERSONERO MUNICIPAL DE YOPAL (E)_x000a_Correo electrónico: contactenos@personeriamunicipalyopal.gov.co_x000a_                                  hectorpersoneriayopal@gmail.com_x000a__x000a_Asunto: Respuesta a los derechos de petición allegados mediante las comunicaciones con radicado No. R-641-2016-009001 Id: 21996, No. R-431-2016-010260 Id: 25028 y No. R-431-2016-010259 Id: 25025._x000a__x000a_Nos referimos a la comunicación del asunto, mediante la cual solicitó a la Agencia Nacional de Hidrocarburos (en adelante “ANH” o la “Entidad”) lo siguiente: _x000a__x000a_“(…) cuando comenzó el Convenio de Explotación de Hidrocarburos –AREA DE OPERACIÓN DIRECTA RANCHOHERMOSO, suscrito entre la ANH y ECOPETROL el 11 de octubre de 2007, la vereda en mención no fue reconocida en la licencia ambiental como Área de Influencia Directa (AID), fue reconocida hasta el año 2015 mediante resolución ANLA 0768 del 2015, en consecuencia, no recibió los planes en beneficios con las comunidades PBC’s, (…)_x000a__x000a_Así las cosas, la comunidad de la vereda San José de Caño Seco, solicita a la ANLA (sic), su concepto respecto a los Planes en Beneficio de las Comunidades –PBC´s, de acuerdo a lo establecido en el Decreto Ley 1760 de 2003, articulo 5, numeral 5.7 que ordena a la ANH, de los años que esta comunidad fue excluida como AID del proyecto en mención. (…)” _x000a__x000a_A continuación, esta Entidad dará alcance a su solicitud de acuerdo con las siguientes consideraciones: _x000a__x000a_• Respecto a los Programas en Beneficio de las Comunidades_x000a__x000a_En primer lugar, es pertinente aclarar que la ANH se encuentra en 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E&amp;P”) que se suscriben dentro de las competencias de Ley[1]. _x000a_Esta labor de seguimiento al cumplimiento de las obligaciones contenidas en los contratos de hidrocarburos, comprende aspectos sociales derivados de las cláusulas, que en esta materia, consagran compromisos a cargo de las compañías contratistas, entre ellos y cuando resulta aplicable, los relacionados con los Programas en Beneficio de las Comunidades[2] (en adelante PBC)._x000a__x000a_Así las cosas, de conformidad con el artículo 4 del Decreto 1760 de 2003, subrogado por el Decreto 4137 de 2011, articulo 4, numeral 7, la ANH debe convenir los términos y condiciones con sujeción a los cuales las compañías operadoras adelantarán los PBC.  _x000a__x000a_Para el Convenio de Explotación de Hidrocarburos –Área de Operación Directa RANCHOHERMOSO, en la cláusula 7.2. se estableció lo siguiente: _x000a__x000a_(…)” Contenido del Programa de Trabajos de Explotación: El Programa de Trabajos de Explotación para el Área de Operación contendrá, como mínimo: _x000a_a) Una descripción detallada del programa de Operaciones de Desarrollo y de Producción que EL TITULAR espera realizar durante dicho Año, con el respectivo cronograma, discriminado por proyecto y por Trimestre Calendario, el cual debe contemplar también los plazos requeridos para obtener las autorizaciones y permisos de las autoridades competentes. _x000a_b) Un pronóstico de producción mensual del Área de Operación para el Año Calendario correspondiente. _x000a_c) Un estimado de los costos (inversiones y gastos) para los cuatro (4) Años Calendario siguientes o hasta la terminación del Período de Explotación, lo que sea más corto.  _x000a_d) Los términos y condiciones conforme a los cuales desarrollará los programas en beneficio de las comunidades en las áreas de influencia del Área de Operación. (…)”_x000a__x000a_A su vez la cláusula 8.1. del convenio dispone lo siguiente: _x000a__x000a_“(…) Autonomía: EL TITULAR tendrá el control de todas las operaciones y actividades que considere necesarias para una técnica, eficiente y económica Exploración del Área de Operación y para la Explotación de los Hidrocarburos que se encuentren dentro de ésta. EL TITULAR planeará, preparará, realizará y controlará todas las actividades con sus propios medios y con autonomía técnica y directiva, de conformidad con la legislación colombiana y observando las Buenas Prácticas de la Industria del Petróleo._x000a__x000a_La expedición del Acuerdo 05 de 2011, mediante el cual la ANH definió los parámetros para la realización de los Programas en Beneficio de las Comunidades, estableció en el artículo primero lo siguiente:_x000a__x000a_(…)”ARTÍCULO 1.- Para los fines previstos en el presente Acuerdo, se entenderán por Programas en Beneficio de las Comunidades, los correspondientes a la inversión social que realizan las empresas dedicadas a la industria del petróleo, como parte de su política de Responsabilidad Social, en el marco de los contratos de Exploración y Producción de Hidrocarburos y de Evaluación Técnica, suscritos con la ANH, para que en la ejecución de éstos se fomente el desarrollo sostenible en las respectivas áreas de influencia, procurando la integración comunitaria”._x000a_En virtud de lo anterior, ECOEPTROL S.A (en adelante la Compañía) tiene la obligación de entregar con el Programa de Trabajos de Explotación, los términos y condiciones conforme a los cuales adelantará los Programas en Beneficio de las Comunidades en las áreas de influencia del área de explotación. Sin embargo, de acuerdo con lo estipulado contractualmente en el convenio, no se impone la obligatoriedad para fijar un monto especifico de inversión social en el marco del PBC, ni población beneficiaria, señalando que la delimitación del Área de Influencia Directa de los PBC será definida exclusivamente por la Compañía en virtud de su autonomía, con base en el contexto social, económico y ambiental del área de operaciones. _x000a__x000a_En ese sentido, la Compañía ha venido presentando a la ANH anualmente los términos y condiciones conforme a los cuales ha adelantado los PBC, identificando las comunidades definidas como beneficiarias, dando así cumplimiento a lo establecido en el convenio._x000a__x000a_Asimismo, la ANH indica que si bien la Autoridad Ambiental, mediante la Resolución No. 0768 de 2015, incluyó la vereda San José de Caño Seco del municipio de El Yopal, como parte del área de influencia del proyecto, esta inclusión se realiza para efectos de dar cumplimiento a las obligaciones contempladas en la Licencia y el Plan de Manejo Ambiental, sin embargo, no define el Área de Influencia de los PBC, ya que como se indicó previamente la delimitación de la misma será definida exclusivamente por la Compañía. No obstante, la ANH señala que para los PBC que a futuro desarrolle la Compañía, este factor puede ser tenido en cuenta para la definición de las comunidades beneficiarias, así como las áreas puntuales donde desarrolle sus actividades, y demás criterios que la Compañía determine dentro de su política de responsabilidad social._x000a__x000a_Esta última aclaración se hace, teniendo en cuenta que en las consideraciones del acto administrativo, la misma Autoridad Ambiental indica (…) si bien, a la fecha no se han realizado actividades asociadas con el Campo Rancho Hermoso en la vereda San José de Caño Seco, esta si hacer parte del área de influencia del proyecto”, por lo tanto la ANH mediante correo del 20 de abril de 2016 dio traslado a la Compañía, para que en el marco de sus competencias, informe a esta Entidad su pronunciamiento respecto a lo dispuesto en la Resolución 0768 de 2015, solicitando además, que nos envíen copia de la respuesta para hacer el respectivo seguimiento. _x000a__x000a__x000a_Copia: Hector Barrera-Personería de Yopal -hectorpersoneriayopal@gmail.com _x000a_           Claudia Lopez Salazar-ANLA – licencias@anla.gov.co _x000a__x000a_Cordialmente, _x000a__x000a__x000a_Atencion al Ciudadano y Comunicaciones  _x000a_Doctor_x000a_JUAN CARLOS ECHEVERRY_x000a_Presidente_x000a_ECOPETROL S.A._x000a_Carrera 7 No. 37-73_x000a_Ciudad _x000a_ _x000a_ _x000a_Asunto: Traslado Derecho de Petición, allegado a la ANH mediante las comunicaciones con radicado No. R-641-2016-009001 Id: 21996, No. R-431-2016-010260 Id: 25028 y No. R-431-2016-010259 Id: 25025._x000a_ _x000a_Respetado Doctor Echeverry,_x000a_ _x000a_Hacemos referencia a la comunicación del asunto, mediante la cual, el señor Juan Gabriel Guarnizo allegó a la Agencia Nacional de Hidrocarburos (en adelante “ANH” o la “Entidad”), derecho de petición, solicitando lo siguiente:_x000a_ _x000a_“(…) cuando comenzó el Convenio de Explotación de Hidrocarburos –AREA DE OPERACIÓN DIRECTA RANCHOHERMOSO, suscrito entre la ANH y ECOPETROL el 11 de octubre de 2007, la vereda en mención no fue reconocida en la licencia ambiental como Área de Influencia Directa (AID), fue reconocida hasta el año 2015 mediante resolución ANLA 0768 del 2015, en consecuencia, no recibió los planes en beneficios con las comunidades PBC’s, (…)_x000a_ _x000a_Así las cosas, la comunidad de la vereda San José de Caño Seco, solicita a la ANLA (sic), su concepto respecto a los Planes en Beneficio de las Comunidades –PBC´s, de acuerdo a lo establecido en el Decreto Ley 1760 de 2003, articulo 5, numeral 5.7 que ordena a la ANH, de los años que esta comunidad fue excluida como AID del proyecto en mención. (…)” _x000a_ _x000a_ _x000a_En atención a la naturaleza de la solicitud, a la luz de lo dispuesto en la Ley 1755 de 2015, nos permitimos correr traslado de la misma para el respectivo trámite de respuesta, de conformidad con las competencias que sobre la materia le asisten a la Empresa a su cargo._x000a_ _x000a_Así las cosas, le solicitamos nos envíe una copia de la respuesta proporcionada al peticionario para ejercer las funciones de control y seguimiento que nos fueron asignadas._x000a_ _x000a_ _x000a_Cordialmente, _x000a_ _x000a_ _x000a_Atencion al Ciudadano y Comunicaciones  _x000a_"/>
    <d v="2016-04-20T00:00:00"/>
    <s v="MARIA CAROLINA GUTIERREZ HERNANDEZ. EXPERTO"/>
    <x v="6"/>
    <s v="Electrónico"/>
    <n v="20.325225891203445"/>
    <s v="CASANARE"/>
    <s v="Planes de manejo ambiental: Licencias, compromisos E&amp;P, normatividad contaminación"/>
    <s v="NO"/>
  </r>
  <r>
    <n v="329"/>
    <n v="22046"/>
    <x v="0"/>
    <s v="MARZO"/>
    <x v="2"/>
    <x v="328"/>
    <d v="2016-03-31T08:41:58"/>
    <x v="0"/>
    <s v="ACC"/>
    <x v="0"/>
    <x v="53"/>
    <s v="JUAN B. PEREZ HIDALGO: ASESOR DESPACHO DEL MINISTRO - MINISTERIO DE MINAS Y ENERGIA"/>
    <s v="SI"/>
    <s v="JUAN B. PEREZ HIDALGO: ASESOR DESPACHO DEL MINISTRO - MINISTERIO DE MINAS Y ENERGIA"/>
    <s v="solicitan informacion referente a el estado actual de regalias , por traslado del ministerio de minas  "/>
    <d v="2016-04-21T08:41:58"/>
    <n v="21"/>
    <s v="ACC"/>
    <s v="DORIS GOMEZ SILVA. EXPERTO"/>
    <s v="Doctor_x000a_OSCAR RAUL ROJAS PEÑA_x000a_Secretario Departamental de Hidrocarburos y Minería de Caquetá _x000a_Carrera 13 calle 15 Esquina_x000a_planeación@caqueta.gov.co_x000a_carlosramirezpalacios@hotmail.com _x000a_Florencia – Caquetá_x000a_ _x000a_Asunto:          Comunicación con No. R -641 -2016-008819 ID 21578 del 29 de marzo de 2016_x000a_ _x000a_Respetado Doctor,_x000a_ _x000a_Hacemos referencia a la comunicación del asunto, mediante la cual solicitó a la Agencia Nacional de Hidrocarburos (en adelante ANH),  lo siguiente:_x000a_ _x000a_Para responder los interrogantes contenidos en los numerales 1 y 2 de su comunicación, a continuación relacionamos los contratos vigentes en el Departamento de Caquetá, mediante los cuales la ANH ha autorizado la exploración y producción de hidrocarburos:_x000a_ _x000a_ _x000a_CONTRATO TIPO CONTRATO OPERADOR MUNICIPIOS DEPARTAMENTOS CONTRATISTAS_x000a_ACHAPO E&amp;P CANACOL ENERGY  COLOMBIA S.A. EL PAUJIL_x000a_EL DONCELLO_x000a_PUERTO RICO CAQUETA CANACOL ENERGY  COLOMBIA S.A(100%)_x000a_ANDAQUIES E&amp;P PLATINO ENERGY BARBADOS CORP CURILLO_x000a_ALBANIA_x000a_MORELIA_x000a_SAN JOSÉ DEL FRAGUA_x000a_BELÉN DE LOS ANDAQUÍES CAQUETA PLATINO ENERGY BARBADOS CORP(100%)_x000a_CAG 5 TEA META PETROLEUM CORP SOLITA_x000a_PUERTOGUZMÁN_x000a_SOLANO_x000a_CURILLO_x000a_VALPARAÍSO_x000a_MILÁN_x000a_LA MONTAÑITA_x000a_EL PAUJIL CAQUETA_x000a_;PUTUMAYO META PETROLEUM CORP(50%);TALISMAN COLOMBIA OIL &amp; GAS LTD.(50%)_x000a_CAG 6 E&amp;P META PETROLEUM CORP PUERTO GUZMÁN_x000a_CURILLO_x000a_SAN JOSÉ DEL FRAGUA_x000a_PIAMONTE PUTUMAYO;_x000a_CAQUETA;_x000a_CAUCA META PETROLEUM CORP(60%);TALISMAN COLOMBIA OIL &amp; GAS LTD.(40%)_x000a_CARDON E&amp;P ECOPETROL S.A. LA MONTAÑITA_x000a_EL PAUJIL_x000a_EL DONCELLO_x000a_PUERTO RICO CAQUETA ECOPETROL S.A.(50%);EMERALD ENERGY PLC SUCURSAL COLOMBIA(50%)_x000a_CEDRELA E&amp;P CANACOL ENERGY  COLOMBIA S.A. CARTAGENA DEL CHAIRÁ_x000a_LA MONTAÑITA_x000a_EL PAUJIL_x000a_EL DONCELLO_x000a_PUERTO RICO_x000a_SAN VICENTE DEL CAGUÁN CAQUETA CANACOL ENERGY  COLOMBIA S.A(100%)_x000a_CEIBA E&amp;P EMERALD ENERGY PLC SUCURSAL COLOMBIA PUERTO RICO_x000a_SAN VICENTE DEL CAGUÁN CAQUETA EMERALD ENERGY PLC SUCURSAL COLOMBIA(100%)_x000a_CPO 17 E&amp;P HOCOL S.A. PUERTO CONCORDIA_x000a_PUERTO RICO_x000a_MAPIRIPÁN_x000a_PUERTO LLERAS META;_x000a_CAQUETA HOCOL S.A.(50%);MAUREL &amp; PROM COLOMBIA BV(50%)_x000a_DURILLO E&amp;P EMERALD ENERGY PLC SUCURSAL COLOMBIA LA MACARENA_x000a_SAN VICENTE DEL CAGUÁN META;_x000a_CAQUETA EMERALD ENERGY PLC SUCURSAL COLOMBIA(100%)_x000a_LOS PICACHOS E&amp;P HUPECOL OPERATING CO LLC LA MACARENA_x000a_SAN VICENTE DEL CAGUÁN META;_x000a_CAQUETA HUPECOL OPERATING CO LLC(87%);HOUSTON AMERICA ENERGY CORP SUCURSAL COLOMBIA(12%)_x000a_MANZANO E&amp;P EMERALD ENERGY PLC SUCURSAL COLOMBIA PUERTO RICO_x000a_LA MACARENA_x000a_SAN VICENTE DEL CAGUÁN CAQUETA;_x000a_META EMERALD ENERGY PLC SUCURSAL COLOMBIA (50%);ECOPETROL S.A.(50%)_x000a_NOGAL E&amp;P EMERALD ENERGY PLC SUCURSAL COLOMBIA VALPARAÍSO_x000a_MILÁN_x000a_ALBANIA_x000a_MORELIA_x000a_BELÉN DE LOS ANDAQUÍES_x000a_LA MONTAÑITA_x000a_FLORENCIA_x000a_EL PAUJIL CAQUETA EMERALD ENERGY PLC SUCURSAL COLOMBIA (50%);ECOPETROL S.A.(50%)_x000a_OMBU E&amp;P EMERALD ENERGY PLC SUCURSAL COLOMBIA LA MACARENA_x000a_SAN VICENTE DEL CAGUÁN META;_x000a_CAQUETA EMERALD ENERGY PLC SUCURSAL COLOMBIA (90%); CANACOL ENERGY  COLOMBIA S.A.(10%)_x000a_PORTOFINO E&amp;P CANACOL ENERGY  COLOMBIA S.A. EL PAUJIL_x000a_EL DONCELLO_x000a_PUERTO RICO_x000a_SAN VICENTE DEL CAGUÁN CAQUETA META PETROLEUM CORP (40%); PETROMONT COLOMBIA S.A. - SUCURSAL COLOMBIA(20%);CANACOL ENERGY  COLOMBIA S.A(40%)_x000a_PUT 30 E&amp;P TALISMAN COLOMBIA OIL &amp; GAS LTD. ALBANIA_x000a_BELÉN DE LOS ANDAQUÍES_x000a_CURILLO_x000a_SAN JOSÉ DEL FRAGUA_x000a_VALPARAÍSO CAQUETA TALISMAN COLOMBIA OIL &amp; GAS LTD.(50%);AMERISUR EXPLORACION COLOMBIA LTD(50%)_x000a_PUT 5 E&amp;P RANGE RESOURCES LTD ALBANIA;_x000a_SAN JOSÉ DEL FRAGUA;_x000a_BELÉN DE LOS ANDAQUÍES CAQUETA RANGE RESOURCES LTD (30%);ÓPTIMA OIL CORP COLOMBIA(70%)_x000a_SAMICHAY A E&amp;P ECOPETROL S.A. PUERTO LEGUÍZAMO;_x000a_SOLANO;_x000a_CARTAGENA DEL CHAIRÁ;_x000a_LA MONTAÑITA PUTUMAYO;_x000a_CAQUETA ECOPETROL S.A.(100%)_x000a_SAMICHAY B E&amp;P ECOPETROL S.A. CARTAGENA DEL CHAIRÁ;_x000a_SAN VICENTE DEL CAGUÁN CAQUETA ECOPETROL S.A.(100%)_x000a_SANGRETORO E&amp;P CANACOL ENERGY  COLOMBIA S.A. LA MACARENA;_x000a_SAN VICENTE DEL CAGUÁN META;_x000a_CAQUETA CANACOL ENERGY  COLOMBIA S.A(100%)_x000a_TACACHO E&amp;P PACIFIC STRATUS ENERGY COLOMBIA CORP PUERTO LEGUÍZAMO;_x000a_SOLITA;PUERTO GUZMÁN;_x000a_SOLANO PUTUMAYO_x000a_CAQUETA PACIFIC STRATUS ENERGY COLOMBIA CORP(50,5%);PETRODORADO SOUTH AMERICA S.A. SUCURSAL COLOMBIA(49,5%)_x000a_TOPOYACO E&amp;P PACIFIC STRATUS ENERGY COLOMBIA CORP CURILLO;_x000a_SAN JOSÉ DEL FRAGUA;_x000a_PIAMONTE CAQUETA;_x000a_CAUCA PACIFIC STRATUS ENERGY COLOMBIA CORP(100%)_x000a_VSM 32 E&amp;P EMERALD ENERGY PLC SUCURSAL COLOMBIA GUADALUPE;_x000a_ALTAMIRA;_x000a_FLORENCIA;_x000a_TARQUI;_x000a_EL PAUJIL;GARZÓN;_x000a_PITAL;AGRADO HUILA;_x000a_CAQUETA EMERALD ENERGY PLC SUCURSAL COLOMBIA(100%)_x000a_YD PUT 1 E&amp;P MOMPOS OIL COMPANY INC. PIAMONTE;_x000a_SAN JOSÉ DEL FRAGUA CAUCA;_x000a_CAQUETA MOMPOS OIL COMPANY INC.(100%)_x000a_MANDARINA E&amp;P C &amp; C ENERGY GROUP S.A. ALBANIA;_x000a_BELÉN DE LOS ANDAQUÍES;_x000a_SAN JOSÉ DEL FRAGUA CAQUETA C &amp; C ENERGY GROUP S.A.(100%)_x000a_MONACO TEA PETROBRAS COLOMBIA LIMITED ALBANIA;_x000a_BELÉN DE LOS ANDAQUÍES;_x000a_CURILLO;_x000a_EL DONCELLO;_x000a_EL PAUJIL;_x000a_FLORENCIA;_x000a_LA MACARENA;_x000a_LA MONTAÑITA;_x000a_MILÁN;_x000a_MORELIA;_x000a_PUERTO RICO;_x000a_SAN VICENTE DEL CAGUÁN;_x000a_SOLITA;_x000a_VALPARAÍSO CAQUETA;_x000a_META PETROBRAS COLOMBIA LIMITED (100%)_x000a_PUT 17 TEA ECOPETROL S.A. EL DONCELLO;_x000a_PUERTO RICO;_x000a_SAN VICENTE DEL CAGUÁN CAQUETA ECOPETROL S.A.(100%)_x000a_SAMICHAY TEA ECOPETROL S.A. SAN VICENTE DEL CAGUÁN;_x000a_PUERTO RICO;_x000a_EL DONCELLO;_x000a_EL PAUJIL;_x000a_LA MONTAÑITA;_x000a_CARTAGENA DEL CHAIRÁ;_x000a_SOLANO;_x000a_PUERTO LEGUÍZAMO CAQUETA;_x000a_PUTUMAYO ECOPETROL S.A.(100%)_x000a_SAN GABRIEL Convenio E&amp;P ECOPETROL S.A. BELÉN DE LOS ANDAQUÍES;_x000a_SAN JOSÉ DEL FRAGUA;_x000a_SANTA ROSA;_x000a_PIAMONTE;_x000a_SAN AGUSTÍN;_x000a_PITALITO;_x000a_ACEVEDO CAQUETA;_x000a_CAUCA;_x000a_HUILA ECOPETROL S.A.(100%)_x000a_TAMARIN E&amp;P CANACOL ENERGY  COLOMBIA S.A. PUERTO RICO;_x000a_SAN VICENTE DEL CAGUÁN CAQUETA CANACOL ENERGY  COLOMBIA S.A(100%)_x000a_      _x000a_ _x000a_“Por último sírvase a suministrar mapeo de lugares donde se está desarrollando sísmica o este próxima a desarrollar esta actividad en el departamento del Caquetá y los estudios de impacto ambiental sobre el tema”_x000a_ _x000a_Rta ANH: Sobre el particular, actualmente no se está adquiriendo sísmica en el Departamento del Caquetá. Sin embargo, se tiene programado por parte de ECOPETROL S.A., para el 2016 en el área del Contrato de Exploración y Producción CARDÓN el “Programa Sísmico CARDÓN 2D”_x000a_ _x000a_FIGURA 1: UBICACIÓN DEL BLOQUE CARDÓN_x000a_ _x000a_ _x000a_ _x000a_ _x000a_ _x000a_ _x000a_ _x000a_ _x000a_FIGURA 2: LOCALIZACIÓN EN SUPERFICIE DEL PROGRAMA SISMICO CARDON 2D_x000a_ _x000a_ _x000a_ _x000a_En atención al tercer punto de la solicitud, en el que interroga sobre “que programas en beneficios de las comunidades se han estipulado de acuerdo a los contratos de exploración y explotación que se han otorgado”, nos permitimos presentar el siguiente cuadro, donde se indican los montos reportados y el tipo de proyectos de la inversión fijada o realizada para cada uno de los contratos que tienen activa la cláusula de PBC._x000a__x000a_NOMBRE CONTRATO CONTRATISTA Año FASE D/PTOS M/CPIOS TIPO Valores reportados TIPO DE PROYECTOS Observaciones_x000a_ACHAPO CANACOL ENERGY COLOMBIA S.A. Ronda 2012 1 Caquetá Puerto Rio, Doncello y Paujil E&amp;P $                  -  Suspendidos_x000a_ANDAQUIES PLATINO ENERGY -GRUPO C&amp;C ENERGIA BARBADOS SUCURSAL COLOMBIA 2008-2011 2 Caquetá Morelia, Belén de los Andaquíes, San José de la Fragua, Albania y Curillo E&amp;P $ 123.056.870 Brigadas de salud, implementos deportivos, mantenimiento alcantarilla, materiales para reforzar puente comunitario, dotación JAC. Ejecutado_x000a_CAG 5 CONSORCIO META - TCOG 2008-2011 única Caquetá, Putumayo Currillo, El Paujil, Milan, Montañita, Solano, Solita, Valparaiso y Puerto Guzmán TEA $                 -  Suspendidos_x000a_CAG 6 CONSORCIO META –TCOG-CAG6_x000a_META PETROLEUM COR (Operador) 60%_x000a_TALISMAN COLOMBIA OIL &amp; GAS LTD 40% 2008-2011 6 Caquetá, Putumayo Piamonte Cauca, San José del Fragua y Currillo (Caq) y Puerto Guzmán (Put) E&amp;P $                 -  Suspendidos_x000a_CARDON EMERALD ENERGY PLC SUCURSAL COLOMBIA Ronda 2012 1 Caquetá El Doncello, El Paujil, Montañita y Puerto Rico E&amp;P $ 235.396.982 Proyecto denominado “Ampliación de procesos de gestión ambiental participativa en 5 municipios del norte del Caquetá el cual se desarrolla en alianza entre Corpoamazonía con las alcaldías municipales, el OCAD, el SENA y Colombia Responsable. Sin ejecutar_x000a_CEDRELA CANACOL ENERGY COLOMBIA S.A. 2008-2011 2 Caquetá, Putumayo San Vicente del Caguán, Puerto Rico, Doncello, El Paujil, Montañita, Cartagena del Chairá E&amp;P $ 170.159.655 Mejoramiento infraestructura comunitaria. Suspendido_x000a_CEIBA EMERALD ENERGY PLC SUCURSAL COLOMBIA 2008-2011 2 Caquetá San Vicente del Caguán y Puerto Rico E&amp;P $ 231.000.000 Mejoramiento infraestructura comunitaria, capacitación en valores, buenas practicas estudiantiles para el uso del suelo Suspendido_x000a_DURILLO EMERALD ENERGY PLC SUCURSAL COLOMBIA 2004-2008 PEV Caquetá, Meta San Vicente del Caguán y La Macarena E&amp;P $                    -  Suspendido_x000a_LOS PICACHOS HUPECOL 2008-2011 2 Caquetá, Meta San Vicente del Caguán y La Macarena E&amp;P   Suspendidos_x000a_MANZANO EMERALD ENERGY PLC SUCURSAL COLOMBIA Ronda 2012 1 Caquetá, Meta Puerto Rico, San Vicente del Caguan y La Macarena E&amp;P $       57.956.045 Desarrollo de procesos integrales de recuperación y conservación de áreas estratégicas y el fortalecimiento de la educación ambiental Ejecutado_x000a_NOGAL EMERALD ENERGY PLC SUCURSAL COLOMBIA Ronda 2012 1 Caquetá Albania, Belén de los Andaquies, Paujil, Florencia, Milán, Montañita, Morelia y Valparaíso. E&amp;P $  164.597.888 Adecuación y mantenimiento de vías, mejoramiento tecnológico de la producción, capacitación y formación de líderes, capacitación en proyectos comunitarios Sin ejecutar_x000a_OMBU EMERALD ENERGY PLC SUCURSAL COLOMBIA Y CANACOL ENERGY INC SUCURSAL COLOMBIA 2004-2008 I PEP Caquetá, Meta San Vicente del Caguán- La Macarena E&amp;P $ 257.938.796 Pavimentación vía San Vicente - Los Pozos, construcción caseta comunal, dotación de centros educativos, construcción de puesto de salud Ejecutado_x000a_PORTOFINO CANACOL ENERGY -PETROLERA MONTERRICO SA SUCURSAL COLOMBIA 2008-2011 3 Caquetá El Paujil, El Doncello, Puerto Rico y San Vicente del Caguán E&amp;P $  299.187.130 No reporta Suspendidos_x000a_PUT 30 TALISMAN OIL AND GAS LTD Ronda 2014 0 Caquetá Albania, Belén de los Andaquíes, Curillo, San José del Fragua, Valparaíso. E&amp;P   En fase 0_x000a_SAMICHAY A ECOPETROL S.A 2008-2011 1 Caquetá, Putumayo Cartagena de Chairá, Montañita, Solano - Puerto Leguízamo E&amp;P $                   -  Suspendidos_x000a_SAMICHAY B ECOPETROL S.A 2008-2011 2 Caquetá, Putumayo Cartagena de Chairá, Montañita,  Puerto Leguízamo, Solano E&amp;P $                   -  Suspendidos_x000a_SANGRETORO CANACOL ENERGY COLOMBIA S.A. 2008-2011 1 Caquetá, Meta San Vicente del Caguán en el departamento del Caquetá y La Macarena en el departamento del Meta. E&amp;P $                  -  Suspendidos_x000a_TACACHO PACIFIC STRATUS ENERGY COLOMBIA CORP Y PETRODORADO SOUTH AMERICA SA SUCURSAL COLOMBIA 2008-2011 1 Caquetá, Putumayo Solano, Solita, Puerto Guzmán y Puerto Leguizamo. E&amp;P $                   -  Suspendidos_x000a_TOPOYACO PACIFIC STRATUSS ENERGY COLOMBIA 2004-2008 4 y 5 Caquetá, Cauca San José del Fragua, Curillo  y Piamonte E&amp;P $                   -  Suspendidos_x000a_VSM 32 EMERALD ENERGY PLC SUCURSAL COLOMBIA 2008-2011 1-ene-00 Caquetá, Huila El Paujil, Montañita, Florencia, Agrado, Pital, Garzon, Tarqui, Altamira y Guadalupe E&amp;P $                  -  Suspendidos_x000a_YD PUT 01 MOMPOS OIL COMPANY INC. Ronda 2014 0 Caquetá, Cauca San José de Fragua y Piamonte E&amp;P $                   -  en fase 0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Para mayor claridad en torno a la información anterior, nos permitimos  precisar lo siguiente:_x000a__x000a_- Los contratos que reportan valores de inversión con observaciones frente al estado de ejecución, son aquellos frente a los cuales se realizó la aprobación de los PBC y han reportado o no, avance frente a los mismos._x000a_- Para los contratos que reportan valores de inversión sin observaciones frente al estado de la ejecución, los valores reportados son los que efectivamente han sido ejecutados._x000a_- Los contratos frente a los cuales se reportan valores  de inversión con observación de suspendidos, son aquellos respecto de los cuales se reportó inversión con anterioridad a la suspensión durante la misma._x000a_- Durante la fase 0 no existe obligación de realizar inversión social._x000a__x000a_Por otra parte, es necesario aclarar que en los casos en que el área asignada compromete jurisdicciones de dos o más departamentos, la inversión social puede ser realizada en beneficio de las comunidades en dicha área en cualquier sector de su extensión, por lo que algunos de los valores reportados pueden haber sido invertidos y beneficiado a comunidades ubicadas por fuera del departamento de Caquetá. _x000a__x000a_Finalmente, los contratos relacionados en el listado inicial de los que no se reporta información de PBC, a saber, MANDARINA, MÓNACO, SAMICHAY, SAN GABRIEL, TAMARIN, son contratos, terminados, liquidados o próximos a su liquidación._x000a__x000a_Con relación al numeral 4 la ANH no es competente para suministrar esta información. _x000a_ _x000a_Cualquier inquietud adicional con gusto será atendida. _x000a_ _x000a_Cordialmente, _x000a_ _x000a_ _x000a_Atencion al Ciudadano y Comunicaciones  _x000a_"/>
    <d v="2016-04-13T00:00:00"/>
    <s v="JUAN CARLOS BAZAN ACHURY. GERENCIA DE PROYECTOS O FUNCIONAL"/>
    <x v="5"/>
    <s v="ID:21578"/>
    <n v="12.637520914351626"/>
    <s v="CUNDINAMARCA"/>
    <s v="Certificaciones: Regalías, Giros de regalías y embargos de las mismas"/>
    <s v="NO"/>
  </r>
  <r>
    <n v="330"/>
    <n v="22047"/>
    <x v="0"/>
    <s v="MARZO"/>
    <x v="2"/>
    <x v="329"/>
    <d v="2016-03-31T08:42:59"/>
    <x v="0"/>
    <s v="ACC"/>
    <x v="0"/>
    <x v="53"/>
    <s v="JUAN B. PEREZ HIDALGO: ASESOR DESPACHO DEL MINISTRO - MINISTERIO DE MINAS Y ENERGIA"/>
    <s v="SI"/>
    <s v="JUAN B. PEREZ HIDALGO: ASESOR DESPACHO DEL MINISTRO - MINISTERIO DE MINAS Y ENERGIA"/>
    <s v="solicitan informacion referente a porcentaje de regalias pagadas a puerto boyaca y san martin cesar. por traslado de ministerio de minas "/>
    <d v="2016-04-21T08:42:59"/>
    <n v="21"/>
    <s v="ACC"/>
    <s v="DORIS GOMEZ SILVA. EXPERTO"/>
    <s v="radicado de  respuesta  No.23607"/>
    <d v="2016-06-06T00:00:00"/>
    <s v="JOSE DE FRANCISCO LAGOS CABALLERO. EXPERTO"/>
    <x v="5"/>
    <s v="id 23607"/>
    <n v="66.636812233795354"/>
    <s v="BOYACA"/>
    <s v="Certificaciones: Regalías, Giros de regalías y embargos de las mismas"/>
    <s v="NO"/>
  </r>
  <r>
    <n v="331"/>
    <n v="22197"/>
    <x v="0"/>
    <s v="MARZO"/>
    <x v="1"/>
    <x v="330"/>
    <d v="2016-03-31T14:56:12"/>
    <x v="0"/>
    <s v="ACC"/>
    <x v="0"/>
    <x v="1"/>
    <s v="CARLOS HERNANDO MEDINA CHICUE: - Telefono: Dirección: - Email: carloshernandomedinachicue@gmail.com"/>
    <s v="SI"/>
    <s v="CARLOS HERNANDO MEDINA CHICUE: - Telefono: Dirección: - Email: carloshernandomedinachicue@gmail.com"/>
    <s v="solicitan intervencin de la ANH por inconvenientes con Ecopetrol y Rubiales "/>
    <d v="2016-04-21T14:56:12"/>
    <n v="21"/>
    <s v="ACC"/>
    <s v="DORIS GOMEZ SILVA. EXPERTO"/>
    <s v="Señor: _x000a_CARLOS HERNANDO MEDINA CHICUE _x000a_E-mail: carloshernandomedinachicue@gmail.com _x000a__x000a__x000a_Asunto:          Respuesta a Derecho de Petición  remitido mediante correo electrónico del 30 de marzo de 2016 y  radicado ANH No. R-641-2016-009084 ID 22197_x000a_                        Respuesta a traslado del Decreto de Petición realizado por la Secretaria de Transparencia  de la Presidencia de la República OFI16-00029973/JMSC 110300  y radicado ANH R-641-2016-009842 id 23895 _x000a_Respuesta a traslado del Decreto de Petición realizado por Ecopetrol No. 2-2016-063-1126 y radicado ANH R-401-2016-010995 id 26719 Ecopetrol_x000a__x000a__x000a_Respetado señor Medina, _x000a__x000a_Hacemos referencia al derecho de petición indicado en el asunto mediante el cual solicitó a la Agencia Nacional de Hidrocarburos (en adelante ANH) lo siguiente: _x000a__x000a_“(…)me expliquen por escrito porque la Operadora Pacific Rubiales y la agencia Nacional y Ecopetrol por que la empresa pacific rubiales les dan 80 millones de pesos a una personas que se llaman los Enciso y que estás personas no son de esas tierras son Baldías de la nación y tan bien quiero saber porque la empresa tiene más prioridad a esas zonas de influencias ya que no están legal mente constituidas ya que nosotros como veedores laborales tenemos todos los documentos que confirman todo esto que les estoy diciéndole. (SIC) (…)”_x000a__x000a_(…)”quiero saber en qué se han gastado la plata de la estrategia y que no han solucionado el problema y la corrupción de la empresa y de sus ingenieros y demás personas.(…)”_x000a__x000a__x000a_Sobre el particular, teniendo en cuenta todos los aspectos esbozados en la solicitud, consideramos pertinente indicar a la luz de lo establecido en las cláusulas que rigen la relación contractual entre la ANH y PACIFIC RUBIALES, lo siguiente:_x000a__x000a_PACIFIC RUBIALES  goza de autonomía para la conducción de las operaciones que se adelanten en el área que les fue asignada a través de los contratos de hidrocarburos, lo cual implica que le corresponde planear, preparar, realizar y controlar todas las actividades a través de sus propios medios y con autonomía técnica y directiva. Ahora bien, todas estas acciones deberá desarrollarlas de conformidad con la legislación colombiana y observando las Buenas Prácticas de la Industria del Petróleo, tal y como es citado a continuación: _x000a__x000a_“(…)AUTONOMÍA: EL CONTRATISTA tendrá el control de todas las operaciones y actividades que considere necesarias para una técnica, eficiente y económica Exploración del Área Contratada y para la Evaluación y Producción de los Hidrocarburos que se encuentren dentro de ésta. EL CONTRATISTA planeará, preparará, realizará y controlará todas las actividades con sus propios medios y con autonomía técnica y directiva, de conformidad con la legislación colombiana y observando las Buenas Prácticas de la Industria del Petróleo. EL CONTRATISTA desarrollará las actividades directamente o a través de subcontratistas. (…)”_x000a__x000a_Significa lo anterior que, el Contratista goza de una facultad discrecional para el desarrollo de las operaciones hidrocarburíferas, en cuanto a la planeación, preparación, y control de las mismas, bien sea realizándolas de manera directa o a través de subcontratistas. Debe precisarse en todo caso que, la relación contractual que surge de los contratos hidrocarburíferos es directamente vinculante entre el Contratista (Operador) y la ANH. _x000a__x000a_No obstante, esta discrecionalidad se encuentra limitada, en la medida en que las operaciones deben llevarse a cabo de manera diligente, responsable, eficiente y adecuada técnica y económicamente con la cual se busca la salvaguarda del cumplimiento de las obligaciones adquiridas en beneficio del Estado, frente a lo cual la ANH ha establecido el marco de responsabilidad en los siguientes términos: _x000a__x000a_ “(…)Responsabilidad derivada de las operaciones: EL CONTRATISTA llevará a cabo las operaciones materia de este contrato de manera diligente, responsable, eficiente y adecuada técnica y económicamente. Se asegurará de que todos sus subcontratistas cumplan los términos establecidos en este contrato, en las leyes colombianas, y siguiendo las Buenas Prácticas de la Industria del Petróleo._x000a_EL CONTRATISTA será el único responsable por los daños y pérdidas que cause con ocasión de las actividades y operaciones derivadas de este contrato, incluso aquellos causados por sus subcontratistas, quedando entendido que frente a LA ANH en ningún momento será responsable por errores de criterio, o por pérdidas o daños que no fueren resultado de culpa grave o dolo._x000a_Cuando EL CONTRATISTA subcontrate, las obras y servicios subcontratados serán ejecutados a su nombre, en razón de lo cual EL CONTRATISTA mantendrá su responsabilidad directa por todas las obligaciones establecidas en el subcontrato y derivadas del mismo, de las cuales no podrá exonerarse en razón de las subcontrataciones. (…)”_x000a__x000a_Así las cosas, pese a que la compañía operadora goza de autonomía administrativa y técnica para dar cumplimiento a los compromisos pactados a través de los Contratos de Hidrocarburos, esta encuentra limites en la legislación colombiana que resulte aplicable y en las Buenas Practicas de la Industria del Petróleo. _x000a__x000a_Por último, esta Entidad en virtud de lo dispuesto en la Ley 1755 de 2015, mediante el correo electrónico enviado el 21 de abril de 2016, la ANH de acuerdo con sus competencias legales dio traslado de su solicitud a PACIFIC RUBIALES, para que en el marco de sus competencias, se pronuncie respecto al objeto de su petición, solicitando además, que nos envíe copia de la respuesta para hacer el respectivo seguimiento._x000a__x000a_Ahora bien, en lo que respecta a sus afirmaciones relacionadas con el compromiso de la ANH de hacer seguimiento a las denuncias en materia de inversión social realizada por PACIFIC RUBIALES a la Familia Enciso debemos indicar que el acta de reunión del 19 de diciembre de 2014 no estableció ese compromiso. _x000a__x000a_En lo que respecta a la destinación de los recursos de la Estrategia Territorial de Hidrocarburos,  es importante decir que corresponde debido a que es un proyecto de iniciativa del Gobierno Nacional con el asesoramiento y apoyo técnico del PNUD. La ANH y el PNUD suscribieron el acuerdo de cooperación No. 242 de 2013  con el objeto de Apoyar a la Agencia Nacional de Hidrocarburos -ANH en la estructuración e implementación de una estrategia territorial para la gestión sostenible y equitativa del sector de hidrocarburos, a través del fortalecimiento de actores y la consolidación de escenarios participativos de planificación para el desarrollo humano, la superación  de la pobreza y el cumplimiento de los ODM en las regiones._x000a__x000a_Así las cosas, encontrará adjunto al presente correo la comunicación con radicado No. 20156240162142 del 1 de julio de 2015 mediante el cual el PNUD presentó a la ANH el informe financiero oficial en virtud del acuerdo de cooperación en referencia con corte a 31 de diciembre de 2014, teniendo en cuenta que dicho organismo internacional tiene la obligación de presentar estos informes con una periodicidad anual. En tal sentido para el periodo de 2015 el PNUD tiene plazo de entrega hasta 30 de julio de 2016. No está por demás indicar que en virtud del numeral 5 del artículo 1 del Acuerdo de Cooperación los Estados Financieros están discriminados en dólares de los Estados Unidos, a la tasa de referencia utilizada por el PNUD en el desarrollo de sus operaciones._x000a__x000a_No obstante lo anterior, dentro de las acciones más representativas realizadas por la ETH, encontramos las siguientes: _x000a__x000a_Para el cumplimiento de sus objetivos, contó con la presencia de un staff de profesionales  de la región y de la nación con dedicación y tiempo completa a la ETH en  diez (10) regiones del país; para atender al 31 de diciembre del 2015 , 121  vías de hecho, 183 alertas tempranas de las comunidades, autoridades locales y las compañías del sector de hidrocarburos que operan en las zonas de actividad hidrocarburífera, reduciendo los bloqueos(cuyo promedio de duración de bloqueos pasó de 5,7  a 3 días). _x000a__x000a_La ETH brindó apoyo al fortalecimiento de entidades, como el SPE, Ministerio de Trabajo, Ministerio del Interior, Ministerio de Minas, alcaldías locales, JAC, industria, articulando las acciones pertinentes a los procesos de capacitación y fortalecimiento de capacidades de las comunidades, alcaldes, industria como de la construcción de agendas conjuntas y planes de trabajo para solucionar dificultades en la región; llegando a más de 7000 líderes sociales, JAC, Alcaldes, empresas, ubicados en los municipios que concentran el 96% de la producción nacional y sobre los que se tienen perspectivas de exploración.  _x000a_ _x000a_Con el apoyo de expertos regionales, nacionales e internacionales se realizaron las ferias del conocimiento del sector con más de 500 asistentes de todos los gremios, autoridades locales, líderes comunitarios, personalidades de orden nacional e internacional, entre otros. _x000a__x000a_La ETH apoyó alrededor de 20 proyectos de desarrollo local registrados en el documento de acciones para el desarrollo – Acciones demostrativas ,cito algunos: Turismo sostenible en Coveñas-Sucre, Fortalecimiento de capacidades laborales y técnicas para el apoyo del mantenimiento de pozos de agua y molinos de viento en Manaure, Riohacha, Maicao y Uribia, Estrategia para el cuidado del agua en Acacías-Meta, Cash for work en Puerto Asís en Putumayo, Programas de desarrollo de proveeedores en Dibulla-Guajira, Yopal-Casanare y en Puerto Asís, Corredor, Puerto Vega, fortalecimiento de organizaciones productivas en Yondó-Antioquia y en puerto Wilches, Sabana de Torres, Ciénaga del opón, Barrancabermeja-Santander, acceso al agua, seguridad alimentaria y generación de ingresos en Dibuya, Barrancas-Guajira, fortalecimiento comercialización de cacao en Cubará-Boyacá, Toledo-Santander y en Arauca, Arauquita, Saravena, Fortul, Tame-Arauca, formación productiva en Valaparaíso, Morelia, San Vicente del Caguán, Puerto Rico-Caquetá, mujeres tejedoras de paz en San Antero-Córdoba, Optimización de procesos productivos locales en Melgar-Tolima y en Mocoa-Putumayo, promoción del comercio justo artesanal, comprensión cultural y preservación del patrimonio en Riohacha, Uribia- Guajira, alfabetización digital en monterrey, Tauramena, Aguazul, Yopal-Casanare, Banca Comunal en Monterrey, Paz de Ariporo, Aguazul-Casanare._x000a__x000a_La ETH apoyó 14 planes de acción para 16 municipios validados por la industria, comunidad y autoridades locales. Se incentivaron las buenas prácticas de la industria, identificando 52 de ellas, registradas en el banco de buenas prácticas que se conformó para tal fin. Se elaboraron metodologías y documentos para el acompañamiento a la industria, se generaron documentos insumos de política del sector H con la fundación ideas para la paz, perfiles ocupacionales y otros documentos para la puesta en marcha de la ETH en la región; cito algunos: ABC del sector de hidrocarburos en Colombia, Perfiles ocupacionales, Protocolo ingreso a territorio, Guía acompañamiento a la industria, Diagnósticos departamentales, diagnósticos de la conflictividad social, guía para el funcionamiento de las instancias de diálogo, entre otros._x000a__x000a_La ETH diseñó y se puso en marcha el Sistema de Información Geográfica del Sector Hidrocarburos- SIGETH, se fortaleció la gestión del conocimiento con la realización de foros internacionales, elaboración y publicación de los textos e informes relacionados; cito algunos: Guía de Buenas Prácticas Sociales en el sector de hidrocarburos elaborada con el ICONTEC._x000a__x000a_Con lo anterior, consideramos resuelta la petición de pronunciamiento que usted nos hiciere._x000a__x000a_Cordialmente,_x000a__x000a__x000a_Atencion al Ciudadano y Comunicaciones  _x000a_"/>
    <s v="22/04/0216"/>
    <s v="MARIA CAROLINA GUTIERREZ HERNANDEZ. EXPERTO"/>
    <x v="6"/>
    <s v="ID:008570"/>
    <n v="1"/>
    <s v="CUNDINAMARCA"/>
    <s v="Inconformidad por desarrollo irregular de proyecto"/>
    <s v="NO"/>
  </r>
  <r>
    <n v="332"/>
    <n v="22324"/>
    <x v="0"/>
    <s v="MARZO"/>
    <x v="0"/>
    <x v="331"/>
    <d v="2016-03-31T16:49:03"/>
    <x v="0"/>
    <s v="ACC"/>
    <x v="2"/>
    <x v="22"/>
    <s v="SANTIAGO SALDARRIAGA:  - STRATEGIC MARKETING INTER"/>
    <s v="SI"/>
    <s v="SANTIAGO SALDARRIAGA:  - STRATEGIC MARKETING INTER"/>
    <s v="solicitan informacion referente a produccion de gas  "/>
    <d v="2016-04-14T16:49:03"/>
    <n v="14"/>
    <s v="ACC"/>
    <s v="DORIS GOMEZ SILVA. EXPERTO"/>
    <s v="radicado de respuesta No.27976"/>
    <d v="2016-04-21T00:00:00"/>
    <s v="JUAN SEBASTIAN LIZCANO. CONTRATISTA"/>
    <x v="4"/>
    <s v="id 27976"/>
    <n v="20.299272719908913"/>
    <s v="CUNDINAMARCA"/>
    <s v="Reservas probadas ó estimadas de Hidrocarburos en Colombia"/>
    <s v="NO"/>
  </r>
</pivotCacheRecords>
</file>

<file path=xl/pivotCache/pivotCacheRecords3.xml><?xml version="1.0" encoding="utf-8"?>
<pivotCacheRecords xmlns="http://schemas.openxmlformats.org/spreadsheetml/2006/main" xmlns:r="http://schemas.openxmlformats.org/officeDocument/2006/relationships" count="332">
  <r>
    <n v="1"/>
    <n v="243"/>
    <x v="0"/>
    <s v="ENERO"/>
    <x v="0"/>
    <x v="0"/>
    <d v="2016-01-05T12:13:52"/>
    <x v="0"/>
    <s v="ACC"/>
    <x v="0"/>
    <x v="0"/>
    <s v="ALBERTO CONTRERAS: VEEDOR - RED DE VEEDURIAS CIUDADANAS CASANARE"/>
    <s v="SI"/>
    <s v="ALBERTO CONTRERAS: VEEDOR - RED DE VEEDURIAS CIUDADANAS CASANARE"/>
    <s v="Comedidamente solicitamos con el apoyo del minminas, PNUD, ANH y FEDECACAO apoyar a la ASOCiACION DE CACAOTEROS ( AS) DEL TILLAVA organizaciòn , Capacitación y el plan de Siembra de 500 hectáreas de Cacao, de a 10 hectáreas por familia y con JOVENES RURALES; ( RECURSOS DEL PNUD; MUNICIPIO; REGALIAS; GOBERNACION; Y MINISTERIO DE AGRICULTURA; ADEMAS DE LOS PBCS; PROGRAMA DE BENEFICIO DE LAS COMUNIDADES, , para apoyar las familias victimas del conflicto armado ,  pobladores trabajadores agropecuarios, y retornantes como apoyo al proceso de paz de la inspecciòn del tillava la cual  se encuentra CERCA a CAMPO RUBIALES; y a campos  en producciòn  a cargo de TECPETROL y ECOPETROL; como caño sur este... _x000a__x000a_"/>
    <d v="2016-01-27T12:13:52"/>
    <n v="22"/>
    <s v="ACC"/>
    <s v="DORIS GOMEZ SILVA. EXPERTO"/>
    <s v="Considerando que el desarrollo de las acciones demostrativas promovidas por la ANH durante el año 2015, se realizaron en virtud del proyecto de inversión adelantado mediante el Acuerdo de Cooperación 242 de 2013 y que el mismo finalizó el pasado 31 de diciembre de 2015, su solicitud será objeto de análisis para los inversiones que bajo dicha naturaleza se desarrollen en el año 2016 en el marco de un nuevo Acuerdo con PNUD. No obstante, resulta de mucha importancia indicarle que los proyectos de inversión apalancados a través del programa de Acciones Demostrativas se seleccionan considerando criterios de factibilidad y pertinencia en torno al cumplimiento de las metas que en materia de exploración y producción se han definido para el País en el Plan Nacional de Desarrollo y que en ese orden la ANH ha priorizado._x000a_Por lo cual, una vez se definan los proyectos que harán parte del programa delas Acciones Demostrativas para el año 2016, le informaremos si su propuesta fue incluida o no para esta vigencia.”_x000a_"/>
    <d v="2016-01-21T00:00:00"/>
    <s v="JOSE ELIAS ESCORCIA PERTUZ. CONTRATISTA"/>
    <x v="0"/>
    <s v="Electrónico"/>
    <n v="15.490366006946715"/>
    <x v="0"/>
    <s v="Información del trámite o proceso para pago de regalías"/>
    <s v="NO"/>
  </r>
  <r>
    <n v="2"/>
    <n v="245"/>
    <x v="0"/>
    <s v="ENERO"/>
    <x v="0"/>
    <x v="1"/>
    <d v="2016-01-05T12:22:47"/>
    <x v="0"/>
    <s v="ACC"/>
    <x v="0"/>
    <x v="1"/>
    <s v="JORGE ALBERTO VALENCIA  MARIN: DIRECTOR GENERAL - INIDAD DE PLANEACION  MINERO ENERGETICA"/>
    <s v="SI"/>
    <s v="JORGE ALBERTO VALENCIA  MARIN: DIRECTOR GENERAL - INIDAD DE PLANEACION  MINERO ENERGETICA"/>
    <s v="Solicita información sobre los proyectos en ejecución o desarrollo de la Guajira, tambien el tema de  transporte, esta información es solicitada a la UPME y ellos trasladan la petición a la ANH en lo de competencia de la entidad."/>
    <d v="2016-01-27T12:22:47"/>
    <n v="22"/>
    <s v="ACC"/>
    <s v="DORIS GOMEZ SILVA. EXPERTO"/>
    <s v="Se envia a traves de P. C un correo electrónico a la UPME solicitando el envío de la petición para poder responder directamente al peticionario. "/>
    <d v="2016-01-15T14:42:44"/>
    <s v="DORIS GOMEZ SILVA. EXPERTO"/>
    <x v="0"/>
    <s v="Electrónico"/>
    <n v="10.097183067133301"/>
    <x v="1"/>
    <s v="Competencia Agencia Nacional de Minería "/>
    <s v="NO"/>
  </r>
  <r>
    <n v="3"/>
    <n v="246"/>
    <x v="0"/>
    <s v="ENERO"/>
    <x v="1"/>
    <x v="2"/>
    <d v="2016-01-05T12:24:20"/>
    <x v="0"/>
    <s v="ACC"/>
    <x v="1"/>
    <x v="1"/>
    <s v="RED DE VEEDURIAS CIUDADANAS CASANARE:  Telefono: 635 861Dirección: CARRERA 19 NO. 6-100 Email: "/>
    <s v="SI"/>
    <s v="RED DE VEEDURIAS CIUDADANAS CASANARE:  Telefono: 635 861Dirección: CARRERA 19 NO. 6-100 Email: "/>
    <s v="Atentamente solicitamos en derecho de petición-&lt;ley 1757 articulo 78 de la ley 1474 y especialmente del PACTO POR LA TRANSPARENCIA EITI, firmado por usted y el ministro de minas y energía ,la asistencia a una AUDIENCIA PUBLICA en el mes de febrero  . en el municipio de puerto gaitan- donde se informe, como avanza el proceso de empalme entre la empresa PACIFIC RUBIALES y ECOPETROL , para la entrega de la operación de CAMPO RUBIALES - "/>
    <d v="2016-01-20T12:24:20"/>
    <n v="15"/>
    <s v="ACC"/>
    <s v="DORIS GOMEZ SILVA. EXPERTO"/>
    <s v="Agradecemos mucho su invitación y nos encontramos atentos a que se defina la fecha para realización de la mencionada Audiencia, con el fin de que podamos verificar si es posible nuestra participación."/>
    <d v="2016-01-21T16:18:57"/>
    <s v="DORIS GOMEZ SILVA. EXPERTO"/>
    <x v="0"/>
    <s v="Electrónico"/>
    <n v="16.162931828708679"/>
    <x v="1"/>
    <s v="Competencia Ecopetrol "/>
    <s v="NO"/>
  </r>
  <r>
    <n v="4"/>
    <n v="247"/>
    <x v="0"/>
    <s v="ENERO"/>
    <x v="1"/>
    <x v="3"/>
    <d v="2016-01-05T12:27:14"/>
    <x v="0"/>
    <s v="ACC"/>
    <x v="1"/>
    <x v="1"/>
    <s v="RED DE VEEDURIAS CIUDADANAS CASANARE:  Telefono: 635 861Dirección: CARRERA 19 NO. 6-100 Email: "/>
    <s v="SI"/>
    <s v="RED DE VEEDURIAS CIUDADANAS CASANARE:  Telefono: 635 861Dirección: CARRERA 19 NO. 6-100 Email: "/>
    <s v="Solicitamos en derecho de peticiòn y especialmente el articulo 78 de la ley 1474 estatuto Anticorrupción que ese BORRADOR de PROTOCOLO; sea sometido a revisión por parte de todas las organizaciones sociales de control social, Veeduría, y vigilancia ciudadana  a las OBLIGACIONES CONTRACTUALES de operadoras de hidrocarburos, y que se establezca que en audiencia publica se realice la EVALUACION del Cumplimiento o no de los PBC,s"/>
    <d v="2016-01-20T12:27:14"/>
    <n v="15"/>
    <s v="ACC"/>
    <s v="DORIS GOMEZ SILVA. EXPERTO"/>
    <s v="Respuesta GIT de SCYMA: Sea lo primero aclarar que la ANH siempre ha contado con un procedimiento para desarrollar las actividades de inspección y seguimiento a los Contratos de Hidrocarburos, en los diferentes componentes que son de su competencia. Ahora bien, el Protocolo al que se hizo alusión en la respuesta anterior, hace referencia a un instrumento que permitirá que las diferentes dependencias que al interior de la ANH realizan actividades en campo, la puedan desarrollar de manera articulada e integral._x000a_Ahora bien, en cuanto a su solicitud de someter a revisión social dicho instrumento, en el entendido que el mismo definiría condiciones especiales para desarrollar la actividad de seguimiento que adelanta la ANH a los contratos de hidrocarburos, nos permitimos informar que en cumplimiento de lo dispuesto por la ley 1474 de 2011, en cuanto a aplicar mecanismos que brinden trasparencia al ejercicio de la función administrativa, la ANH publicará en la página Web el documento mediante el cual se actualice el procedimiento de seguimiento que orienta el accionar de la ANH en territorio, al cual usted de considerarlo pertinente puede hacer observaciones, tales como la propuesta en materia de PBC, ya que mediante comunicación con radicado No. 20154310042981 del 20 de marzo de 2015, se le explicó cada uno de los pasos que lo integran."/>
    <d v="2016-01-27T08:24:58"/>
    <s v="DORIS GOMEZ SILVA. EXPERTO"/>
    <x v="0"/>
    <s v="Electrónico"/>
    <n v="21.831759178247012"/>
    <x v="1"/>
    <s v="Acompañamiento a comunidad en desarrollo de proyecto (ambiental, social)"/>
    <s v="NO"/>
  </r>
  <r>
    <n v="5"/>
    <n v="510"/>
    <x v="0"/>
    <s v="ENERO"/>
    <x v="0"/>
    <x v="4"/>
    <d v="2016-01-06T09:17:42"/>
    <x v="0"/>
    <s v="ACC"/>
    <x v="2"/>
    <x v="2"/>
    <s v="MARTHA LUCIA RODRIGUEZ: COORDINADOR GRUPO DE ENLACE - MINISTERIO DE MINAS Y ENERGIA"/>
    <s v="SI"/>
    <s v="MARTHA LUCIA RODRIGUEZ: COORDINADOR GRUPO DE ENLACE - MINISTERIO DE MINAS Y ENERGIA"/>
    <s v="Solicita enviar información del Senador Alberto Castilla sobre contratos de exploracióon y explotación otorgados en el Departamento de Norte de Santander "/>
    <d v="2016-01-21T09:17:42"/>
    <n v="15"/>
    <s v="ACC"/>
    <s v="DORIS GOMEZ SILVA. EXPERTO"/>
    <s v="Al respecto, nos permitimos informarle que de conformidad con el Mapa de Tierras adjunto a_x000a_la presente comunicación, en el Departamento de Norte de Santander, se registran los_x000a_siguientes contratos"/>
    <d v="2016-01-15T16:06:39"/>
    <s v="NADIA CAROLINA PLAZAS FAJARDO. EXPERTO"/>
    <x v="1"/>
    <s v="ID:3260"/>
    <n v="9.2839872685217415"/>
    <x v="1"/>
    <s v="Congreso de la República y Senado "/>
    <s v="NO"/>
  </r>
  <r>
    <n v="6"/>
    <n v="538"/>
    <x v="0"/>
    <s v="ENERO"/>
    <x v="0"/>
    <x v="5"/>
    <d v="2016-01-06T09:56:54"/>
    <x v="0"/>
    <s v="ACC"/>
    <x v="0"/>
    <x v="1"/>
    <s v="ROQUE  LUIS CORNADO:  Telefono: 5226036Dirección: CRA 48 M° 127-75 INT 3 APTO 103 Email: "/>
    <s v="SI"/>
    <s v="ROQUE  LUIS CORNADO:  Telefono: 5226036Dirección: CRA 48 M° 127-75 INT 3 APTO 103 Email: "/>
    <s v="Solicita la información de Nómina de esta entidad en donde se indiquen los salarios, prestaciones y demas que perciben los funcionarios, incluyendo los descuentos que se realizan por ley "/>
    <d v="2016-01-28T09:56:54"/>
    <n v="22"/>
    <s v="ACC"/>
    <s v="DORIS GOMEZ SILVA. EXPERTO"/>
    <s v="Con el fin de dar respuesta al derecho de petición allegado el pasado 06 de enero de 2016 y radicado con número 538, le informamos que en el archivo adjunto en Excel encontrará la información de los gastos de nómina de la entidad (personal de Planta)._x000a__x000a_Adicionalmente, la información de los colaboradores de la entidad vinculados a través de contrato de prestación de servicios, de acuerdo con lo expresado por la Oficina Asesora Jurídica, dependencia encargada de dichas vinculaciones puede ser bajada y consultada por internet ingresando por cualquier explorador así: buscar SECOP, ingresar a la página www.contratos.gov.co específicamente a la dirección (https://www.contratos.gov.co/consultas/inicioConsulta.do) allí realizar la búsqueda colocando:_x000a_Entidad compradora: ANH _x000a_Modalidad de Contrato: Contratación Directa_x000a_Año: 2015_x000a_"/>
    <d v="2016-01-28T11:51:58"/>
    <s v="ELSA CRISTINA TOVAR PULECIO. EXPERTO"/>
    <x v="2"/>
    <s v="Electrónico"/>
    <n v="22.079907719911716"/>
    <x v="1"/>
    <s v="Congreso de la República y Senado "/>
    <s v="NO"/>
  </r>
  <r>
    <n v="7"/>
    <n v="805"/>
    <x v="0"/>
    <s v="ENERO"/>
    <x v="0"/>
    <x v="6"/>
    <d v="2016-01-07T07:29:08"/>
    <x v="0"/>
    <s v="ACC"/>
    <x v="0"/>
    <x v="1"/>
    <s v="ANDREA GIRALDO DUSSAN: APODERADA ESPECIAL - CONSORCIO ANDES ENERGIA ARGENTINA INTEGRA OIL &amp; GAS S.AS"/>
    <s v="SI"/>
    <s v="ANDREA GIRALDO DUSSAN: APODERADA ESPECIAL - CONSORCIO ANDES ENERGIA ARGENTINA INTEGRA OIL &amp; GAS S.AS"/>
    <s v="Pregunta se podría entender que dos compañías independientes pero pertenecientes a un mismo grupo empresarial puedan ser una misma parte. "/>
    <d v="2016-01-29T07:29:08"/>
    <n v="22"/>
    <s v="ACC"/>
    <s v="DORIS GOMEZ SILVA. EXPERTO"/>
    <s v="001631- ID-004332 "/>
    <d v="2016-01-20T10:54:39"/>
    <s v="JORGE RAMON CARLOS TRIAS VISBAL. JEFE DE OFICINA DE AGENCIA"/>
    <x v="3"/>
    <s v="ID:4332"/>
    <n v="13.142726967598719"/>
    <x v="1"/>
    <s v="Copias de contratos (E&amp;P, TEAS y Administrativos)"/>
    <s v="NO"/>
  </r>
  <r>
    <n v="8"/>
    <n v="941"/>
    <x v="0"/>
    <s v="ENERO"/>
    <x v="0"/>
    <x v="7"/>
    <d v="2016-01-07T12:56:30"/>
    <x v="0"/>
    <s v="ACC"/>
    <x v="3"/>
    <x v="3"/>
    <s v="NATALIA ANDREA HINCAPIE: DIRECTORA TECNICA - INCODER"/>
    <s v="SI"/>
    <s v="NATALIA ANDREA HINCAPIE: DIRECTORA TECNICA - INCODER"/>
    <s v="Acuso de recibido de la información enviada al Incoder "/>
    <d v="2016-01-15T14:35:13"/>
    <n v="22"/>
    <s v="ACC"/>
    <s v="DORIS GOMEZ SILVA. EXPERTO"/>
    <s v="Se toma como informativa y no se inicia ningún trámite, en razón a que es una comunicación de agradecimiento y confirmación "/>
    <d v="2016-01-14T00:00:00"/>
    <s v="DORIS GOMEZ SILVA. EXPERTO"/>
    <x v="0"/>
    <s v="Electrónico"/>
    <n v="6.4607656597218011"/>
    <x v="1"/>
    <s v="Agradecimientos Felicitaciones "/>
    <s v="NO"/>
  </r>
  <r>
    <n v="9"/>
    <n v="996"/>
    <x v="0"/>
    <s v="ENERO"/>
    <x v="2"/>
    <x v="8"/>
    <d v="2016-01-07T14:35:13"/>
    <x v="0"/>
    <s v="ACC"/>
    <x v="2"/>
    <x v="4"/>
    <s v="MARIA DEL MAR CHAVEZ  CHAVARRO: DIRECTORA TERRITORIAL - UNIDAD ADMINISTRATIVA ESPECIAL DE GESTION DE  RESTITUCION DE TIERRAS  DESPOJADAS"/>
    <s v="SI"/>
    <s v="MARIA DEL MAR CHAVEZ  CHAVARRO: DIRECTORA TERRITORIAL - UNIDAD ADMINISTRATIVA ESPECIAL DE GESTION DE  RESTITUCION DE TIERRAS  DESPOJADAS"/>
    <s v="Sirvase informar si el predio rural que pertenece al Catastro de Cajibio en Santa Barbara corregimiento el Rosario existen solicitudes o contratos de concesión y/o adjudicación para la explotación de hidrocarburos "/>
    <d v="2016-01-22T14:35:13"/>
    <n v="15"/>
    <s v="ACC"/>
    <s v="DORIS GOMEZ SILVA. EXPERTO"/>
    <s v="De acuerdo a información de Jose Panesso registrada en Control Doc esta solicitud no se puede atender por no registrar coordenadas, sin embargo hay comunicación telefónica sobre la misma por parte de la OAJ "/>
    <d v="2016-01-14T07:53:34"/>
    <s v="JOSE LUIS PANESSO GARCIA. EXPERTO"/>
    <x v="3"/>
    <s v="Electrónico"/>
    <n v="6.721075196757738"/>
    <x v="1"/>
    <s v="Unidad de restitucion de tierras"/>
    <s v="NO"/>
  </r>
  <r>
    <n v="10"/>
    <n v="1150"/>
    <x v="0"/>
    <s v="ENERO"/>
    <x v="0"/>
    <x v="9"/>
    <d v="2016-01-07T16:47:42"/>
    <x v="0"/>
    <s v="ACC"/>
    <x v="2"/>
    <x v="5"/>
    <s v="LAURA GAMBOA CARVAJAL: PROFESIONAL EN MEDICION - LUPATECH"/>
    <s v="SI"/>
    <s v="LAURA GAMBOA CARVAJAL: PROFESIONAL EN MEDICION - LUPATECH"/>
    <s v="Solicita inforamación sobre los estados mecánicos de los campos de la región caribe, de Mono Araña, Chuchupa, Ballenas y el Dificil"/>
    <d v="2016-01-22T16:47:42"/>
    <n v="15"/>
    <s v="ACC"/>
    <s v="DORIS GOMEZ SILVA. EXPERTO"/>
    <s v="Al respecto de la información solicitada, ésta Agencia le informa que dichos datos se conside-ran_x000a_información pública clasificada[1], teniendo en cuenta que se trata de información que incide en las_x000a_decisiones corporativas y operativas de las compañías. En consecuencia, se sugiere acudir_x000a_directamente a las compañías operadoras y realizar la respectiva solicitud."/>
    <d v="2016-01-20T08:57:47"/>
    <s v="JOSE GREGORIO ROA ROJAS. EXPERTO"/>
    <x v="4"/>
    <s v="Electrónico"/>
    <n v="12.673665891205019"/>
    <x v="1"/>
    <s v="Estado actual de Pozos"/>
    <s v="NO"/>
  </r>
  <r>
    <n v="11"/>
    <n v="1619"/>
    <x v="0"/>
    <s v="ENERO"/>
    <x v="2"/>
    <x v="10"/>
    <d v="2016-01-12T08:35:15"/>
    <x v="0"/>
    <s v="ACC"/>
    <x v="3"/>
    <x v="6"/>
    <s v="ALEJANDRO RODRIGUEZ: ASESOR DESPACHO  DEL VICEMINISTRO DE ENERGIA - MINISTERIO DE MINAS Y ENERGIA"/>
    <s v="SI"/>
    <s v="ALEJANDRO RODRIGUEZ: ASESOR DESPACHO  DEL VICEMINISTRO DE ENERGIA - MINISTERIO DE MINAS Y ENERGIA"/>
    <s v="Da traslado de la solicitud del señor Edgar Humberto Silva, Alcalde de Puerto Gaitan "/>
    <d v="2016-01-26T10:01:22"/>
    <n v="10"/>
    <s v="ACC"/>
    <s v="DORIS GOMEZ SILVA. EXPERTO"/>
    <s v="De manera atenta nos permitimos informarle que la ANH surtió respuesta a la presente solicitud mediante correo adjunto, asimismo, remitimos copia al Señor Alcalde del Municipio de Puerto Gaitán – Meta Dr., Edgar Silva para su conocimiento y fines pertinentes. _x000a__x000a_"/>
    <d v="2016-02-02T17:31:07"/>
    <s v="JOSE ELIAS ESCORCIA PERTUZ. CONTRATISTA"/>
    <x v="0"/>
    <s v="Electrónico"/>
    <n v="21.372130636569636"/>
    <x v="1"/>
    <s v="Acompañamiento a comunidad en desarrollo de proyecto (ambiental, social)"/>
    <s v="SI"/>
  </r>
  <r>
    <n v="12"/>
    <n v="1653"/>
    <x v="0"/>
    <s v="ENERO"/>
    <x v="0"/>
    <x v="11"/>
    <d v="2016-01-12T00:00:00"/>
    <x v="0"/>
    <s v="ACC"/>
    <x v="0"/>
    <x v="7"/>
    <s v="SIMON SANTANDER: AUDITOR CIVICO Telefono: 0000000Dirección: PUERTO GAITAN Email: JACURBANIZACIONPERLAS123@GMAIL.GOV.CO"/>
    <s v="SI"/>
    <s v="SIMON SANTANDER: AUDITOR CIVICO Telefono: 0000000Dirección: PUERTO GAITAN Email: JACURBANIZACIONPERLAS123@GMAIL.GOV.CO"/>
    <s v="Recientemente nos visito el ministerio de trabajo , el cual por solicitud de veedores laborales, del municipio de puerto gaitan- elaboro, con subcontrato con la universidad cooperativa de villavicencio EL DOCUMENTO - LINEAMIENTOS DE POLITICA PUBLICA DE EMPLEABILIDAD Y EMPRENDIMIENTO PARA PUERTO GAITAN - META. _x000a__x000a_En dicho documento, en la pagina 19 se  relacionan en cuadro las TRANSFERENCIAS;de recursos  realizadas a comunidades indìgenas mediante proyectos, cifra que según informaciòn proporcionada por la oficina de asuntos indígenas a SEPTIEMBRE de 2015. a los consultores de MINTRABAJO; , suman $ 110.070.000.000,  ciento diez mil setenta millones - CIFRA REALMENTE IMPORTANTE, QUE amerita que la PRESIDENCIA DE LA REPUBLICA; el Ministerio del Interior, Ministerio de Hacienda, DIAN, Agencia Nacional de Hidrocarburos, Defensoría del Pueblo asuntos indígenas, procuraduría General de la naciòn, departamento nacional de planeaciòn la ANALICEN , y se determinen si los GASTOS se corresponden a VERDADEROS PLANES DE VIDA; y a los principios UNIVERSALES; de atenciòn a los derechos humanos y necesidades básicas insatisfechas ._x000a__x000a_"/>
    <d v="2016-02-02T00:00:00"/>
    <n v="21"/>
    <s v="ACC"/>
    <s v="DORIS GOMEZ SILVA. EXPERTO"/>
    <s v="Se toma como informativa de acuerdo a información por correode Boris Navarro de CYMA "/>
    <d v="2016-02-02T11:16:17"/>
    <s v="JOSE ELIAS ESCORCIA PERTUZ. CONTRATISTA"/>
    <x v="0"/>
    <s v="Electrónico"/>
    <n v="21.46964120370103"/>
    <x v="1"/>
    <s v="Información del trámite o proceso para pago de regalías"/>
    <s v="NO"/>
  </r>
  <r>
    <n v="13"/>
    <n v="1657"/>
    <x v="0"/>
    <s v="ENERO"/>
    <x v="0"/>
    <x v="12"/>
    <d v="2016-01-12T10:05:59"/>
    <x v="0"/>
    <s v="ACC"/>
    <x v="2"/>
    <x v="7"/>
    <s v="DIANA ESTELA PABON GARCIA: ENCARGADA Telefono: Dirección: CLL31 8-40 Email: "/>
    <s v="SI"/>
    <s v="DIANA ESTELA PABON GARCIA: ENCARGADA Telefono: Dirección: CLL31 8-40 Email: "/>
    <s v="Por lo anterior, sería importante que como entidades del Gobierno Nacional nos articulemos para realizar una jornada que brinde la información que la comunidad exige sobre los avances, problemas y desarrollos de los acuerdos firmados a finales del año pasado, los estoy convocando con un nivel de importancia prioritaria a una reunión preparatoria el día 14 de enero de 2016 a las 9 am., en La Giralda-Ministerio del Interior, carrera 8 No 7-83.  _x000a_Para confirmar los datos de los funcionarios asignados a esta reunión puede comunicarse con los funcionarios Noryly Aguirre en el celular 3142549189 y/o Pedro Aguirre al 3017983769._x000a_"/>
    <d v="2016-01-26T10:05:59"/>
    <n v="15"/>
    <s v="ACC"/>
    <s v="DORIS GOMEZ SILVA. EXPERTO"/>
    <s v="Se confirma que asistirá a la reunión Edgar Emilio Rodriguez de CYMA"/>
    <d v="2016-01-15T16:20:53"/>
    <s v="DORIS GOMEZ SILVA. EXPERTO"/>
    <x v="0"/>
    <s v="Electrónico"/>
    <n v="3.2603481481492054"/>
    <x v="1"/>
    <s v="Acompañamiento a comunidad en desarrollo de proyecto (ambiental, social)"/>
    <s v="NO"/>
  </r>
  <r>
    <n v="14"/>
    <n v="1658"/>
    <x v="0"/>
    <s v="ENERO"/>
    <x v="0"/>
    <x v="13"/>
    <d v="2016-01-12T10:08:42"/>
    <x v="0"/>
    <s v="ACC"/>
    <x v="2"/>
    <x v="7"/>
    <s v="LUISA FERNANDA GALLEGO SOTO:  Telefono: Dirección: PROFESIONAL UNIVERSITARIO Email: CONTABILIDAD@ARAUCA-ARAUCA.GOV.CO"/>
    <s v="SI"/>
    <s v="LUISA FERNANDA GALLEGO SOTO:  Telefono: Dirección: PROFESIONAL UNIVERSITARIO Email: CONTABILIDAD@ARAUCA-ARAUCA.GOV.CO"/>
    <s v="FAEP del municipo de Arauca a diciembre de 2015 "/>
    <d v="2016-01-26T10:08:42"/>
    <n v="15"/>
    <s v="ACC"/>
    <s v="DORIS GOMEZ SILVA. EXPERTO"/>
    <s v=" E-521-2016-000936 ID 2902"/>
    <d v="2016-01-14T17:18:50"/>
    <s v="MAYRA ALEJANDRA MERCHAN PEÑA. CONTRATISTA"/>
    <x v="5"/>
    <n v="2902"/>
    <n v="2.298701620369684"/>
    <x v="1"/>
    <s v="FAEP montos girados"/>
    <s v="NO"/>
  </r>
  <r>
    <n v="15"/>
    <n v="1659"/>
    <x v="0"/>
    <s v="ENERO"/>
    <x v="0"/>
    <x v="14"/>
    <d v="2016-01-12T10:11:34"/>
    <x v="0"/>
    <s v="ACC"/>
    <x v="2"/>
    <x v="7"/>
    <s v="ALFONSO BOLAÑOS: ENCARGADO Telefono: Dirección: SIN Email: ALBOLANO@HOTMAIL.COM"/>
    <s v="SI"/>
    <s v="ALFONSO BOLAÑOS: ENCARGADO Telefono: Dirección: SIN Email: ALBOLANO@HOTMAIL.COM"/>
    <s v="Convocatoria para profesionales en el área Petrolera "/>
    <d v="2016-01-26T10:11:34"/>
    <n v="15"/>
    <s v="ACC"/>
    <s v="DORIS GOMEZ SILVA. EXPERTO"/>
    <s v="Señor Alfonso Bolaños, reciba un atento saludo._x000a__x000a_La Agencia Nacional de Hidrocarburos desde el año pasado inicio el proceso de provisión de vacantes a través de concurso de mérito liderado por la Comisión Nacional del Servicio Civil, la convocatoria de la ANH esta distinguida con el No. 333 de 2015._x000a__x000a_Dicha convocatoria ya surtió el proceso de venta de PINES, inscripción de interesados y la de inclusión de soportes de estudio y experiencia de los interesados.  Y la entidad que  lidera el proceso se encuentra en revisión de dichos soportes._x000a__x000a_Cordialmente, _x000a_"/>
    <d v="2016-01-13T11:48:18"/>
    <s v="DORIS GOMEZ SILVA. EXPERTO"/>
    <x v="0"/>
    <s v="Electrónico"/>
    <n v="1.0671776273156865"/>
    <x v="1"/>
    <s v="Mecanismos para selección de personal "/>
    <s v="NO"/>
  </r>
  <r>
    <n v="16"/>
    <n v="1665"/>
    <x v="0"/>
    <s v="ENERO"/>
    <x v="0"/>
    <x v="15"/>
    <d v="2016-01-12T10:19:40"/>
    <x v="0"/>
    <s v="ACC"/>
    <x v="2"/>
    <x v="7"/>
    <s v="MERCEDES MEJIA LEUDO: PROFESOR Telefono: Dirección: SIN Email: MERMEJIA@GMAIL.COM"/>
    <s v="SI"/>
    <s v="MERCEDES MEJIA LEUDO: PROFESOR Telefono: Dirección: SIN Email: MERMEJIA@GMAIL.COM"/>
    <s v="Soy profesora de la Universidad de la Amazonia, para mi trabajo de académico Solicito  comedidamente información sobre las poligonales de los bloques petroleros del departamento del caquetá. Bloques en explotación, en exploración, en evaluación técnica, áreas reservadas, áreas asignadas. De antemano gracias por su valiosa colaboración._x000a__x000a_"/>
    <d v="2016-01-26T10:19:40"/>
    <n v="15"/>
    <s v="ACC"/>
    <s v="DORIS GOMEZ SILVA. EXPERTO"/>
    <s v="Respetada señora Mercedes _x000a_Cordial saludo, _x000a_De manera atente remitimos respuesta a su solicitud,   _x000a__x000a__x000a_"/>
    <d v="2016-01-14T15:18:56"/>
    <s v="DORIS GOMEZ SILVA. EXPERTO"/>
    <x v="0"/>
    <s v="Electrónico"/>
    <n v="2.2078191782420618"/>
    <x v="1"/>
    <s v="Información con fines Académicos (tesis de pregrado y postgrado)"/>
    <s v="NO"/>
  </r>
  <r>
    <n v="17"/>
    <n v="1675"/>
    <x v="0"/>
    <s v="ENERO"/>
    <x v="1"/>
    <x v="16"/>
    <d v="2016-01-12T10:37:36"/>
    <x v="0"/>
    <s v="ACC"/>
    <x v="2"/>
    <x v="7"/>
    <s v="ALBERTO CONTRERAS: VEEDOR - RED DE VEEDURIAS CIUDADANAS CASANARE"/>
    <s v="SI"/>
    <s v="ALBERTO CONTRERAS: VEEDOR - RED DE VEEDURIAS CIUDADANAS CASANARE"/>
    <s v="1) Respetuosamente solicitamos se nos indique cual es la HUELLA DE CARBONO por cada barril de petroleo - en boca de pozo ?_x000a__x000a_2) solicitamos que nos indiquen el PLAN DE TRABAJO MENSUAL DE CADA funcioanrio de la vicepresidenciad e desarrollo sostenible , sus nombres y correos electronicos, y con que asociaciones de campesinos y veedurias rurales, de las areas de influecnia directa de la explotacion de hidrocarburos, consultaron el borrador del plan de acción del año 2016 de acuerdo al articulo 73 de la ley 1474 estatuto anticorrupcion._x000a__x000a_3)-cuantos arboles sembro ECOPETROL en el ao 2013-2014 y 2015 y a que monto de su huella de carbon corresponden ?_x000a__x000a_4) cual fue la huella de carbon de ECOPETROL para los años 2013, 2014, y 2015 ?  como se calculo ?? quienes la calcularon ?_x000a__x000a_ "/>
    <d v="2016-01-26T10:37:36"/>
    <n v="15"/>
    <s v="ACC"/>
    <s v="DORIS GOMEZ SILVA. EXPERTO"/>
    <s v="Se traslados a Ecopetrol "/>
    <d v="2016-01-15T16:23:16"/>
    <s v="DORIS GOMEZ SILVA. EXPERTO"/>
    <x v="0"/>
    <s v="Electrónico"/>
    <n v="3.2400485763864708"/>
    <x v="1"/>
    <s v="Acompañamiento a comunidad en desarrollo de proyecto (ambiental, social)"/>
    <s v="NO"/>
  </r>
  <r>
    <n v="18"/>
    <n v="1676"/>
    <x v="0"/>
    <s v="ENERO"/>
    <x v="1"/>
    <x v="17"/>
    <d v="2016-01-12T10:41:04"/>
    <x v="0"/>
    <s v="ACC"/>
    <x v="2"/>
    <x v="7"/>
    <s v="MARGENETH GARZON: ENCARGADA Telefono: 3144377Dirección: SIN Email: JEFEHSE@GMAIL.COM"/>
    <s v="SI"/>
    <s v="MARGENETH GARZON: ENCARGADA Telefono: 3144377Dirección: SIN Email: JEFEHSE@GMAIL.COM"/>
    <s v="Respetuosamente me permito realizar la siguiente pregunta , el bloque OMBÚ DE CAMPO CAPELLA  operado por la compañía EMERALD ENERGY PLC, cuenta con permiso para tener el bloque cerrado ."/>
    <d v="2016-01-26T10:41:04"/>
    <n v="15"/>
    <s v="ACC"/>
    <s v="DORIS GOMEZ SILVA. EXPERTO"/>
    <s v="Buenos  días _x000a_Respetada señora Margeneth _x000a__x000a_Al respecto es importante mencionar que la ANH a través del comunicado con radicado 20155110283881,autorizó la prorroga de suspensión de los pozos del Campo Capella del bloque Ombu hasta el 15 de febrero de 2016, desde el punto de vista operacional y de acuerdo con lo establecido en el artículo 32 de la resolución 181495 de 2009, modificado por el artículo 6 de la resolución 40048 de 2015._x000a__x000a_"/>
    <d v="2016-01-13T16:25:42"/>
    <s v="DORIS GOMEZ SILVA. EXPERTO"/>
    <x v="0"/>
    <s v="Electrónico"/>
    <n v="1.2393336458335398"/>
    <x v="1"/>
    <s v="Estado actual de Pozos"/>
    <s v="NO"/>
  </r>
  <r>
    <n v="19"/>
    <n v="1678"/>
    <x v="0"/>
    <s v="ENERO"/>
    <x v="1"/>
    <x v="18"/>
    <d v="2016-01-12T10:47:11"/>
    <x v="0"/>
    <s v="ACC"/>
    <x v="2"/>
    <x v="7"/>
    <s v="FERNANDO LOPEZ DE MESA: GERENTE - ATLAS PRODUCTOS &amp; SERVICIOS S.A.S"/>
    <s v="SI"/>
    <s v="FERNANDO LOPEZ DE MESA: GERENTE - ATLAS PRODUCTOS &amp; SERVICIOS S.A.S"/>
    <s v="Incumpliento de pagos Operadora DCX SAS "/>
    <d v="2016-01-26T10:47:11"/>
    <n v="15"/>
    <s v="ACC"/>
    <s v="DORIS GOMEZ SILVA. EXPERTO"/>
    <s v="Doctor _x000a_ALFONSO MORALES LADINO_x000a_Representante Legal_x000a_DCX S.A.S._x000a_Calle 98 No. 22 – 64. Oficina 606. _x000a_Ciudad._x000a__x000a__x000a_Asunto:  Traslado Derechos de Petición radicados en la ANH mediante las comunicaciones con radicado No. 641-2016-001124 Id: 1678 del 12 de enero de 2016 y radicado No. 641-2016-001252 Id: 1999 del 12 de enero de 2016._x000a__x000a__x000a_Apreciado Doctor Morales,_x000a__x000a_Nos referimos a las comunicaciones del asunto, mediante la cual pone en conocimiento de la Agencia Nacional de Hidrocarburos (en adelante ANH) una situación que se está presentando con ocasión del presunto  incumplimiento del contrato celebrado entre la compañía que usted representa y DCX S.A.S., en los siguientes términos:_x000a__x000a_Petición efectuada mediante correo electrónico con radicado No. 641-2016-001124 Id: 1678 del 12 de enero de 2016:_x000a__x000a_“(…) Estamos informado sobre el incumplimiento del pago de las obligaciones contractuales adquiridas por la empresa del asunto, durante la perforación del pozo Totopo, ubicado en el Bloque Morichito._x000a__x000a_Agradecemos de antemano, si la ANH pudiera intermediar en esta situación de incumplimiento o recomendarnos como proceder, con dicha Empresa Operadora. (…)”_x000a__x000a__x000a_Petición efectuada mediante comunicación con radicado No. 641-2016-001252 Id: 1999 del 12 de enero de 2016:_x000a_"/>
    <d v="2016-02-02T17:57:38"/>
    <s v="BORIS ERNESTO MONROY DELGADO. GESTOR"/>
    <x v="6"/>
    <s v="Electrónico"/>
    <n v="21.298926006944384"/>
    <x v="1"/>
    <s v="Intervención por no pago a subcontratistas por parte de Operadoras "/>
    <s v="NO"/>
  </r>
  <r>
    <n v="20"/>
    <n v="1683"/>
    <x v="0"/>
    <s v="ENERO"/>
    <x v="1"/>
    <x v="19"/>
    <d v="2016-01-12T10:54:28"/>
    <x v="0"/>
    <s v="ACC"/>
    <x v="2"/>
    <x v="7"/>
    <s v="MANUEL ALEJANDRO MONTEALEGRE: DIRECTOR DE HIDROCARBUROS - MINISTERIO DE MINAS Y ENERGIA"/>
    <s v="SI"/>
    <s v="MANUEL ALEJANDRO MONTEALEGRE: DIRECTOR DE HIDROCARBUROS - MINISTERIO DE MINAS Y ENERGIA"/>
    <s v="En el marco de la Audiencia Pública Sectorial de Rendición de Cuentas se recibieron las siguientes preguntas por parte de la Sra. Jennifer Ángel Amaya.  Con el propósito de resolver las inquietudes de la ciudadana, comedidamente solicitamos su colaboración con la atención a las siguientes preguntas en lo que compete a la ANH: _x000a_• Por que no se revisa esa meta arbitraria de 1 millón de barriles diarios entre la coyuntura de precio bajo, disminución de recursos en exploración y disminución de reservas?  Se debe incrementar reservas vía mejoramiento del conocimiento y asegurar sostenibilidad energética antes que cantidad de exportación._x000a_• Para adjudicación de megaproyectos HC no convencionales y megaminería, por que no se tienen en cuenta los casos de desastres ambientales en el mundo (por ej. Brasil, Minas Gerais, USA, etc) para cuantificar en términos económicos la viabilidad ambiental-social de los proyectos vs empleo, incremento PIB, etc._x000a_"/>
    <d v="2016-01-26T10:54:28"/>
    <n v="15"/>
    <s v="ACC"/>
    <s v="DORIS GOMEZ SILVA. EXPERTO"/>
    <s v="La primera vez que se adjudicaron bloques en yacimientos no convencionales por parte de la ANH fue a través de la Ronda Colombia 2012, en la cual se adjudicaron 6 bloques. _x000a__x000a_Previo a la adjudicación y en el proceso de formulación de los contratos para los bloques de yacimientos no convencionales, el Gobierno Nacional determinó establecer estrictos umbrales que cualquiera de las compañías ofertantes para estos bloques cumplieran como previo requisito para poder ofertar. En otras palabras, como parte de las lecciones aprendidas de otros países especialmente de los EEUU, no cualquier compañía puede explorar o producir en este tipo de yacimientos, mediante el establecimiento de barreras de entrada suficientemente robustas para prevenir que compañías pequeñas e inexperimentadas pudieran realizar este tipo de actividades en Colombia. _x000a__x000a_El Gobierno Nacional adelantó un Programa de Gestión del Conocimiento, cuyo objetivo fue adquirir el mejor conocimiento disponible tanto desde el punto de vista académico como gubernamental, especialmente de los países con experiencia en la exploración y producción de yacimientos no convencionales. _x000a__x000a_La adquisición del conocimiento se realizó a través de tres instrumentos de aprendizaje: _x000a__x000a_a) Talleres_x000a_b) Visitas a las operaciones en campo_x000a_c) Reuniones con reguladores y entidades gubernamentales_x000a_d) Convenios con entidades competentes, fortaleciendo la generación de conocimiento  _x000a__x000a_Con base en estos instrumentos de aprendizaje se procedió a implementar el conocimiento adquirido, a través de la formulación de la regulación, con el apoyo de un consultor internacional, quien en conjunto con su equipo técnico, brindó insumos que sirvieron de base para la formulación de la Resolución 90341 de 2014 del Ministerio de Minas y Energía y de la Resolución 0421 de 2014 del Ministerio de Ambiente y Desarrollo Sostenible. _x000a__x000a_"/>
    <d v="2016-01-25T14:53:32"/>
    <s v="JOSE GREGORIO ROA ROJAS. EXPERTO"/>
    <x v="4"/>
    <s v="Electrónico"/>
    <n v="13.16601565972087"/>
    <x v="1"/>
    <s v="Audiencia de rendición de cuentas "/>
    <s v="NO"/>
  </r>
  <r>
    <n v="21"/>
    <n v="1688"/>
    <x v="0"/>
    <s v="ENERO"/>
    <x v="1"/>
    <x v="20"/>
    <d v="2016-01-12T11:01:44"/>
    <x v="0"/>
    <s v="ACC"/>
    <x v="0"/>
    <x v="1"/>
    <s v="ALBERTO CONTRERAS: VEEDOR - RED DE VEEDURIAS CIUDADANAS CASANARE"/>
    <s v="SI"/>
    <s v="ALBERTO CONTRERAS: VEEDOR - RED DE VEEDURIAS CIUDADANAS CASANARE"/>
    <s v="1) Comedidamente solicitamos en Derecho de Petición el Envío de los Tres Contratos de las operadoras Petrobras, Pacific Rubiales, y ONG, india, - que operan en el Municipio de Cabuyaro - Departamento del Meta.  _x000a__x000a_2) Solicitamos amablemente  el envío de las relación de proyectos de inversiòn social o PBCS; reportados por dichas operadoras desde su entrada en la regiòn _x000a__x000a_3) Solicitamos conocer como han aplicado la obligaciòn de REFORESTACION del 1% del valor del proyecto, cada operadora existente en CABUYARO, departamento del Meta_x000a__x000a_4) Favor informar que EVALUCION  o Auditorias SOCIAL y AMBIENTAL ha realizado la ANH;  a las operadoras ubicadas en Cabuyaro ??_x000a__x000a_"/>
    <d v="2016-02-02T11:01:44"/>
    <n v="22"/>
    <s v="ACC"/>
    <s v="DORIS GOMEZ SILVA. EXPERTO"/>
    <s v="Al respecto, nos permitimos informarle que con base en el mapa de tierras manejado por la ANH, en el municipio de Cabuyaro del departamento de Meta, se evidencia únicamente el contrato de Exploración y Producción CPO-5 operado por la Compañía ONGC VIDESH LIMITED –SUCURSAL COLOMBIA (en adelante la “Compañía”):_x000a_ _x000a_"/>
    <d v="2016-02-01T08:42:39"/>
    <s v="DORIS GOMEZ SILVA. EXPERTO"/>
    <x v="0"/>
    <s v="Electrónico"/>
    <n v="19.903417673609511"/>
    <x v="1"/>
    <s v="Planes de manejo ambiental: Licencias, compromisos E&amp;P, normatividad contaminación"/>
    <s v="NO"/>
  </r>
  <r>
    <n v="22"/>
    <n v="1710"/>
    <x v="0"/>
    <s v="ENERO"/>
    <x v="0"/>
    <x v="21"/>
    <d v="2016-01-12T11:28:16"/>
    <x v="0"/>
    <s v="ACC"/>
    <x v="0"/>
    <x v="1"/>
    <s v="ANDREA GIRALDO DUSSAN: ENCARGADA Telefono: Dirección: CRA 7 NO 113-43 OF 1202 Email: "/>
    <s v="SI"/>
    <s v="ANDREA GIRALDO DUSSAN: ENCARGADA Telefono: Dirección: CRA 7 NO 113-43 OF 1202 Email: "/>
    <s v="Pregunta se podría entender que dos compañías independientes pero pertenecientes a un mismo grupo empresarial puedan ser una misma parte. "/>
    <d v="2016-02-02T11:28:16"/>
    <n v="22"/>
    <s v="ACC"/>
    <s v="DORIS GOMEZ SILVA. EXPERTO"/>
    <s v=" E-140-2016-001631"/>
    <d v="2016-01-20T10:55:30"/>
    <s v="DEISSY MILDREY BUITRAGO RIVERA. GESTOR"/>
    <x v="3"/>
    <s v="ID:4332"/>
    <n v="7.9772464814814157"/>
    <x v="1"/>
    <s v="Copias de contratos (E&amp;P, TEAS y Administrativos)"/>
    <s v="NO"/>
  </r>
  <r>
    <n v="23"/>
    <n v="1999"/>
    <x v="0"/>
    <s v="ENERO"/>
    <x v="0"/>
    <x v="22"/>
    <d v="2016-01-12T17:23:59"/>
    <x v="0"/>
    <s v="ACC"/>
    <x v="3"/>
    <x v="1"/>
    <s v="CARLOS  FERNANDO LOPEZ: GERENTE  GENERAL - ATLAS PRODUCTOS  Y SERVICIOS"/>
    <s v="SI"/>
    <s v="CARLOS  FERNANDO LOPEZ: GERENTE  GENERAL - ATLAS PRODUCTOS  Y SERVICIOS"/>
    <s v="Solicitamos su intervención ante la empresa DCX para que atienda nuestra solicitud de pago del saldo pendiente de forma inmediata "/>
    <d v="2016-02-02T11:28:16"/>
    <n v="15"/>
    <s v="ACC"/>
    <s v="DORIS GOMEZ SILVA. EXPERTO"/>
    <s v="Nos referimos a las comunicaciones del asunto, mediante la cual pone en conocimiento de la Agencia Nacional de Hidrocarburos (en adelante ANH) una situación que se está presentando con ocasión del presunto  incumplimiento del contrato celebrado entre la compañía que usted representa y DCX S.A.S., en los siguientes términos:_x000a_ _x000a_Petición efectuada mediante correo electrónico con radicado No. 641-2016-001124 Id: 1678 del 12 de enero de 2016:_x000a_ _x000a_“(…) Estamos informado sobre el incumplimiento del pago de las obligaciones contractuales adquiridas por la empresa del asunto, durante la perforación del pozo Totopo, ubicado en el Bloque Morichito._x000a_ _x000a_Agradecemos de antemano, si la ANH pudiera intermediar en esta situación de incumplimiento o recomendarnos como proceder, con dicha Empresa Operadora.(…)”_x000a_ _x000a_ _x000a_Petición efectuada mediante comunicación con radicado No. 641-2016-001252 Id: 1999 del 12 de enero de 2016:_x000a_ _x000a_“(…) Solicitarnos su intervención ante la empresa DCX S.A.S con Nit 83O.059.470-4, para que atienda nuestra solicitud de pago del saldo pendiente de forma inmediata y si es del caso conminarlo, ya que ATLAS PRODUCTOS &amp; SERVICIOS S.A.S., no encuentra otro camino para que responda con las obligaciones contraídas y además conocer del porque si cedió los contratos, a los cuales obviamente fueron a título oneroso. (…)”_x000a_ _x000a_Procedemos – dentro del término legalmente establecido – a dar respuesta a sus peticiones, manifestando que por la conexidad de los asuntos, las mismas serán resultas en la misma oportunidad._x000a_ _x000a_"/>
    <d v="2016-02-02T17:56:26"/>
    <s v="BORIS ERNESTO MONROY DELGADO. GESTOR"/>
    <x v="6"/>
    <s v="Electrónico"/>
    <n v="21.022531446753419"/>
    <x v="1"/>
    <s v="Intervención por no pago a subcontratistas por parte de Operadoras "/>
    <s v="NO"/>
  </r>
  <r>
    <n v="24"/>
    <n v="2137"/>
    <x v="0"/>
    <s v="ENERO"/>
    <x v="1"/>
    <x v="23"/>
    <d v="2016-01-13T09:09:02"/>
    <x v="0"/>
    <s v="ACC"/>
    <x v="4"/>
    <x v="8"/>
    <s v="MARY BASTO: GERENTE - BIOFEREST COLOMBIA"/>
    <s v="SI"/>
    <s v="MARY BASTO: GERENTE - BIOFEREST COLOMBIA"/>
    <s v="Que mecanismo utilizan para convocar a profesionales de los diferentes departamentos para adelantar procesos de seleccion o contratacion de personal que trabaja para la ANH._x000a__x000a_Existen mecanismos de contratacion directa para profesionales?_x000a__x000a_"/>
    <s v="1/14/2016  09:09:02 a.m."/>
    <n v="1"/>
    <s v="ACC"/>
    <s v="DORIS GOMEZ SILVA. EXPERTO"/>
    <s v="La Agencia Nacional de Hidrocarburos es una entidad estatal del orden nacional, razón por la cual la provisión de las vacantes de carrera se realiza a través de Concurso de Méritos que adelanta la Comisión Nacional del Servicio Civil (para lo cual le invito a consultar www.cnsc.gov.co donde aparecen todas convocatorias de las entidades del estado). Para el caso de los empleos del Despacho la provisión se lleva a cabo a través de proceso meritocrático liderado por el Departamento Administrativo de la Función Pública._x000a__x000a_Es de anotar que en algunas oportunidades se presenta la opción de vinculación transitoria a través de contrato de prestación de servicios, para lo cual si lo desea puede subir su hoja de vida en la web de la ANH www.anh.gov.co / inicio / Trabaje con Nosotros / Hoja de Vida, cuando se presente una vacante acorde con su perfil profesional alguien de la ANH lo contactará._x000a__x000a_"/>
    <d v="2016-01-14T00:00:00"/>
    <s v="ELSA CRISTINA TOVAR PULECIO. EXPERTO"/>
    <x v="2"/>
    <s v="Electrónico"/>
    <n v="0.61872445602057269"/>
    <x v="1"/>
    <s v="Mecanismos para selección de personal "/>
    <s v="NO"/>
  </r>
  <r>
    <n v="25"/>
    <n v="2144"/>
    <x v="0"/>
    <s v="ENERO"/>
    <x v="1"/>
    <x v="24"/>
    <d v="2016-01-12T09:19:26"/>
    <x v="0"/>
    <s v="ACC"/>
    <x v="4"/>
    <x v="1"/>
    <s v="LILIANA  CABALLERO: DIRECTORA - RED DE VEEDURIAS CIUDADANAS CASANARE"/>
    <s v="SI"/>
    <s v="LILIANA  CABALLERO: DIRECTORA - RED DE VEEDURIAS CIUDADANAS CASANARE"/>
    <s v="1) Comedidamente nos dirigimos para solicitar conocer cual es la estrategia para difundir, y acompañar la aplicaciòn de la ley 1757 de 2015, desde los TERRITORIOS; creando liderazgo y Competencias en los grupos de CONTROL INTERNO; de los Municipios_x000a_2) Preguntamos si el DAFP o el ministerio del Interior, han contemplado reglamentar algunos aspectos de la ley 1757 ? _x000a_3) Hemos recibido comentarios que el DAFP; desarrollo algún MODELO o GUIA de presentaciòn de los informes pormenorizados de las oficinas de CONTROL INTERNO , pedimos el favor de aclararnos esa situaciòn de ser cierta.._x000a_"/>
    <d v="2016-01-13T00:00:00"/>
    <n v="1"/>
    <s v="ACC"/>
    <s v="DORIS GOMEZ SILVA. EXPERTO"/>
    <s v="El correo abajo, enviado por el señor Alberto Contreras a usted, quien no es un representante de veedurías ciudadanas, sino que tiene una empresa de asesoría a veedurías, se motiva en que ha escrito insistentemente a la Agencia Nacional de Hidrocarburos y al ANLA, no sé si a Ecopetrol, solicitando información de un contrato operado por Ecopetrol. Desde la ANH se ha dado respuesta en lo que es competencia funcional de la entidad, pero hay temas que son de las empresas operadoras sobre los cuales la ANH no tiene gobierno en la entrega de información, ni en la actuación funcional de seguimiento a los mismos, y esto se le ha aclarado en cada respuesta que brinda la entidad._x000a__x000a_El insiste en querer involucrar a la dependencia de Control Interno de la ANH en el seguimiento y la solución de temáticas sociales y ambientales en la ejecución de los contratos que no son objeto de seguimiento de la ANH (contratos de asociación de ECOPETROL por ejemplo) con la idea de que &quot;intervengamos&quot; en el control de las decisiones de las empresas operadoras, lo cual no nos es dable por cuanto implicaría intervenir en actuaciones y actividades que exceden el ejercicio de evaluación independiente al Sistema de Control Interno de la ANH, ya que lo que sucede con las empresas operadoras, sus procesos, procedimientos y aplicaciones, no forman parte del Sistema de Control interno de la ANH. En particular de lo que él espera obtener información (actas de reunión de la operadora con las comunidades), ni siquiera es del resorte funcional de seguimiento de la entidad, eso le fue aclarado directamente por parte del Presidente de la ANH al señor Contreras en la audiencia de rendición de cuentas de la ANH que se realizó el pasado 1 de diciembre, indicándole que es competencia de Ecopetrol._x000a__x000a_"/>
    <d v="2016-01-13T12:19:29"/>
    <s v="MIREYA LOPEZ CHAPARRO. JEFE DE OFICINA DE AGENCIA"/>
    <x v="7"/>
    <s v="Electrónico"/>
    <n v="1.125034722223063"/>
    <x v="1"/>
    <s v="Audiencia de rendición de cuentas "/>
    <s v="NO"/>
  </r>
  <r>
    <n v="26"/>
    <n v="2148"/>
    <x v="0"/>
    <s v="ENERO"/>
    <x v="1"/>
    <x v="25"/>
    <d v="2016-01-13T09:31:57"/>
    <x v="0"/>
    <s v="ACC"/>
    <x v="4"/>
    <x v="9"/>
    <s v="LAURA  JULIETH SIERRA RUIZ: ANALISTA DE  VERIFICACION VUCE - ALMAVIVA"/>
    <s v="SI"/>
    <s v="LAURA  JULIETH SIERRA RUIZ: ANALISTA DE  VERIFICACION VUCE - ALMAVIVA"/>
    <s v="Respetada Dra. Ivonne Duarte,  en el momento tenemos dos Licencias Anuales de nuestros clientes: Occidental Andina y Occidental de Colombia las cueles se encuentran asignadas a la Agencia Nacional de Hidrocarburos. Estas licencias son necesarias para la nacionalización de productos petroleros requeridos con urgencia  por el cliente en los diferentes pozos, motivo por el cual me permito solicitar su ayuda con la agilización de las mencionadas licencias._x000a__x000a_"/>
    <d v="2016-01-18T00:00:00"/>
    <n v="5"/>
    <s v="ACC"/>
    <s v="DORIS GOMEZ SILVA. EXPERTO"/>
    <s v="De acuerdo con nuestras bases de datos la Licencia ya registran en nuestro sistema. "/>
    <d v="2016-01-18T15:29:21"/>
    <s v="DORIS GOMEZ SILVA. EXPERTO"/>
    <x v="0"/>
    <s v="Electrónico"/>
    <n v="5.2481996990682092"/>
    <x v="1"/>
    <s v="Impacto y planes de manejo ambiental: Licencias, compromisos E&amp;P normatividad, contaminación"/>
    <s v="NO"/>
  </r>
  <r>
    <n v="27"/>
    <n v="2150"/>
    <x v="0"/>
    <s v="ENERO"/>
    <x v="1"/>
    <x v="26"/>
    <d v="2016-01-13T09:49:44"/>
    <x v="0"/>
    <s v="ACC"/>
    <x v="1"/>
    <x v="10"/>
    <s v="MARIA DILMA MONTEALEGRE: ENCARGADA - LA PREVISORA S.A"/>
    <s v="SI"/>
    <s v="MARIA DILMA MONTEALEGRE: ENCARGADA - LA PREVISORA S.A"/>
    <s v="Respetados Señores,  amablemente nos permitimos hacerle llegar el oficio No.005 de Fecha 06/01/2016, correspondiente a la Exclusión de los vehículos de placas XJB-013 y STA-032 de la Póliza de RC-1003080 de Hidrocarburos._x000a__x000a_Lo anterior con el fin de continuar con el trámite respectivo._x000a__x000a_"/>
    <d v="2016-01-27T09:49:44"/>
    <n v="15"/>
    <s v="ACC"/>
    <s v="DORIS GOMEZ SILVA. EXPERTO"/>
    <s v="Según los anexos esa comunicación, no es para la ANH, dado que en nuestra base no reposan dichas placas. _x000a__x000a__x000a_"/>
    <d v="2016-01-15T16:27:30"/>
    <s v="DORIS GOMEZ SILVA. EXPERTO"/>
    <x v="0"/>
    <s v="Electrónico"/>
    <n v="2.2762213773166877"/>
    <x v="1"/>
    <s v="Cancelacion de Polizas de Seguros "/>
    <s v="NO"/>
  </r>
  <r>
    <n v="28"/>
    <n v="2201"/>
    <x v="0"/>
    <s v="ENERO"/>
    <x v="1"/>
    <x v="27"/>
    <d v="2016-01-13T10:43:40"/>
    <x v="0"/>
    <s v="ACC"/>
    <x v="2"/>
    <x v="11"/>
    <s v="PEDRO JOSE VARGAS  MORATO:  Telefono: Dirección: BOGOTA Email: admisharepoin@.gov.co"/>
    <s v="SI"/>
    <s v="PEDRO JOSE VARGAS  MORATO:  Telefono: Dirección: BOGOTA Email: admisharepoin@.gov.co"/>
    <s v="El suscrito profesional en mensión, muy comedidamente y a nivel de derecho de petición; solicito a la ANH se sirva expedirme un informe lo más completo del desarrollo técnico, geológico y cientifíco de la perforación y exploración del pozo N° 5, ubicado en jurisdicción del municipio de Simijaca/Cudinamarca (vereda Atochico/La Concordia). Determinando con celeridad y urgencia y si es posible certificar la veracidad del hallazgo de un pozo acuifero con un gran potencial de agua, el que hoy por hoy en este periodo de sequía; podría solucionar los problemas a la región. Certificar también hasta donde se podría utilizar este pozo por parte de la comunidad sin afectar los proyectos de la agencia"/>
    <d v="2016-01-27T10:43:40"/>
    <n v="15"/>
    <s v="ACC"/>
    <s v="DORIS GOMEZ SILVA. EXPERTO"/>
    <s v="A  continuación se envía mapa con la localización del Pozo ANH COS-05 ST S, el cual se localiza en el ÁREA DISPONIBLE* BARBOSA. Es el único pozo que se encuentra en este municipio._x000a__x000a_No obstante el informe requerido se encuentra gestionando por el Banco de Información EPIS, en el momento que este se tenga se enviará vía electrónica,  de otra parte, la misma solicitud será enviada al ANLA para que entre a revisar el tema de los Acuíferos y el uso que ustedes proponen dado que son ellos los referente para este tema.   _x000a__x000a_*Numeral 4.8 del artículo 4° del Acuerdo 004 del 4 mayo de 2012 (Reglamento de contratación para exploración y explotación de hidrocarburos): 4.8 Áreas Disponibles: Aquellas que no han sido objeto de asignación, de manera que sobre ellas no existe contrato vigente ni se ha adjudicado propuesta; las que han sido ofrecidas por la ANH en desarrollo de procedimientos de selección en competencia o excepcionalmente directa, y sobre las cuales no se recibieron propuestas o no fueron asignadas; las que sean total o parcialmente devueltas por terminación del correspondiente contrato o en razón de devoluciones parciales de áreas objeto de contratos en ejecución, así como las que pueden ser objeto de asignación exclusivamente para la evaluación técnica, la exploración y la explotación de yacimientos no convencionales, cuando el contratista no dispone de habilitación para el efecto, de manera que todas ellas pueden ser objeto de tales procedimientos, con arreglo a este acuerdo y a las correspondientes reglas, términos de referencia._x000a__x000a_"/>
    <d v="2016-02-15T15:51:50"/>
    <s v="JOSE GREGORIO ROA ROJAS. EXPERTO"/>
    <x v="4"/>
    <s v="Electrónico"/>
    <n v="33.214003935187066"/>
    <x v="1"/>
    <s v="Estado actual de Pozos"/>
    <s v="NO"/>
  </r>
  <r>
    <n v="29"/>
    <n v="2480"/>
    <x v="0"/>
    <s v="ENERO"/>
    <x v="1"/>
    <x v="28"/>
    <d v="2016-01-13T16:16:51"/>
    <x v="0"/>
    <s v="ACC"/>
    <x v="1"/>
    <x v="12"/>
    <s v="ANGELA  LUCERA  SOLER: SECRETARIA DE HACIENDA - ALCALDIA DE AGUAZUL"/>
    <s v="SI"/>
    <s v="ANGELA  LUCERA  SOLER: SECRETARIA DE HACIENDA - ALCALDIA DE AGUAZUL"/>
    <s v="Formalmente me permito solicitar cual es la linea telefonica para comunicarse con la ANH, debido a que la linea 5931717 da la opción 3 que seria para realizar consultas y cuando se digita la opción 3 suena ocupada y no es posible comunicarse.   La otra opción de esperar la operadora, igualmente suena ocupada y no contesta nadie. _x000a_Por lo anterior, formalmente solicito a que numero y/o extensión se puede llamar para averiguar sobre el tramite de una solicitud de desahorro FAEP de un Municipio._x000a_"/>
    <d v="2016-01-27T16:16:51"/>
    <n v="15"/>
    <s v="ACC"/>
    <s v="JAVIER EDUARDO RESTREPO VIECO. GERENCIA DE PROYECTOS O FUNCIONAL"/>
    <s v="Formalmente me permito solicitar cual es la linea telefonica para comunicarse con la ANH, debido a que la linea 5931717 da la opción 3 que seria para realizar consultas y cuando se digita la opción 3 suena ocupada y no es posible comunicarse.   La otra opción de esperar la operadora, igualmente suena ocupada y no contesta nadie. _x000a_Por lo anterior, formalmente solicito a que numero y/o extensión se puede llamar para averiguar sobre el tramite de una solicitud de desahorro FAEP de un Municipio._x000a_"/>
    <d v="2016-01-22T14:23:34"/>
    <s v="MAYRA ALEJANDRA MERCHAN PEÑA. CONTRATISTA"/>
    <x v="5"/>
    <s v="Electrónico"/>
    <n v="8.9213226157444296"/>
    <x v="1"/>
    <s v="FAEP montos girados"/>
    <s v="NO"/>
  </r>
  <r>
    <n v="30"/>
    <n v="2565"/>
    <x v="0"/>
    <s v="ENERO"/>
    <x v="1"/>
    <x v="29"/>
    <d v="2016-01-14T07:52:12"/>
    <x v="0"/>
    <s v="ACC"/>
    <x v="2"/>
    <x v="13"/>
    <s v="JENNY  PAEZ: AUXIALR ACTIVOS - BANCO DE OCCIDENTE"/>
    <s v="SI"/>
    <s v="JENNY  PAEZ: AUXIALR ACTIVOS - BANCO DE OCCIDENTE"/>
    <s v="Buenas Tardes solicitamos de su amable colaboración ya que nosotros tenemos un tanque que está lleno de crudo, según documento adjunto ya estuvimos validando todo el procedimiento que debemos realizar para el transporte de este líquido, queremos saber si ustedes saben que empresa nos puede colaborar con todo este trámite y cuales serían los costos, o si ustedes mismos realizan este procedimiento"/>
    <d v="2016-01-28T07:52:12"/>
    <n v="15"/>
    <s v="ACC"/>
    <s v="DORIS GOMEZ SILVA. EXPERTO"/>
    <s v="Conforme a lo esbozado en su correo y de acuerdo con la solicitud que presenta, la entidad que regula el transporte de crudo es el Ministerio de Minas y Energía a quien copia este correo para su gestión_x000a__x000a_"/>
    <d v="2016-01-15T16:29:53"/>
    <s v="DORIS GOMEZ SILVA. EXPERTO"/>
    <x v="0"/>
    <s v="Electrónico"/>
    <n v="1.3595075578705291"/>
    <x v="1"/>
    <s v="Traslado MME"/>
    <s v="NO"/>
  </r>
  <r>
    <n v="31"/>
    <n v="2571"/>
    <x v="0"/>
    <s v="ENERO"/>
    <x v="1"/>
    <x v="30"/>
    <d v="2016-01-14T07:58:58"/>
    <x v="0"/>
    <s v="ACC"/>
    <x v="5"/>
    <x v="14"/>
    <s v="PAOLA HURTADO SA NCHEZ: COORDINADORA - CONSULTORIA PARA LOS DERECHO HUMANOS Y EL DESPLAZAMIENTO"/>
    <s v="SI"/>
    <s v="PAOLA HURTADO SA NCHEZ: COORDINADORA - CONSULTORIA PARA LOS DERECHO HUMANOS Y EL DESPLAZAMIENTO"/>
    <s v="1. La información de ubicación (Coordenadas planas) de los pozos e información de su estado de actividad, de acuerdo con el Mapa de Tierras público de la ANH en archivo shape (.shp)."/>
    <d v="2016-01-28T07:58:58"/>
    <n v="15"/>
    <s v="ACC"/>
    <s v="DORIS GOMEZ SILVA. EXPERTO"/>
    <s v="Mediante la presente solicito muy amablemente su colaboración para  obtener la información de los años de reservas de petroleo (restantes) según proyectos de exploración y explotación para el año de referencia en todos los municipios del departamento del Meta._x000a__x000a_Agradezco su atención prestada,_x000a__x000a_"/>
    <d v="2016-01-20T07:53:53"/>
    <s v="JOSE GREGORIO ROA ROJAS. EXPERTO"/>
    <x v="4"/>
    <s v="Electrónico"/>
    <n v="5.9964692129651667"/>
    <x v="1"/>
    <s v="Certificado estado de pozos"/>
    <s v="NO"/>
  </r>
  <r>
    <n v="32"/>
    <n v="2573"/>
    <x v="0"/>
    <s v="ENERO"/>
    <x v="0"/>
    <x v="31"/>
    <d v="2016-01-14T08:02:24"/>
    <x v="0"/>
    <s v="ACC"/>
    <x v="2"/>
    <x v="15"/>
    <s v="MATIAS LONDOÑO: DEPARTAMENTO LEGAL - EMERALD ENERGY"/>
    <s v="SI"/>
    <s v="MATIAS LONDOÑO: DEPARTAMENTO LEGAL - EMERALD ENERGY"/>
    <s v="Escribo para solicitar atentamente las diferentes resoluciones emitidas por la ANH desde el año 2011, por medio de las cuales se liquidan las regalías y compensaciones definitivas por la explotación de hidrocarburos, ya que las que se encuentran cargadas en la página de la entidad, solo responden al año 2012 y resultan imposibles de descargar."/>
    <d v="2016-01-28T08:02:24"/>
    <n v="15"/>
    <s v="ACC"/>
    <s v="DORIS GOMEZ SILVA. EXPERTO"/>
    <s v="Respuesta enviada por Regalías a la peticionaria a traves de correo electrónico "/>
    <d v="2016-02-18T09:23:57"/>
    <s v="DIEGO FERNANDO MOLANO SOTO. CONTRATISTA"/>
    <x v="5"/>
    <s v="Electrónico"/>
    <n v="35.056632986110344"/>
    <x v="1"/>
    <s v="Información del trámite o proceso para pago de regalías"/>
    <s v="NO"/>
  </r>
  <r>
    <n v="33"/>
    <n v="2576"/>
    <x v="0"/>
    <s v="ENERO"/>
    <x v="1"/>
    <x v="32"/>
    <d v="2016-01-14T08:06:24"/>
    <x v="0"/>
    <s v="ACC"/>
    <x v="2"/>
    <x v="16"/>
    <s v="BRUCE S. ABBOTT: PRESIDENTE - GENOIL INC"/>
    <s v="SI"/>
    <s v="BRUCE S. ABBOTT: PRESIDENTE - GENOIL INC"/>
    <s v="See link to recent press release. This company with 43 billion dollars in assets will guarantee the Genoil process and projects in Colombia. This way there is no risk to you. We have lined up $150 billion dollars from the Chinese Development Bank._x000a__x000a_"/>
    <d v="2016-01-28T08:06:24"/>
    <n v="15"/>
    <s v="ACC"/>
    <s v="DORIS GOMEZ SILVA. EXPERTO"/>
    <s v="Comunicación informativa la cual no se debe dar respuesta. "/>
    <d v="2016-01-28T14:04:27"/>
    <s v="LUZ STELLA MURGAS MAYA. VICEPRESIDENTE DE AGENCIA"/>
    <x v="8"/>
    <s v="Electrónico"/>
    <n v="14.248651273148425"/>
    <x v="1"/>
    <s v="Competencia del Ministerio de Minas y Energía "/>
    <s v="NO"/>
  </r>
  <r>
    <n v="34"/>
    <n v="2660"/>
    <x v="0"/>
    <s v="ENERO"/>
    <x v="0"/>
    <x v="33"/>
    <d v="2016-01-14T10:12:02"/>
    <x v="0"/>
    <s v="ACC"/>
    <x v="3"/>
    <x v="17"/>
    <s v="JORGE ALBERTO VALENCIA MARIN: DIRECTOR GENERAL - UNIDAD DE PLANEACION MINERO ENERGETICA  (UPME)"/>
    <s v="SI"/>
    <s v="JORGE ALBERTO VALENCIA MARIN: DIRECTOR GENERAL - UNIDAD DE PLANEACION MINERO ENERGETICA  (UPME)"/>
    <s v="La UPME da respuesta a la señora Maria Paula Jaramillo y traslada la parte de la verificación de la existencia de proyectos relacionados con hidrocarburos "/>
    <d v="2016-01-28T08:06:24"/>
    <n v="10"/>
    <s v="ACC"/>
    <s v="DORIS GOMEZ SILVA. EXPERTO"/>
    <s v="De manera atenta remitimos alcance de la UPME, para su conocimiento _x000a__x000a_"/>
    <d v="2016-01-21T14:43:14"/>
    <s v="DORIS GOMEZ SILVA. EXPERTO"/>
    <x v="0"/>
    <s v="Electrónico"/>
    <n v="7.1883287847231259"/>
    <x v="1"/>
    <s v="Competencia del Ministerio de Minas y Energía "/>
    <s v="NO"/>
  </r>
  <r>
    <n v="35"/>
    <n v="2771"/>
    <x v="0"/>
    <s v="ENERO"/>
    <x v="0"/>
    <x v="34"/>
    <d v="2016-01-14T14:51:25"/>
    <x v="0"/>
    <s v="ACC"/>
    <x v="2"/>
    <x v="1"/>
    <s v="JUAN ANTONIO PRETELT GARCIA:  Telefono: 7958807Dirección: CALLE 70 N° 10A-54 Email: "/>
    <s v="SI"/>
    <s v="JUAN ANTONIO PRETELT GARCIA:  Telefono: 7958807Dirección: CALLE 70 N° 10A-54 Email: "/>
    <s v="El pasado miércoles 13 de enero de 2016, el Diario “La República”  en su sitio web publicó la siguiente nota periodística “Agencia Nacional de Hidrocarburos declaró la caducidad de tres contratos”   haciendo referencia a  el acto administrativo de declaración de caducidad de tres contratos de exploración y producción de hidrocarburos  Áreas, Putumayo –5, Valle Medio del Magdalena –7 y Valle Superior del Magdalena -1. _x000a__x000a_Por lo cual, amablemente solicito a la entidad copias del proceso administrativo adelantado para declarar la caducidad de los contratos mencionados con  sus respectivas grabaciones de la audiencia  y que se me informe el procedimiento para el pago de las respectivas copias. _x000a_"/>
    <d v="2016-01-28T14:51:25"/>
    <n v="15"/>
    <s v="ACC"/>
    <s v="DORIS GOMEZ SILVA. EXPERTO"/>
    <s v="2016-001835"/>
    <d v="2016-01-21T15:28:17"/>
    <s v="MARGARITA TERESA NIEVES ZARATE. EXPERTO"/>
    <x v="3"/>
    <s v="ID:4798"/>
    <n v="7.0256017013889505"/>
    <x v="1"/>
    <s v="Información y aclaración procesos contractuales, términos de referencia, plazos, pólizas"/>
    <s v="NO"/>
  </r>
  <r>
    <n v="36"/>
    <n v="2978"/>
    <x v="0"/>
    <s v="ENERO"/>
    <x v="1"/>
    <x v="35"/>
    <d v="2016-01-15T09:34:37"/>
    <x v="0"/>
    <s v="ACC"/>
    <x v="2"/>
    <x v="18"/>
    <s v="GELVER ARGENIS QUIROGA:  Telefono: Dirección: BOGOTA Email: GELVER1993@HOTMAIL.COM"/>
    <s v="SI"/>
    <s v="GELVER ARGENIS QUIROGA:  Telefono: Dirección: BOGOTA Email: GELVER1993@HOTMAIL.COM"/>
    <s v="Primeramente me presento mi nombre es Gelver Alonso Arenis Quiroga identificado con C.C 1098735403 soy estudiante de la Universidad Industrial de Santander de Ingeniería de Petróleos ,quisiera saber si me podrían colaborar con una información para un trabajo que necesito realizar respecto a campos petroleros. el campo en el que debo profundizar es  &quot;san francisco&quot; pero en Internet realmente no encuentro mucha información respecto a el, lo que necesito es"/>
    <d v="2016-01-29T09:34:37"/>
    <n v="15"/>
    <s v="ACC"/>
    <s v="DORIS GOMEZ SILVA. EXPERTO"/>
    <s v="En cuanto a la información referente a su trabajo universitario, esta Agencia le informa que dichos datos se consideran información pública clasificada[1], teniendo en cuenta que se trata de información que incide en las decisiones corporativas y operativas de las compañías. En consecuencia, se sugiere acudir directamente a las operadoras y realizar la respectiva solicitud._x000a__x000a__x000a__x000a_"/>
    <d v="2016-01-22T07:51:50"/>
    <s v="JOSE GREGORIO ROA ROJAS. EXPERTO"/>
    <x v="4"/>
    <s v="Electrónico"/>
    <n v="6.928626655091648"/>
    <x v="1"/>
    <s v="Información y aclaración procesos contractuales, términos de referencia, plazos, pólizas"/>
    <s v="NO"/>
  </r>
  <r>
    <n v="37"/>
    <n v="3522"/>
    <x v="0"/>
    <s v="ENERO"/>
    <x v="1"/>
    <x v="36"/>
    <d v="2016-01-18T11:34:54"/>
    <x v="0"/>
    <s v="ACC"/>
    <x v="2"/>
    <x v="19"/>
    <s v="ORBINSON RODRIGUEZ:  - VEEDURIAS"/>
    <s v="SI"/>
    <s v="ORBINSON RODRIGUEZ:  - VEEDURIAS"/>
    <s v="Hemos conocido por un folleto y comentarios de MINTIC- de la creación por ustedes de un sotware de administración de los libros de afiliados de Juntas comunales,&lt;lo cual&lt;permite:_x000a__x000a_1) solucionar problemas de transparencia _x000a__x000a_2)- permite que los afiliados puedan verificar el numero de inscritos _x000a__x000a_3)- facilita el control social de la actualización y depuración del libro_x000a__x000a_4)- disminuye los riesgos de doble afiliación por parte de personas_x000a_ _x000a_5)- garantiza EL DERECHO de hacer parte de una junta de acción comunal mediante prescripción en linea_x000a__x000a_y adicionaríamos que en municipios petroleros se evitarían problemas de certificación de residentes, y venta de cupos e intermediación laboral ilegal por juntas comunales._x000a__x000a_"/>
    <d v="2016-01-19T11:34:54"/>
    <n v="1"/>
    <s v="ACC"/>
    <s v="DORIS GOMEZ SILVA. EXPERTO"/>
    <s v="Teniendo en cuenta la consulta que me realizaste sobre este caso en días pasados, reitero lo dicho en el sentido de que, esta solicitud no es para la ANH, por lo tanto debemos simplemente tomarlo como informativo y por su parte es pertinente trasladarlo para conocimiento de la Dra, Ana Maria Almario, Directora de Democracia, Participación Ciudadana y Acción Comunal del Ministerio del Interior, gestión que entiendo ya realizaste._x000a__x000a_"/>
    <d v="2016-01-21T15:15:55"/>
    <s v="DORIS GOMEZ SILVA. EXPERTO"/>
    <x v="0"/>
    <s v="Electrónico"/>
    <n v="3.1534855671343394"/>
    <x v="1"/>
    <s v="Traslado MME"/>
    <s v="NO"/>
  </r>
  <r>
    <n v="38"/>
    <n v="3525"/>
    <x v="0"/>
    <s v="ENERO"/>
    <x v="1"/>
    <x v="37"/>
    <d v="2016-01-18T11:40:47"/>
    <x v="0"/>
    <s v="ACC"/>
    <x v="2"/>
    <x v="20"/>
    <s v="JAIME Y. MENDEZ: VICEPRESIDENTE JUNTA DE ACCION COMUNAL - VEEDURIAS"/>
    <s v="SI"/>
    <s v="JAIME Y. MENDEZ: VICEPRESIDENTE JUNTA DE ACCION COMUNAL - VEEDURIAS"/>
    <s v="Estimado Doctor, le adjunto el archivo con la denuncia que se realizó contra afiliados y miembros de la Junta de Acción Comunal de la Vereda Puerto Triunfo, por Venta de Cupos Laborales, en donde podrá observar que la Señora Neried Escobar, acepta y hasta firma una declaración sobre los hechos._x000a__x000a_Adicionalmente pongo en su conocimiento, que en los primeros días de este mes, la Gerencia de Participación Ciudadana y Acción Comunal de la Gobernación del Meta, suspendió al Presidente de la JAC del cargo, por esta situación_x000a_"/>
    <d v="2016-01-19T11:40:47"/>
    <n v="10"/>
    <s v="ACC"/>
    <s v="DORIS GOMEZ SILVA. EXPERTO"/>
    <s v="Teniendo en cuenta que la comunicación remitida por el señor Jaime Méndez está relacionada con una denuncia realizada a la fiscalía  por posible fraude en la asignación de cupos laborales en la operación que Pacific desarrolla en Puerto Triunfo, solo debemos acusar recibo para integrarlo a nuestro expediente de seguimiento._x000a__x000a_Adicionalmente, se remitirá esta documentación a Pacific a fin de que cuente con esta información y nos indique los avances en el proceso._x000a__x000a_"/>
    <d v="2016-01-21T15:06:48"/>
    <s v="LENA TATIANA ACOSTA ROMERO. EXPERTO"/>
    <x v="6"/>
    <s v="Electrónico"/>
    <n v="3.1430700578712276"/>
    <x v="1"/>
    <s v="Acompañamiento a comunidad en desarrollo de proyecto (ambiental, social)"/>
    <s v="NO"/>
  </r>
  <r>
    <n v="39"/>
    <n v="3531"/>
    <x v="0"/>
    <s v="ENERO"/>
    <x v="1"/>
    <x v="38"/>
    <d v="2016-01-18T11:48:04"/>
    <x v="0"/>
    <s v="ACC"/>
    <x v="2"/>
    <x v="21"/>
    <s v="ANA MILENA ESTUPUÑAN  PINTO: ENTORNO ORINOQUIA Telefono: Dirección: ECOPETROL Email: ANA.ESTUPIÑAN@ECOPETROL.COM.CO"/>
    <s v="SI"/>
    <s v="ANA MILENA ESTUPUÑAN  PINTO: ENTORNO ORINOQUIA Telefono: Dirección: ECOPETROL Email: ANA.ESTUPIÑAN@ECOPETROL.COM.CO"/>
    <s v="Teniendo en cuenta que la comunicación remitida por el señor Jaime Méndez está relacionada con una denuncia realizada a la fiscalía  por posible fraude en la asignación de cupos laborales en la operación que Pacific desarrolla en Puerto Triunfo, solo debemos acusar recibo para integrarlo a nuestro expediente de seguimiento._x000a__x000a_Adicionalmente, se remitirá esta documentación a Pacific a fin de que cuente con esta información y nos indique los avances en el proceso._x000a__x000a_"/>
    <d v="2016-01-19T11:48:04"/>
    <n v="1"/>
    <s v="ACC"/>
    <s v="DORIS GOMEZ SILVA. EXPERTO"/>
    <s v="Se da acuse de recibido de la presente información "/>
    <d v="2016-01-21T14:55:36"/>
    <s v="DORIS GOMEZ SILVA. EXPERTO"/>
    <x v="0"/>
    <s v="Electrónico"/>
    <n v="3.130236608798441"/>
    <x v="1"/>
    <s v="Acompañamiento a comunidad en desarrollo de proyecto (ambiental, social)"/>
    <s v="NO"/>
  </r>
  <r>
    <n v="40"/>
    <n v="3537"/>
    <x v="0"/>
    <s v="ENERO"/>
    <x v="1"/>
    <x v="39"/>
    <d v="2016-01-18T11:58:18"/>
    <x v="0"/>
    <s v="ACC"/>
    <x v="5"/>
    <x v="22"/>
    <s v="JUAN SEBASTIAN  CIFUENTES: DIRECTOR - BISINESS DEVELOPER POWER PLANTS"/>
    <s v="SI"/>
    <s v="JUAN SEBASTIAN  CIFUENTES: DIRECTOR - BISINESS DEVELOPER POWER PLANTS"/>
    <s v="En atención al oficio radicado el 22 de diciembre de 2015 bajo el número 1-2015-063-22132, nos permitimos remitir respuesta formal por parte de Ecopetrol S.A., a la solicitud del Asunto."/>
    <d v="2016-01-19T11:58:18"/>
    <s v="1"/>
    <s v="ACC"/>
    <s v="DORIS GOMEZ SILVA. EXPERTO"/>
    <s v="En primer lugar queremos agradecer su interés en invertir e impulsar la industria del petróleo de nuestro país. En relación con los temas de su interés descritos en el correo precedente, le informamos lo siguiente:_x000a__x000a_1. Procedimientos de selección para adjudicación de áreas en el año 2016_x000a__x000a_En la actualidad no se ha efectuado el lanzamiento oficial de ningún procedimiento de selección competitivo. En los planes de la ANH para el presente año está contemplado llevar a cabo un proceso competitivo, razón por la que lo invitamos a consultar nuestra página web en donde su publicará el cronograma respectivo y todos los requisitos y condiciones que regirán su desarrollo._x000a__x000a_2.  En relación con su interrogante relacionado con los requisitos y condiciones para “inscribir la empresa como proveedor”, debemos señalar que conforme a la normatividad vigente la posibilidad de habilitación previa de compañías para ser operadores o titulares de contratos de exploración y producción o de evaluación técnica no está regulada. Sin embargo este trámite está contemplado en el proyecto de Acuerdo que esta publicado en nuestra página web para comentarios de los interesados. _x000a__x000a_El tema puntual por usted consultado está desarrollado en el Capítulo Sexto “Habilitación Permanente de Proponentes”, artículos 25 y 26. Allí se describe el procedimiento que deberán surtir las compañías interesadas. Adicionalmente en el texto de dicho reglamento se establecen las condiciones generales en materia de capacidades, que deberán acreditar las compañías interesadas y que en todo caso se establecerán en función del tipo de área que se ofertará._x000a__x000a_El link en donde puede consultar el proyecto de acuerdo en mención es el siguiente: http://www.anh.gov.co/Sala-de-Prensa/Lists/Anuncios/Noticias.aspx?ID=207_x000a__x000a_"/>
    <d v="2016-01-20T11:25:28"/>
    <s v="JOSE ELIAS ESCORCIA PERTUZ. CONTRATISTA"/>
    <x v="0"/>
    <s v="Electrónico"/>
    <n v="1.9771992245368892"/>
    <x v="1"/>
    <s v="Áreas Asignadas, Áreas libres, reglamentación especial, requisitos y criterios para su asignación"/>
    <s v="NO"/>
  </r>
  <r>
    <n v="41"/>
    <n v="3592"/>
    <x v="0"/>
    <s v="ENERO"/>
    <x v="0"/>
    <x v="40"/>
    <d v="2016-01-18T14:03:58"/>
    <x v="0"/>
    <s v="ACC"/>
    <x v="5"/>
    <x v="23"/>
    <s v="JAIRO ERNESTO USAQUEN LOPEZ: ENCARGADO Telefono: Dirección: CRA 7 A 51 - 08 OF 207 Email: "/>
    <s v="SI"/>
    <s v="LAIRO ERNESTO USAQUEN LOPEZ: ENCARGADO Telefono: Dirección: CRA 7 A 51 - 08 OF 207 Email: "/>
    <s v="Solicito amablemente información acerca de los procesos de contratación que están por adjudicar para el 2016. He intentado buscar en la página de internet pero los procesos que aparecen en trámite ya tienen empresa asignada para su desarrollo, por otra parte estoy interesado en saber cómo puedo inscribir la empresa como proveedores de Uds. y ser una opción a la hora del desarrollo de algún contrato. _x000a__x000a_"/>
    <d v="2016-01-19T14:03:58"/>
    <n v="1"/>
    <s v="ACC"/>
    <s v="DORIS GOMEZ SILVA. EXPERTO"/>
    <s v=" E-521-2016-003128"/>
    <d v="2016-02-02T15:37:27"/>
    <s v="JOSE DE FRANCISCO LAGOS CABALLERO. EXPERTO"/>
    <x v="5"/>
    <s v="ID:7865"/>
    <n v="15.064924571765005"/>
    <x v="1"/>
    <s v="Información y aclaración procesos contractuales, términos de referencia, plazos, pólizas"/>
    <s v="NO"/>
  </r>
  <r>
    <n v="42"/>
    <n v="3915"/>
    <x v="0"/>
    <s v="ENERO"/>
    <x v="1"/>
    <x v="41"/>
    <d v="2016-01-19T10:51:00"/>
    <x v="0"/>
    <s v="ACC"/>
    <x v="0"/>
    <x v="1"/>
    <s v="ADIEL GUZMAN:  - VEEDURIAS"/>
    <s v="SI"/>
    <s v="ADIEL GUZMAN:  - VEEDURIAS"/>
    <s v="Atentamente nos dirigimos Como Veeduría Rural de la vereda alto manacacias del municipio de Puerto Gaitàn para solicitar la presencia de la estrategia territorial de hidrocarburos en un DIALOGO SOCIAL; establecido en el Articulo 111 de la ley 1757  con el objeto de socializar los derechos y obligaciones previstos en el CONTRATO DE HIDROCARBUROS; del bloque caracara, pero igualmente aquí operan ODL, PEL, y ECOPETROL ,,, y dentro de esta perspectiva de provenir conflictos, y lograr observancia de los derechos humanos y el desarrollo rural integral,, extendemos esta respetuosa invitación, para adelantar  la reruniòn y DIALOGO SOCIAL ojalA en febrero de 2016"/>
    <d v="2016-01-20T10:51:00"/>
    <n v="1"/>
    <s v="ACC"/>
    <s v="DORIS GOMEZ SILVA. EXPERTO"/>
    <s v="De conformidad con la solicitud por ustedes realizada, debemos señalar que la ANH a través de la Estrategia Territorial de Hidrocarburos (ETH) ha realizado las gestiones tendientes a programar la reunión por ustedes requerida para el mes de febrero._x000a_ _x000a_Sobre el particular, debemos indicar que ha sido considerado de suma importancia contar con el acompañamiento de la Procuraduría General de la Nación como garante de la misma, por ello, hemos realizado labores de concertación de agendas con esa Entidad y nos encontramos a la espera de la confirmación de la fecha y hora en la que la Procuraduría puede proporcionar el acompañamiento. _x000a_ _x000a_Una vez contemos con la programación definitiva, lo comunicaremos por este medio.”_x000a__x000a_"/>
    <d v="2016-01-29T15:26:14"/>
    <s v="LENA TATIANA ACOSTA ROMERO. EXPERTO"/>
    <x v="6"/>
    <s v="Electrónico"/>
    <n v="10.19113978009409"/>
    <x v="1"/>
    <s v="Acompañamiento a comunidad en desarrollo de proyecto (ambiental, social)"/>
    <s v="NO"/>
  </r>
  <r>
    <n v="43"/>
    <n v="3982"/>
    <x v="0"/>
    <s v="ENERO"/>
    <x v="1"/>
    <x v="42"/>
    <d v="2016-01-19T12:26:53"/>
    <x v="0"/>
    <s v="ACC"/>
    <x v="5"/>
    <x v="24"/>
    <s v="MARIA LUCIA CHAVERRA: SECRETARIA DE HA CIENDA - ALCADIA DE PUERTO BOYACA"/>
    <s v="SI"/>
    <s v="MARIA LUCIA CHAVERRA: SECRETARIA DE HA CIENDA - ALCADIA DE PUERTO BOYACA"/>
    <s v="Adjunto se envía RECURSO DE REPOSICIÓN del Municipio de Turbo - Antioquia, ante un ajuste a las regalías portuarias que ha notificado la ANH (CORREO ELECTRÓNICO CERTIFICADO RADICADO 20151400027431 : NOTIFICACION POR AVISO RESOLUCION 821 DEL 7 DE OCTUBRE DE 2015)_x000a__x000a_"/>
    <d v="2016-01-20T12:26:53"/>
    <n v="1"/>
    <s v="ACC"/>
    <s v="DORIS GOMEZ SILVA. EXPERTO"/>
    <s v="Según su solicitud, consistente en la notificación de la resolución 821 de 2015 realizada a la alcaldía de Cúcuta, me permito informarle lo siguiente:_x000a__x000a_El 29  de octubre de 2015 a través de radicado 20151400021401, se envió citación para notificación personal de la resolución, sin que ellos asistieran a la diligencia; por tal razón se envió el acto administrativo mediante aviso con fecha de 01 de diciembre de 2015 mediante radicado 20151400028391, que fue devuelto por la empresa de correo certificado por no encontrar la dirección señalada en el oficio._x000a__x000a_Por las razones anteriores, finalmente se envió nuevo aviso del acto administrativo, el día 21 de diciembre de 2015 al correo electrónico  juridica@cucuta-nortedesantander.gov.co, el cual fue entregado correctamente el mismo día, (anexo comprobante); entendiéndose entonces notificados al día siguiente al de la entrega de dicha resolución._x000a__x000a_Sin perjuicio de lo anterior, ante la manifestación realizada por la Secretaría de Hacienda de Cúcuta, consistente en el no recibo de la resolución 821 de 2015, nos permitimos enviar nuevamente dicho acto para su revisión y fines pertinentes._x000a__x000a_"/>
    <d v="2016-01-21T13:48:47"/>
    <s v="DONALDO ENRIQUE MEZA BOHORQUEZ. EXPERTO"/>
    <x v="5"/>
    <s v="Electrónico"/>
    <n v="2.0568745370401302"/>
    <x v="1"/>
    <s v="Información del trámite o proceso para pago de regalías"/>
    <s v="NO"/>
  </r>
  <r>
    <n v="44"/>
    <n v="3985"/>
    <x v="0"/>
    <s v="ENERO"/>
    <x v="0"/>
    <x v="43"/>
    <d v="2016-01-19T12:41:22"/>
    <x v="0"/>
    <s v="ACC"/>
    <x v="3"/>
    <x v="25"/>
    <s v="CARLOS DAVID BELTRÁN QUINTERO: DIRECTOR DE HIDROCARBUROS - MINISTERIO DE MINAS Y ENERGIA"/>
    <s v="SI"/>
    <s v="CARLOS DAVID BELTRÁN QUINTERO: DIRECTOR DE HIDROCARBUROS - MINISTERIO DE MINAS Y ENERGIA"/>
    <s v="Solicita información de contratos operados por Ecopetrol Puli 109 y Tolima B de prouducción básica "/>
    <d v="2016-01-20T12:26:53"/>
    <n v="1"/>
    <s v="ACC"/>
    <s v="DORIS GOMEZ SILVA. EXPERTO"/>
    <s v="E-421-2016-001764"/>
    <d v="2016-01-21T10:59:52"/>
    <s v="JUAN CARLOS BARON CAMACHO. CONTRATISTA"/>
    <x v="9"/>
    <s v="ID:4605"/>
    <n v="1.9295172106503742"/>
    <x v="1"/>
    <s v="Copias de contratos (E&amp;P, TEAS y Administrativos)"/>
    <s v="NO"/>
  </r>
  <r>
    <n v="1"/>
    <n v="4106"/>
    <x v="1"/>
    <s v="ENERO"/>
    <x v="1"/>
    <x v="44"/>
    <d v="2016-01-19T16:03:32"/>
    <x v="0"/>
    <s v="ACC"/>
    <x v="5"/>
    <x v="26"/>
    <s v="NATALIA VEGA VEGA: 3167433892 - GEO TECHNOLOGY LA"/>
    <s v="SI"/>
    <s v="NATALIA VEGA VEGA: 3167433892 - GEO TECHNOLOGY LA"/>
    <s v="De manera atenta me dirijo a ustedes para pedir información sobre el estado del trámite de renovación de la forma 4CR Pozo Kyrios, solicitado mediante comunicaión del 28 de diciembre de 2015, radicada en esa Agencia bajo el No. 20156240349482._x000a__x000a_La forma 4CR antes citada, fue aprobada por la ANH mediante comunicación del 27 de octubre de 2015 radicada bajo el No. 20155110237201._x000a__x000a_No obtante lo anterior, por un error de digitación, en la solicitud de renovación, se digitó la radicación No. 20155110237211, pero se adjuntaron todas las fotocopias del trámite._x000a_"/>
    <d v="2016-01-20T16:03:32"/>
    <n v="1"/>
    <s v="ACC"/>
    <s v="DORIS GOMEZ SILVA. EXPERTO"/>
    <s v="de acuerdo a informacion de luz mireya la informacion se envio por correo electronico  "/>
    <d v="2016-01-21T00:00:00"/>
    <s v="LUZ MIREYA RAYMOND ANGEL. EXPERTO"/>
    <x v="10"/>
    <s v="Electrónico"/>
    <n v="1.330883831018582"/>
    <x v="1"/>
    <s v="Forma 4CR "/>
    <s v="NO"/>
  </r>
  <r>
    <n v="46"/>
    <n v="4212"/>
    <x v="0"/>
    <s v="ENERO"/>
    <x v="1"/>
    <x v="45"/>
    <d v="2016-01-20T08:28:40"/>
    <x v="0"/>
    <s v="ACC"/>
    <x v="1"/>
    <x v="27"/>
    <s v="WILSON  ELIESER  TORRES  MARTINEZ: SECRETARIO - JUZGADO SEGUNDO  ADMINISTRATIVO  DEL CIRCUITO  SISTEMA ORAL"/>
    <s v="SI"/>
    <s v="WILSON  ELIESER  TORRES  MARTINEZ: SECRETARIO - JUZGADO SEGUNDO  ADMINISTRATIVO  DEL CIRCUITO  SISTEMA ORAL"/>
    <s v="De conformidad con lo ordenado en auto de fecha Enero Quince (15) de Dos Mil Dieciséis (2016), me permito COMUNICARLES que se ha dejado sin efecto la decisión de fecha y hora para la realización de audiencia de pruebas. "/>
    <d v="2016-01-21T08:28:40"/>
    <n v="1"/>
    <s v="ACC"/>
    <s v="DORIS GOMEZ SILVA. EXPERTO"/>
    <s v="De acuerdo a información de Jose Panesso registrada en Control Doc esta solicitud no requiere de respuesta en fisico es solo informativa "/>
    <d v="2016-01-21T00:00:00"/>
    <s v="JOSE LUIS PANESSO GARCIA. EXPERTO"/>
    <x v="3"/>
    <s v="Electrónico"/>
    <n v="0.64676319444697583"/>
    <x v="1"/>
    <s v="Información y aclaración procesos contractuales, términos de referencia, plazos, pólizas"/>
    <s v="NO"/>
  </r>
  <r>
    <n v="47"/>
    <n v="4349"/>
    <x v="0"/>
    <s v="ENERO"/>
    <x v="0"/>
    <x v="46"/>
    <d v="2016-01-20T11:09:09"/>
    <x v="0"/>
    <s v="ACC"/>
    <x v="0"/>
    <x v="28"/>
    <s v="JOSE HIPOLITO  VILLAMIZAR  GARCIA:  Telefono: Dirección: CALLE 135 N° 7-72 APTO 1202 TORRE 2 CONJUNTO ALCALA Email: HPOLITO26@YAHOO.COM"/>
    <s v="SI"/>
    <s v="JOSE HIPOLITO  VILLAMIZAR  GARCIA:  Telefono: Dirección: CALLE 135 N° 7-72 APTO 1202 TORRE 2 CONJUNTO ALCALA Email: HPOLITO26@YAHOO.COM"/>
    <s v="Presenta queja formal para que se investigue y nos digan los procedimientos de supervisión frente a la ejecución de la interventoria adjudicada al concurso se meritos ANH No.11 de 2015"/>
    <d v="2016-01-21T11:09:09"/>
    <n v="1"/>
    <s v="ACC"/>
    <s v="DORIS GOMEZ SILVA. EXPERTO"/>
    <s v="De acuerdo a información del abogado se entrego impresión del documento tan pronto se recibio la solicitud. (Carlos Alberto Osorio)"/>
    <d v="2016-01-21T00:00:00"/>
    <s v="DORIS GOMEZ SILVA. EXPERTO"/>
    <x v="0"/>
    <s v="ID:18531"/>
    <n v="0.53531512731569819"/>
    <x v="1"/>
    <s v="Intervención para revisión de adjudicación de concurso de Merito  "/>
    <s v="NO"/>
  </r>
  <r>
    <n v="48"/>
    <n v="4414"/>
    <x v="0"/>
    <s v="ENERO"/>
    <x v="1"/>
    <x v="47"/>
    <d v="2016-01-20T12:56:54"/>
    <x v="0"/>
    <s v="ACC"/>
    <x v="2"/>
    <x v="29"/>
    <s v="LUZ HELENA FLORES: PROFESIONAL DE MERCADO - ADRIALPETROL PETROLEUM SERVICES COLOMBIA  S.A.S"/>
    <s v="SI"/>
    <s v="LUZ HELENA FLORES: PROFESIONAL DE MERCADO - ADRIALPETROL PETROLEUM SERVICES COLOMBIA  S.A.S"/>
    <s v="El presente correo es con el objeto de solicitar su colaboración me indiquen en que lugar de la página de la ANH puedo encontrar el informe de los contratos vigentes de E&amp;P / Obligaciones de las Operadoras. _x000a_ _x000a_"/>
    <d v="2016-01-21T12:56:54"/>
    <n v="1"/>
    <s v="ACC"/>
    <s v="DORIS GOMEZ SILVA. EXPERTO"/>
    <s v="De acuerdo con su correo, le informamos, que en la página web de la ANH se encuentra publicada la información en la pestaña Contratos y Reglamentación / Relación de Contratos. Envío link:_x000a__x000a_http://www.anh.gov.co/Seguimiento-a-contratos/Exploracion/Paginas/Relacion-de-Contratos.aspx _x000a__x000a_No obstante, referente a la obligaciones del operadoras estas se hayan en la minuta de cada Contrato, por lo que es preciso nos indique un contrato en específico y solicite copia del mismo, es de indicar, que estas copias tienen un costo.      _x000a__x000a_"/>
    <d v="2016-01-22T00:00:00"/>
    <s v="DORIS GOMEZ SILVA. EXPERTO"/>
    <x v="0"/>
    <s v="Electrónico"/>
    <n v="1.4604846064830781"/>
    <x v="1"/>
    <s v="Copias de contratos (E&amp;P, TEAS y Administrativos)"/>
    <s v="NO"/>
  </r>
  <r>
    <n v="49"/>
    <n v="4415"/>
    <x v="0"/>
    <s v="ENERO"/>
    <x v="1"/>
    <x v="48"/>
    <d v="2016-01-20T12:59:51"/>
    <x v="0"/>
    <s v="ACC"/>
    <x v="2"/>
    <x v="30"/>
    <s v="LUISA FERNANDA  GALLEGO: ESTUDIANTE Telefono: Dirección: ARAUCA Email: CONTABILIDAD@ARAUCA.GOV.CO"/>
    <s v="SI"/>
    <s v="LUISA FERNANDA  GALLEGO: ESTUDIANTE Telefono: Dirección: ARAUCA Email: CONTABILIDAD@ARAUCA.GOV.CO"/>
    <s v="Con el propósito de actualizar nuestros registros, solicito muy_x000a_amablemente Certificación del saldo de los aportes del Municipio de_x000a_Arauca en el FAEP a Diciembre de 2015._x000a_"/>
    <d v="2016-01-21T12:59:51"/>
    <n v="1"/>
    <s v="ACC"/>
    <s v="DORIS GOMEZ SILVA. EXPERTO"/>
    <s v="521-2016-001780"/>
    <d v="2016-01-22T00:00:00"/>
    <s v="MAYRA ALEJANDRA MERCHAN PEÑA. CONTRATISTA"/>
    <x v="5"/>
    <s v="ID:4652"/>
    <n v="1.4584358449064894"/>
    <x v="1"/>
    <s v="FAEP montos girados"/>
    <s v="NO"/>
  </r>
  <r>
    <n v="50"/>
    <n v="4476"/>
    <x v="0"/>
    <s v="ENERO"/>
    <x v="1"/>
    <x v="49"/>
    <d v="2016-01-20T15:07:27"/>
    <x v="0"/>
    <s v="ACC"/>
    <x v="2"/>
    <x v="22"/>
    <s v="JAIRO USAQUEN LOPEZ:  Telefono: Dirección: BOGOTA Email: "/>
    <s v="SI"/>
    <s v="JAIRO USAQUEN LOPEZ:  Telefono: Dirección: BOGOTA Email: "/>
    <s v="• La producción mensual oficial reportada por la(s) empresa(s) operadora(s) mediante forma oficial del Ministerio de Minas (Forma 9 SH) correspondiente al contrato de Asociación Santiago de las Atalayas, ubicado en el departamento de Casanare desde el mes de Junio de 2010 a la fecha."/>
    <d v="2016-01-21T15:07:27"/>
    <n v="1"/>
    <s v="ACC"/>
    <s v="DORIS GOMEZ SILVA. EXPERTO"/>
    <s v="En atención a su solicitud recibida en la Agencia mediante la comunicación del asunto, de manera atenta le informamos que con relación a su inquietud: _x000a__x000a_• Produccion mensual oficial reportada por las empresas operadoras mediante forma oficial del Ministerio de Minas (Forma 9 SH) correspondiente al contrato de Asociación Santiago de las Atalayas, ubicado en el departamento del Casanare desde el mes de junio de 2010 a la fecha. _x000a__x000a_Al respecto le informamos que esta respuesta es competencia del Ministerio de Minas y Energía, a quien copio este correo para que por favor suministren la información pertinente al señor Usaquén._x000a__x000a_"/>
    <d v="2016-01-22T00:00:00"/>
    <s v="IVAN MAURICIO SUAZA ESPINOSA. CONTRATISTA"/>
    <x v="4"/>
    <s v="Electrónico"/>
    <n v="1.3698232638926129"/>
    <x v="1"/>
    <s v="Cifras oficiales de producción en el país (producción, precio, demanda, Columnas Estratigráficas"/>
    <s v="NO"/>
  </r>
  <r>
    <n v="51"/>
    <n v="4621"/>
    <x v="0"/>
    <s v="ENERO"/>
    <x v="2"/>
    <x v="50"/>
    <d v="2016-01-21T09:34:01"/>
    <x v="0"/>
    <s v="ACC"/>
    <x v="3"/>
    <x v="31"/>
    <s v="FRANCY EDITH RAMIREZ: GERENTE INTEGRAL - ECOPETROL S.A - SEDE EDIFICIO SAN MARTIN"/>
    <s v="SI"/>
    <s v="FRANCY EDITH RAMIREZ: GERENTE INTEGRAL - ECOPETROL S.A - SEDE EDIFICIO SAN MARTIN"/>
    <s v="Ecopetrol envia comunicación a la señora Mata de Vaquero respondiendo la petición que la ANH dio de traslado y copia a la ANH "/>
    <d v="2016-01-21T15:07:27"/>
    <n v="0"/>
    <s v="ACC"/>
    <s v="DORIS GOMEZ SILVA. EXPERTO"/>
    <s v="Lena envia correo a la señora  informando que la operación que desarrolla la Empresa Perenco en el Municipio de Trinidad es potestativo de Ecopetrol "/>
    <d v="2016-01-22T00:00:00"/>
    <s v="LENA TATIANA ACOSTA ROMERO. EXPERTO"/>
    <x v="0"/>
    <s v="Electrónico"/>
    <n v="0.60137885416770587"/>
    <x v="1"/>
    <s v="Informativa "/>
    <s v="NO"/>
  </r>
  <r>
    <n v="52"/>
    <n v="4914"/>
    <x v="0"/>
    <s v="ENERO"/>
    <x v="0"/>
    <x v="51"/>
    <d v="2016-01-21T16:02:32"/>
    <x v="0"/>
    <s v="ACC"/>
    <x v="0"/>
    <x v="1"/>
    <s v="HENRY EDUARDO CASTRO NUÑEZ: GERENTE GENERAL - ANTEK SOLUCIONES ANALITICAS PARA LA INDUSTRIA"/>
    <s v="SI"/>
    <s v="HENRY EDUARDO CASTRO NUÑEZ: GERENTE GENERAL - ANTEK SOLUCIONES ANALITICAS PARA LA INDUSTRIA"/>
    <s v="Solicita de manera detallada cual fue la muestra representantiva seleccionada y cuales fueron los criterios definidos para esta selección escogidos por la entidad para el desarrollo del objeto. Cual fue el equipo de trabajo y que experiencia en procesamiento digital tiene el personal que trabajo en el desarrollo del proyecto 208-2015"/>
    <d v="2016-01-22T16:02:32"/>
    <n v="1"/>
    <s v="ACC"/>
    <s v="DORIS GOMEZ SILVA. EXPERTO"/>
    <s v=" E-130-2016-003254"/>
    <d v="2016-01-25T00:00:00"/>
    <s v="MIREYA LOPEZ CHAPARRO. JEFE DE OFICINA DE AGENCIA"/>
    <x v="7"/>
    <s v="ID:8374"/>
    <n v="3.3315721875042072"/>
    <x v="1"/>
    <s v="Intervención para que compañía pague daños causados o tomar correctivos"/>
    <s v="NO"/>
  </r>
  <r>
    <n v="53"/>
    <n v="4919"/>
    <x v="0"/>
    <s v="ENERO"/>
    <x v="0"/>
    <x v="52"/>
    <d v="2016-01-21T16:07:27"/>
    <x v="0"/>
    <s v="ACC"/>
    <x v="0"/>
    <x v="32"/>
    <s v="LUIS FERNANDO VELAZCO: SENADOR - CONGRESO DE LA REPUBLICA"/>
    <s v="SI"/>
    <s v="LUIS FERNANDO VELAZCO: SENADOR - CONGRESO DE LA REPUBLICA"/>
    <s v="Las tendencias calculadas diarias por el MME utilizadas para calcular el ingreso al productor de gasolina motor corriente de los meses entre enero y diciembre de los años 2014 y 2015 "/>
    <d v="2016-01-22T16:07:27"/>
    <n v="1"/>
    <s v="ACC"/>
    <s v="DORIS GOMEZ SILVA. EXPERTO"/>
    <s v="641-2016-003416"/>
    <d v="2016-02-05T11:59:37"/>
    <s v="DORIS GOMEZ SILVA. EXPERTO"/>
    <x v="0"/>
    <n v="8949"/>
    <n v="14.827897025468701"/>
    <x v="1"/>
    <s v="Congreso de la República y Senado "/>
    <s v="NO"/>
  </r>
  <r>
    <n v="54"/>
    <n v="4931"/>
    <x v="0"/>
    <s v="ENERO"/>
    <x v="1"/>
    <x v="53"/>
    <d v="2016-01-21T16:25:38"/>
    <x v="0"/>
    <s v="ACC"/>
    <x v="2"/>
    <x v="33"/>
    <s v="LUIS FELIPE GUZMAN: TECNICO - INSTITUTO COLOMBIANO DE DESARROLLO  RURAL EN LIQUIDACION"/>
    <s v="SI"/>
    <s v="LUIS FELIPE GUZMAN: TECNICO - INSTITUTO COLOMBIANO DE DESARROLLO  RURAL EN LIQUIDACION"/>
    <s v="Respetuosamente les solicito expedir certificación de si el siguiente Bloque de Producción de hidrocarburos se encuentra activo y en producción:_x000a__x000a_SEGÚN LA GEORREFERENCIACION PRESENTADA, EL PREDIO SE TRASLAPA CON:_x000a__x000a_MOD_ESTADO PRODUCCIÓN EN ASOCIACIÓN CON ECP FECHA_FIRM 30/12/2002 TI ERRAS JD 2067 CONTRATO_N COSECHA OPR_ABR OCCIDENTAL_x000a_OPERADORA OCCIDENTAL DE COLOMBIA INC_x000a_TIPO_AREA ÁREA EN PRODUCCIÓN_x000a__x000a_Lo anterior en razón a que la Dirección Técnica de Baldíos del INCODER nos recomienda solicitar la respectiva certificación a la ANH en razón a tener certeza sobre el Bloque de Producción de Hidrocarburos y poder definir un proceso de titulación de Baldíos que se encuentra en Incidente de Desacato ante el Juzgado Primero Penal del Circuito para Adolescentes con funciones Mixtas de Arauca._x000a__x000a_Anexo Solicitud formal y FormatoF118-OA-TB-05 Cruce de Información Geográfica Análisis geoespacial - cruce de capas geodatabase INCODER EN LIQUIDACIÓN._x000a__x000a_"/>
    <d v="2016-01-22T16:25:38"/>
    <n v="1"/>
    <s v="ACC"/>
    <s v="DORIS GOMEZ SILVA. EXPERTO"/>
    <s v="De manera atenta doy  respuesta a su solicitud. El contrato Cosecha se encuentra en explotación y producción. Sin embargo se hace necesario nos alleguen las coordenadas del predio “Los Guires”, con el fin de establecer si alrededor (2.5 Kilómetros a la redonda) de este, se ubican pozos de hidrocarburos. _x000a_ _x000a_"/>
    <d v="2016-01-22T14:07:53"/>
    <s v="DORIS GOMEZ SILVA. EXPERTO"/>
    <x v="0"/>
    <s v="Electrónico"/>
    <n v="0.90433746528287884"/>
    <x v="1"/>
    <s v="Cartografía zonas Petrolera"/>
    <s v="NO"/>
  </r>
  <r>
    <n v="55"/>
    <n v="5070"/>
    <x v="0"/>
    <s v="ENERO"/>
    <x v="0"/>
    <x v="54"/>
    <d v="2016-01-22T10:26:53"/>
    <x v="0"/>
    <s v="ACC"/>
    <x v="3"/>
    <x v="34"/>
    <s v="OSCAR GONZALES  VALENCIA: GERENTE DE CATRASTO - EMPRESA NACIONAL MINERA LTDA"/>
    <s v="SI"/>
    <s v="OSCAR GONZALES  VALENCIA: GERENTE DE CATRASTO - EMPRESA NACIONAL MINERA LTDA"/>
    <s v="Informa que han recibido la solicitud del Kappa Resources relacionada con un título minero y el mismo solicita información de servidumbre petrolera "/>
    <d v="2016-01-22T16:25:38"/>
    <n v="0"/>
    <s v="ACC"/>
    <s v="DORIS GOMEZ SILVA. EXPERTO"/>
    <s v="De acuerdo a la Ley 685 de 2001, las servidumbres mineras o energéticas son servidumbres de carácter legal que se establecen con el fin de impulsar la explotación y demás actividades conexas en la industria minera que facultan para construir, conservar las obras y equipos necesarios para el desarrollo de la industria minera. En cuanto a la duración de la servidumbre, el artículo 176 de la Ley 685 de 2001 indica: “Salvo que con el dueño o poseedor del predio sirviente se hubiera acordado otra cosa, el uso y disfrute de las servidumbres tendrá una duración igual a la del título minero, sus prorrogas y de las labores necesarias para realizar las obras y labores de readecuación o sustitución de terrenos"/>
    <d v="2016-02-12T15:25:52"/>
    <s v="ANDREA DEL PILAR SANABRIA DEL RIO. CONTRATISTA"/>
    <x v="6"/>
    <s v="Electrónico"/>
    <n v="21.207630474542384"/>
    <x v="1"/>
    <s v="Estado actual de Pozos"/>
    <s v="NO"/>
  </r>
  <r>
    <n v="56"/>
    <n v="5207"/>
    <x v="0"/>
    <s v="ENERO"/>
    <x v="0"/>
    <x v="55"/>
    <d v="2016-01-22T14:58:43"/>
    <x v="0"/>
    <s v="ACC"/>
    <x v="2"/>
    <x v="35"/>
    <s v="DAVID PEINADO BABILONIA:  Telefono: Dirección: BOGOTA Email: DAVIDPEINADOC64HOTMAIL.COM"/>
    <s v="SI"/>
    <s v="DAVID PEINADO BABILONIA:  Telefono: Dirección: BOGOTA Email: DAVIDPEINADOC64HOTMAIL.COM"/>
    <s v="Buenos Días Doctor Mauricio Mora Presidente de la Agencia de Hidrocarburo, por favor envié nuevamente al emisario para que se verifique la emanación que se produce en ese sitio .la persona que envió la primera vez no pudo llegar al rezumadero. le recuerdo muy comedidamente que usted me prometió que enviaría a una persona allá en la rendiciencion de cuenta que se realizó en Bogotá en en el hotel radison. Dios con su infabilidad lo bendiga hoy y siempre ._x000a_El poder y la autoridad deben estar instituido para servir(El Papa Francisco).Cordial Saludo Dr Peinado Asesor Juridico._x000a_ informe Cels 3106766918 - 3157497440 y el señor Ruben Lopez 3146894252.correos davidfpeinado@hotmail.com - felipepeinadobabilonia@hotmail.com_x000a_Para llegar Allí  hay que ir en avión hasta Montería, luego se llega a Lorica, posteriormente deben llamar a esos tel Cels, pues para allá es un carretera terciaria sin balasto(Trocha )a una distancia mas o menos de 25 Kilometros en la vereda las Nubes perteneciente al Corregimiento de Manantial Arriba. jurisdicción del Municipio de santa Cruz de Lorica Córdoba_x000a_"/>
    <d v="2016-01-23T14:58:43"/>
    <n v="1"/>
    <s v="ACC"/>
    <s v="DORIS GOMEZ SILVA. EXPERTO"/>
    <s v=" , , Hacemos referencia a la comunicación del asunto mediante la cual solicita a la Agencia Nacional_x000a_de Hidrocarburos nuevamente la visita al predio. Al respecto se llama al señor por telefono y se informa que la respuesta ya fue atendida en días pasados y que por temas de auteridad en el momento no se puede hacer desplazamientos. "/>
    <d v="2016-01-26T15:17:05"/>
    <s v="DORIS GOMEZ SILVA. EXPERTO"/>
    <x v="0"/>
    <s v="Electrónico"/>
    <n v="4.0127529282399337"/>
    <x v="1"/>
    <s v="Asesoría para negociar predio con evidencia de existencia de petróleo"/>
    <s v="NO"/>
  </r>
  <r>
    <n v="57"/>
    <n v="5230"/>
    <x v="0"/>
    <s v="ENERO"/>
    <x v="0"/>
    <x v="56"/>
    <d v="2016-01-22T15:19:42"/>
    <x v="0"/>
    <s v="ACC"/>
    <x v="0"/>
    <x v="1"/>
    <s v="MARITZA DEL SOCORRO QUINTERO: ABOGADA - GAS ENERGY OIL"/>
    <s v="SI"/>
    <s v="MARITZA DEL SOCORRO QUINTERO: ABOGADA - GAS ENERGY OIL"/>
    <s v="Solicta el trámite de la reliquidación de regalías impetradas por GAS Energy por mandato de la Gobernacion del Meta "/>
    <d v="2016-01-23T15:19:42"/>
    <n v="1"/>
    <s v="ACC"/>
    <s v="DORIS GOMEZ SILVA. EXPERTO"/>
    <s v="521-2016-3429"/>
    <d v="2016-02-05T14:35:02"/>
    <s v="ALONSO M CARDONA DELGADO. CONTRATISTA"/>
    <x v="5"/>
    <s v="ID:9000"/>
    <n v="13.968986689818848"/>
    <x v="1"/>
    <s v="Recursos de regalías girados por municipio y departamentos"/>
    <s v="NO"/>
  </r>
  <r>
    <n v="58"/>
    <n v="5365"/>
    <x v="0"/>
    <s v="ENERO"/>
    <x v="1"/>
    <x v="57"/>
    <d v="2016-01-22T17:41:08"/>
    <x v="0"/>
    <s v="ACC"/>
    <x v="0"/>
    <x v="1"/>
    <s v="LUIS EDUARDO MARTINEZ: SUPLENTE - CONFIVAL"/>
    <s v="SI"/>
    <s v="LUIS EDUARDO MARTINEZ: SUPLENTE - CONFIVAL"/>
    <s v="Solicita se le informe si la entidad aplica asignación de turnos para el pago de sentencias judiciales, se tiene  en cuenta la eventuales adiciones presupuestales y se tiene presupuesto vigente para el pago de la vigencia del año en curso"/>
    <d v="2016-01-23T17:41:08"/>
    <n v="1"/>
    <s v="ACC"/>
    <s v="DORIS GOMEZ SILVA. EXPERTO"/>
    <s v="De acuerdo con información de José Luis Panesso esta información se ofrecio personalmente al peticionario aquí en la Entidad"/>
    <d v="2016-02-02T14:35:02"/>
    <s v="JOSE LUIS PANESSO GARCIA. EXPERTO"/>
    <x v="3"/>
    <s v="Electrónico"/>
    <n v="10.87076582176087"/>
    <x v="1"/>
    <s v="Información y aclaración procesos contractuales, términos de referencia, plazos, pólizas"/>
    <s v="NO"/>
  </r>
  <r>
    <n v="59"/>
    <n v="5458"/>
    <x v="0"/>
    <s v="ENERO"/>
    <x v="0"/>
    <x v="58"/>
    <d v="2016-01-25T10:34:05"/>
    <x v="0"/>
    <s v="ACC"/>
    <x v="0"/>
    <x v="1"/>
    <s v="JOHN MARISCAL: GERENTE COMERCIAL - HIGH QUALITY ENGINEERING"/>
    <s v="SI"/>
    <s v="JOHN MARISCAL: GERENTE COMERCIAL - HIGH QUALITY ENGINEERING"/>
    <s v="Necesita información como compañía operadora, nivel de producción, cuenca, gravedad API tipo de sistema de levantamiento artificial, estado actual de los pozos petroleros y su actividad"/>
    <d v="2016-01-26T10:34:05"/>
    <n v="1"/>
    <s v="ACC"/>
    <s v="DORIS GOMEZ SILVA. EXPERTO"/>
    <s v="Estamos enviando la información solicitada con radicado R-641-2016-002260_id:5458.  Se adjunta un cuadro en Excel con los diferentes itmes"/>
    <d v="2016-02-09T07:24:27"/>
    <s v="JOSE GREGORIO ROA ROJAS. EXPERTO"/>
    <x v="4"/>
    <s v="Electrónico"/>
    <n v="14.868305821764807"/>
    <x v="1"/>
    <s v="Estado actual de Pozos"/>
    <s v="NO"/>
  </r>
  <r>
    <n v="60"/>
    <n v="5494"/>
    <x v="0"/>
    <s v="ENERO"/>
    <x v="1"/>
    <x v="59"/>
    <d v="2016-01-25T11:39:41"/>
    <x v="0"/>
    <s v="ACC"/>
    <x v="0"/>
    <x v="36"/>
    <s v="WILLIAM JAVIER PABON MONCADA:  Telefono: Dirección: CUCUTA Email: williampabon60@gmail.com"/>
    <s v="SI"/>
    <s v="WILLIAM JAVIER PABON MONCADA:  Telefono: Dirección: CUCUTA Email: williampabon60@gmail.com"/>
    <s v="Mediante oficio 2015400028391 fue remitido via correo electronico el Acto Administrativo Resolución 821 de 2015 junto con el anexo número 14 de la misma._x000a__x000a_Soy Asesor Financiero de la Secretaría de Hacienda del Municipio de Cúcuta y me han solicitado se sirva comentar el Acto Administrativo, entregandome documento escrito sobre el ajuste de las asignaciones de participación directa en regalías,en virtud de los ajustes efectuados mediante la resolucion 473 de 2015._x000a__x000a_Desconozco el contenido del anexo 14 de la resolución 821 de 2015 y la resolución 473 de 2015 y su anexo, por lo que le solicito respetuosamente si es posible remitirme a este correo las resoluciones 821 y 473 de 2015 y sus anexos._x000a__x000a_"/>
    <d v="2016-01-26T11:39:41"/>
    <n v="1"/>
    <s v="ACC"/>
    <s v="DORIS GOMEZ SILVA. EXPERTO"/>
    <s v="Maria Alejandra remite correo confirmando el recibido y notificando por este medio al peticionario "/>
    <d v="2016-02-01T07:39:59"/>
    <s v="MARIA ALEJANDRA NARVAEZ ESTUPIÑAN. CONTRATISTA"/>
    <x v="3"/>
    <s v="Electrónico"/>
    <n v="6.833538194441644"/>
    <x v="1"/>
    <s v="Recursos de regalías girados por municipio y departamentos"/>
    <s v="NO"/>
  </r>
  <r>
    <n v="61"/>
    <n v="5503"/>
    <x v="0"/>
    <s v="ENERO"/>
    <x v="1"/>
    <x v="60"/>
    <d v="2016-01-21T11:55:25"/>
    <x v="0"/>
    <s v="ACC"/>
    <x v="2"/>
    <x v="37"/>
    <s v="XIOMARA PULIDO RAMIREZ:  Telefono: Dirección: BOGOTA Email: x.pulido2365@uniandes.edu.co"/>
    <s v="SI"/>
    <s v="XIOMARA PULIDO RAMIREZ:  Telefono: Dirección: BOGOTA Email: x.pulido2365@uniandes.edu.co"/>
    <s v="Buenas tardes, mi nombre es Xiomara Pulido y soy estudiante de la Maestría en Economía de la Universidad de los Andes. En este momento me encuentro desarrollando mi tesis cuyo tema es la extracción de recursos naturales no renovables que comparten yacimiento, como es el caso del gas natural y el petróleo._x000a_Les escribo porque estoy en el proceso de la búsqueda de datos y me gustaría saber si ustedes en la ANH cuentan con esta información. En general estoy necesitando lo siguiente:_x000a__x000a_ 1. Precios en boca de pozo del gas natural y del crudo. (Datos históricos)_x000a_2. Información acerca de los pozos en Colombia que son asociados o aquellos que solo tienen gas o petróleo. Uso que se le da al gas en estos pozos._x000a_3. Costos de exploración de gas y petróleo ( o también la inversión que se realiza en este rubro en el país)_x000a_4. Costos de levantamiento de gas natural y petróleo (podrían ser los datos históricos promedio del país)_x000a__x000a_"/>
    <d v="2016-01-26T11:55:25"/>
    <n v="1"/>
    <s v="ACC"/>
    <s v="DORIS GOMEZ SILVA. EXPERTO"/>
    <s v="En atención a su comunicación con radicado R 641-2016 002275 Id 5503 de enero 25 del presente año, se adjunta formato en Excel con  referencia a los precios en boca de pozo del gas natural y del crudo. (Datos históricos)_x000a_ _x000a_"/>
    <d v="2016-02-16T14:02:48"/>
    <s v="JOSE GREGORIO ROA ROJAS. EXPERTO"/>
    <x v="4"/>
    <s v="Electrónico"/>
    <n v="26.088460648148612"/>
    <x v="1"/>
    <s v="Cifras oficiales de producción en el país (producción, precio, demanda, Columnas Estratigráficas"/>
    <s v="NO"/>
  </r>
  <r>
    <n v="62"/>
    <n v="5506"/>
    <x v="0"/>
    <s v="ENERO"/>
    <x v="1"/>
    <x v="61"/>
    <d v="2016-01-25T12:02:25"/>
    <x v="0"/>
    <s v="ACC"/>
    <x v="2"/>
    <x v="38"/>
    <s v="INGRID PAOLA HURTADO SÁNCHEZ:  Telefono: Dirección: BOGOTA Email: paolahurtado@codhes.org"/>
    <s v="SI"/>
    <s v="INGRID PAOLA HURTADO SÁNCHEZ:  Telefono: Dirección: BOGOTA Email: paolahurtado@codhes.org"/>
    <s v="Mediante la presente solicito muy amablemente su colaboración para  obtener la información de los años de reservas de petroleo (restantes) según proyectos de exploración y explotación para el año de referencia en todos los municipios del departamento del Meta._x000a__x000a_"/>
    <d v="2016-01-26T12:02:25"/>
    <n v="1"/>
    <s v="ACC"/>
    <s v="DORIS GOMEZ SILVA. EXPERTO"/>
    <s v="501-2016-002260"/>
    <d v="2016-01-26T11:41:29"/>
    <s v="JUAN SEBASTIAN LIZCANO. CONTRATISTA"/>
    <x v="4"/>
    <s v="ID:5829"/>
    <n v="0.98545957175520016"/>
    <x v="1"/>
    <s v="Reservas probadas ó estimadas de Hidrocarburos en Colombia"/>
    <s v="NO"/>
  </r>
  <r>
    <n v="63"/>
    <n v="5512"/>
    <x v="0"/>
    <s v="ENERO"/>
    <x v="1"/>
    <x v="62"/>
    <d v="2016-01-25T12:09:53"/>
    <x v="0"/>
    <s v="ACC"/>
    <x v="0"/>
    <x v="39"/>
    <s v="MARIA ISABEL VARGAS:  Telefono: Dirección: VEREDA CRISTO REY Email: marivargas169274@gmail.com"/>
    <s v="SI"/>
    <s v="MARIA ISABEL VARGAS:  Telefono: Dirección: VEREDA CRISTO REY Email: marivargas169274@gmail.com"/>
    <s v="Es para dar a conocer el incumplimiento de la empresa CNE ante la comunidad de la vereda Cristo Rey, municipio de San Luis de Palenque-Casanare, donde mencionada empresa opera con el bloque llano 23._x000a__x000a_el incumplimiento se origina que en Octubre de 2014 dicha empresa se comprometió en un proyecto para mitigar el impacto de la sequía donde consistía realizar posos profundos y bebederos en las 23 fincas de la Vereda. A la fecha nada mas han cumplido con los bebederos y en cuanto a los posos profundos, ellos manifiestan que no los ejecutaran._x000a__x000a_La comunidad, vereda Cristo Rey agradece de ante mano una pronta solución a esta problemática._x000a_"/>
    <d v="2016-01-26T12:09:53"/>
    <n v="1"/>
    <s v="ACC"/>
    <s v="DORIS GOMEZ SILVA. EXPERTO"/>
    <s v="Nos referimos a la comunicación del asunto, mediante la cual pone en conocimiento de la Agencia Nacional de Hidrocarburos (en adelante “ANH” o la “Entidad”) una situación que se está presentando con ocasión del presunto incumplimiento de la Compañía CNE-OIL &amp; GAS S.A.S. con la comunidad de la vereda Cristo Rey del municipio de San Luis de Palenque, en los siguientes términos:_x000a__x000a_“(…) Es para dar a conocer el incumplimiento de la empresa CNE ante la comunidad de la vereda Cristo Rey, municipio de San Luis de Palenque – Casanare, donde mencionada empresa opera con el Bloque LLA-23._x000a__x000a_El incumplimiento se origina que en octubre de 2014 dicha empresa se comprometió en un proyecto para mitigar el impacto de la sequía donde consistía realizar posos profundos y bebederos en las 23 fincas de las veredas. A la fecha nada más han cumplido con los bebederos y en cuanto a los posos profundos ellos manifiestan que no los ejecutarán (…)”._x000a__x000a_De acuerdo con lo manifestado en su petición y la información que reposa en esta Entidad, se observó que la misma versa sobre el Contrato de Exploración y Producción de Hidrocarburos No. 31 Bloque LLA-23 celebrado el 13 de marzo de 2009, cuyo Operador es la Compañía CNE OIL &amp; GAS S.A.S._x000a__x000a_Al respecto, nos permitimos comunicarle que de conformidad con las competencias otorgadas mediante el Decreto 1760 de 2003, modificado por el Decreto 4137 de 2011, que a su vez fue modificado por el Decreto 714 de 2012, la ANH tiene a su cargo, entre otras funciones, la administración integral de la reserva hidrocarburífera de propiedad de la Nación y el seguimiento al cumplimiento de las obligaciones que se derivan de los Contratos de Evaluación Técnica Especial TEA, los contratos de Exploración y Producción E&amp;P, Convenios de Explotación[1]._x000a__x000a_"/>
    <d v="2016-02-03T11:38:07"/>
    <s v="JOSE ELIAS ESCORCIA PERTUZ. CONTRATISTA"/>
    <x v="0"/>
    <s v="Electrónico"/>
    <n v="8.9779398148166365"/>
    <x v="1"/>
    <s v="Intervención para que compañía pague daños causados o tomar correctivos"/>
    <s v="NO"/>
  </r>
  <r>
    <n v="64"/>
    <n v="5514"/>
    <x v="0"/>
    <s v="ENERO"/>
    <x v="1"/>
    <x v="63"/>
    <d v="2016-01-25T12:16:26"/>
    <x v="0"/>
    <s v="ACC"/>
    <x v="2"/>
    <x v="40"/>
    <s v="LUISA FERNANDA GALLEGO SOTO:  Telefono: Dirección: PROFESIONAL UNIVERSITARIO Email: CONTABILIDAD@ARAUCA-ARAUCA.GOV.CO"/>
    <s v="SI"/>
    <s v="LUISA FERNANDA GALLEGO SOTO:  Telefono: Dirección: PROFESIONAL UNIVERSITARIO Email: CONTABILIDAD@ARAUCA-ARAUCA.GOV.CO"/>
    <s v="Con el propósito de actualizar nuestros registros, solicito muy_x000a_amablemente Certificación del saldo de los aportes del Municipio de_x000a_Arauca en el FAEP a Diciembre de 2015._x000a__x000a_"/>
    <d v="2016-01-26T12:16:26"/>
    <n v="1"/>
    <s v="ACC"/>
    <s v="DORIS GOMEZ SILVA. EXPERTO"/>
    <s v="521-2016-000936"/>
    <d v="2016-01-29T11:45:20"/>
    <s v="MAYRA ALEJANDRA MERCHAN PEÑA. CONTRATISTA"/>
    <x v="5"/>
    <s v="ID:2902"/>
    <n v="3.97839877314982"/>
    <x v="1"/>
    <s v="FAEP montos girados"/>
    <s v="NO"/>
  </r>
  <r>
    <n v="65"/>
    <n v="5515"/>
    <x v="0"/>
    <s v="ENERO"/>
    <x v="1"/>
    <x v="64"/>
    <d v="2016-01-25T12:21:02"/>
    <x v="0"/>
    <s v="ACC"/>
    <x v="0"/>
    <x v="41"/>
    <s v="ALBERTO CONTRERAS: VEEDOR - RED DE VEEDURIAS CIUDADANAS CASANARE"/>
    <s v="SI"/>
    <s v="ALBERTO CONTRERAS: VEEDOR - RED DE VEEDURIAS CIUDADANAS CASANARE"/>
    <s v="Comedidamente solicitamos en Derecho de Petición el Envío de los Tres Contratos de las operadoras Petrobras, Pacific Rubiales, y ONG, india, - que operan en el Municipio de Cabuyaro - Departamento del Meta.  _x000a_2) Solicitamos amablemente  el envío de las relación de proyectos de inversiòn social o PBCS; reportados por dichas operadoras desde su entrada en la regiòn _x000a__x000a_3) Solicitamos conocer como han aplicado la obligaciòn de REFORESTACION del 1% del valor del proyecto, cada operadora existente en CABUYARO, departamento del Meta_x000a__x000a_4) Favor informar que EVALUCION  o Auditorias SOCIAL y AMBIENTAL ha realizado la ANH;  a las operadoras ubicadas en Cabuyaro ??_x000a__x000a_"/>
    <d v="2016-01-26T12:21:02"/>
    <n v="1"/>
    <s v="ACC"/>
    <s v="DORIS GOMEZ SILVA. EXPERTO"/>
    <s v="Respuesta ANH: Al respecto, nos permitimos informarle que con base en el mapa de tierras manejado por la ANH, en el municipio de Cabuyaro del departamento de Meta, se evidencia únicamente el contrato de Exploración y Producción CPO-5 operado por la Compañía ONGC VIDESH LIMITED –SUCURSAL COLOMBIA (en adelante la “Compañía”):"/>
    <d v="2016-02-09T11:36:15"/>
    <s v="JOSE ELIAS ESCORCIA PERTUZ. CONTRATISTA"/>
    <x v="0"/>
    <s v="Electrónico"/>
    <n v="14.968904166671564"/>
    <x v="1"/>
    <s v="Acompañamiento a comunidad en desarrollo de proyecto (ambiental, social)"/>
    <s v="NO"/>
  </r>
  <r>
    <n v="66"/>
    <n v="5517"/>
    <x v="0"/>
    <s v="ENERO"/>
    <x v="1"/>
    <x v="65"/>
    <d v="2016-01-25T12:28:03"/>
    <x v="0"/>
    <s v="ACC"/>
    <x v="2"/>
    <x v="42"/>
    <s v="JUAN CAMILO ALBA BELTRAN: INGENIERO DE OPERACIONES Telefono: 6279510Dirección: CALLE 110 NO. 9 – 25 TORRE PACIFIC - OFICINA 1001 Email: jalba@petronorte.com"/>
    <s v="SI"/>
    <s v="JUAN CAMILO ALBA BELTRAN: INGENIERO DE OPERACIONES Telefono: 6279510Dirección: CALLE 110 NO. 9 – 25 TORRE PACIFIC - OFICINA 1001 Email: jalba@petronorte.com"/>
    <s v="Por medio de la presente solicito amablemente información adicional con respecto a la instrucción No 5 de la Circular ANH No 18 del 21 de Agosto de 2014, donde dice &quot;La ANH cuenta con una base de datos de las autorizaciones de quema otorgadas y su vigencia y dentro de los primeros siete (7) días calendarios de cada mes, la enviara a los ingenieros de zona a efectos de que cuenten con la información actualizada de quema de gas autorizadas vigentes para el mes inmediatamente menor&quot;._x000a__x000a_Agradezco si pudieran compartirme por este medio el ultimo informe mensual que tengan (Algún mes 2015) y si no fuera posible; quisiera al menos conocer en cifras, cual es la máxima autorización que pudiera lograr una operadora o lo que ha otorgado la ANH en cuanto a Volumen/tiempo de quema de gas.. No requiero histórico, sino algún dato actual (2015)._x000a__x000a_Nota. Entiendo claramente el principio que lo ideal es el aprovechamiento optimo del gas como recurso y que estas autorizaciones son limitadas y deben estar técnica y económicamente justificadas por las operadoras, ademas que en parte son gravadas para regalías._x000a__x000a_"/>
    <d v="2016-01-26T12:28:03"/>
    <n v="1"/>
    <s v="ACC"/>
    <s v="DORIS GOMEZ SILVA. EXPERTO"/>
    <s v="En atención a su comunicación con radicado R-641-2016-002285 Id: 5517 donde manifiesta CUAL ES LA MÁXIMA autorización que pudiera tener una operadora para quemar gas._x000a_ _x000a_En teoría debería ser nada, pero por cuestiones técnicas y operaciones se deben tener varias consideraciones:_x000a_ _x000a_1. Tamaño del campo y el tipo de yacimiento _x000a_2. Producción de gas y sus facilidades_x000a_ _x000a_Para campos como Cusiana y Cupiagua donde producen cantidades grandes de gas; igualmente se utilizan compresores para inyectar gas y mantener las presiones de yacimiento, se requiere un conocimiento adquirido con la experiencia  y manejo operación del campo es decir a mayor cantidad de manejo de gas mas quema. Lo anterior es a través de tiempo y estabilización de la producción se calcula un promedio por día de quema de gas para que los equipos de seguridad puedan ser utilizados en todo momento (TEAS)._x000a_ _x000a_Campos pequeños que está lejos de los gasoductos se requiere mirar la cantidad de gas, la rentabilidad y otros factores._x000a_Siempre se considera el aprovechamiento optimo del gas y los permisos son técnicamente con soporte técnico de los ingenieros de zona. _x000a_ _x000a_"/>
    <d v="2016-02-10T14:01:46"/>
    <s v="JOSE GREGORIO ROA ROJAS. EXPERTO"/>
    <x v="4"/>
    <s v="Electrónico"/>
    <n v="16.065083993053122"/>
    <x v="1"/>
    <s v="Cifras oficiales de producción en el país (producción, precio, demanda, Columnas Estratigráficas"/>
    <s v="NO"/>
  </r>
  <r>
    <n v="67"/>
    <n v="5727"/>
    <x v="0"/>
    <s v="ENERO"/>
    <x v="1"/>
    <x v="66"/>
    <d v="2016-01-26T09:11:54"/>
    <x v="0"/>
    <s v="ACC"/>
    <x v="2"/>
    <x v="43"/>
    <s v="DANIEL URIBE CORREA:  Telefono: Dirección: BOGOTA Email: ADMISHAEPOINT@ANH.GOV.CO"/>
    <s v="SI"/>
    <s v="DANIEL URIBE CORREA:  Telefono: Dirección: BOGOTA Email: ADMISHAEPOINT@ANH.GOV.CO"/>
    <s v="Remitir listado de Contratos de Exploración y Producción en los que Meta Petroleum y/o Pacific Rubiales (Pacfic Stratus) son contratistas y/o operadores. "/>
    <d v="2016-01-27T09:11:54"/>
    <n v="1"/>
    <s v="ACC"/>
    <s v="DORIS GOMEZ SILVA. EXPERTO"/>
    <s v="Hacemos referencia a la petición del asunto mediante la cual solicita a la Agencia Nacional de Hidrocarburos – ANH, Listado de Contratos en Exploración y Producción en los que META PETRLEUM y/o PACIFIC RUBIALES son Contratistas y/o Operadores._x000a__x000a_Al respecto nos permitimos manifestarle que dicha información la puede encontrar en la Página Web  de la http://www.anh.gov.co/Atencion-al-ciudadano/Documents/Contratos%20EyP%20TEA%20%20Vigentes%20-27-Ene-16.pdf_x000a__x000a_"/>
    <d v="2016-02-03T11:14:57"/>
    <s v="JOSE ELIAS ESCORCIA PERTUZ. CONTRATISTA"/>
    <x v="0"/>
    <s v="Electrónico"/>
    <n v="8.0854540162035846"/>
    <x v="1"/>
    <s v="Copias de contratos (E&amp;P, TEAS y Administrativos)"/>
    <s v="NO"/>
  </r>
  <r>
    <n v="68"/>
    <n v="5772"/>
    <x v="0"/>
    <s v="ENERO"/>
    <x v="0"/>
    <x v="67"/>
    <d v="2016-01-26T10:39:37"/>
    <x v="0"/>
    <s v="ACC"/>
    <x v="3"/>
    <x v="44"/>
    <s v="CARLOS ENRIQUE FIERRP: GERENTE  DE PROCESOS - CONSEJO NA CIONAL DE JUEGOS DE SUERTE Y AZAR"/>
    <s v="SI"/>
    <s v="CARLOS ENRIQUE FIERRP: GERENTE  DE PROCESOS - CONSEJO NA CIONAL DE JUEGOS DE SUERTE Y AZAR"/>
    <s v="Solicita cuales son los requisitos de Coljuegos para que las empresas Contratistas de mano de obra del sector petrolero puedan sortear cupos laborales y que ley la establece. "/>
    <d v="2016-01-27T09:11:54"/>
    <n v="1"/>
    <s v="ACC"/>
    <s v="DORIS GOMEZ SILVA. EXPERTO"/>
    <s v="Se da traslado a la empresa Consejo Nacional de Coljuegos "/>
    <d v="2016-02-09T14:32:57"/>
    <s v="STEFANIA JIMENEZ CANIZALES. CONTRATISTA"/>
    <x v="6"/>
    <s v="Electrónico"/>
    <n v="14.162037037043774"/>
    <x v="1"/>
    <s v="Acompañamiento a comunidad en desarrollo de proyecto (ambiental, social)"/>
    <s v="NO"/>
  </r>
  <r>
    <n v="69"/>
    <n v="6012"/>
    <x v="0"/>
    <s v="ENERO"/>
    <x v="1"/>
    <x v="68"/>
    <d v="2016-01-26T16:28:21"/>
    <x v="0"/>
    <s v="ACC"/>
    <x v="2"/>
    <x v="45"/>
    <s v="BRISNA MANTILLA:  Telefono: Dirección: BOGOTA Email: "/>
    <s v="SI"/>
    <s v="BRISNA MANTILLA:  Telefono: Dirección: BOGOTA Email: "/>
    <s v="Amablemente solicito la siguiente información del Putumayo:_x000a__x000a_1. Regalías asignadas Gobernación del Putumayo (2012, 2013, 2014 y 2015)._x000a_2. Regalías asignadas por municipios (2012, 2013, 2014 y 2015)._x000a_3. Producción de hidrocarburos (crudo y gas) del Departamento del Putumayo (2012, 2013, 2014 y 2015)._x000a_4. Producción de hidrocarburos (crudo y gas) de los municipios (2012, 2013, 2014 y 2015)._x000a__x000a_"/>
    <d v="2016-01-27T16:28:21"/>
    <n v="1"/>
    <s v="ACC"/>
    <s v="DORIS GOMEZ SILVA. EXPERTO"/>
    <s v=" E-521-2016-002642"/>
    <d v="2016-01-28T11:42:48"/>
    <s v="JOSE DE FRANCISCO LAGOS CABALLERO. EXPERTO"/>
    <x v="5"/>
    <s v="ID:6656"/>
    <n v="1.8017064467567252"/>
    <x v="1"/>
    <s v="Traslado MME y ANM"/>
    <s v="NO"/>
  </r>
  <r>
    <n v="70"/>
    <n v="6014"/>
    <x v="0"/>
    <s v="ENERO"/>
    <x v="1"/>
    <x v="69"/>
    <d v="2016-01-26T16:30:57"/>
    <x v="0"/>
    <s v="ACC"/>
    <x v="2"/>
    <x v="46"/>
    <s v="DAVID ESTEBAN COLLAZOS:  Telefono: Dirección: BOGOTA Email: "/>
    <s v="SI"/>
    <s v="DAVID ESTEBAN COLLAZOS:  Telefono: Dirección: BOGOTA Email: "/>
    <s v="Aproximado total de las personas que hayan sido despedidas por el sector petrolero para el año 2015 en el Departamento del Casanare."/>
    <d v="2016-01-27T16:30:57"/>
    <n v="1"/>
    <s v="ACC"/>
    <s v="DORIS GOMEZ SILVA. EXPERTO"/>
    <s v="521-2016-002764"/>
    <d v="2016-01-29T07:02:49"/>
    <s v="JOSE DE FRANCISCO LAGOS CABALLERO. EXPERTO"/>
    <x v="5"/>
    <s v="ID:6889"/>
    <n v="2.605469594906026"/>
    <x v="1"/>
    <s v="Certificado estado de pozos"/>
    <s v="NO"/>
  </r>
  <r>
    <n v="71"/>
    <n v="6105"/>
    <x v="0"/>
    <s v="ENERO"/>
    <x v="1"/>
    <x v="70"/>
    <d v="2016-01-27T08:31:58"/>
    <x v="0"/>
    <s v="ACC"/>
    <x v="2"/>
    <x v="1"/>
    <s v="ALBERTO CONTRERAS: VEEDOR - RED DE VEEDURIAS CIUDADANAS CASANARE"/>
    <s v="SI"/>
    <s v="ALBERTO CONTRERAS: VEEDOR - RED DE VEEDURIAS CIUDADANAS CASANARE"/>
    <s v="Impacto ambiental a traves de empleo en la industria petrolera "/>
    <d v="2016-01-28T08:31:58"/>
    <n v="1"/>
    <s v="ACC"/>
    <s v="DORIS GOMEZ SILVA. EXPERTO"/>
    <s v="Se cierra por ser informativa sin embargo se envia a Omar Aguilera"/>
    <d v="2016-01-28T07:13:26"/>
    <s v="DORIS GOMEZ SILVA. EXPERTO"/>
    <x v="0"/>
    <s v="Electrónico"/>
    <n v="0.9454623032361269"/>
    <x v="1"/>
    <s v="Informativa "/>
    <s v="NO"/>
  </r>
  <r>
    <n v="72"/>
    <n v="6106"/>
    <x v="0"/>
    <s v="ENERO"/>
    <x v="1"/>
    <x v="71"/>
    <d v="2016-01-27T08:32:46"/>
    <x v="0"/>
    <s v="ACC"/>
    <x v="2"/>
    <x v="1"/>
    <s v="ALBERTO CONTRERAS: VEEDOR - RED DE VEEDURIAS CIUDADANAS CASANARE"/>
    <s v="SI"/>
    <s v="ALBERTO CONTRERAS: VEEDOR - RED DE VEEDURIAS CIUDADANAS CASANARE"/>
    <s v="Favor enviar el ACUERDO NO 02- de la ANH , para acelera la Inversiòn de bloques y la entrega de unos y el recibo por otros operadores._x000a__x000a_"/>
    <d v="2016-01-28T08:32:46"/>
    <n v="1"/>
    <s v="ACC"/>
    <s v="DORIS GOMEZ SILVA. EXPERTO"/>
    <s v="Comedidamente, remitimos acuerdo No. 2 Requerido en el oficio adjunto. "/>
    <d v="2016-01-28T10:21:44"/>
    <s v="DORIS GOMEZ SILVA. EXPERTO"/>
    <x v="0"/>
    <s v="Electrónico"/>
    <n v="1.0756731134242727"/>
    <x v="1"/>
    <s v="Información y aclaración sobre los TEAs, E&amp;P, Bloques"/>
    <s v="NO"/>
  </r>
  <r>
    <n v="73"/>
    <n v="6107"/>
    <x v="0"/>
    <s v="ENERO"/>
    <x v="1"/>
    <x v="72"/>
    <d v="2016-01-27T08:35:11"/>
    <x v="0"/>
    <s v="ACC"/>
    <x v="2"/>
    <x v="22"/>
    <s v="SEBASTIAN GOMEZ:  Telefono: Dirección: BOGOTA Email: "/>
    <s v="SI"/>
    <s v="SEBASTIAN GOMEZ:  Telefono: Dirección: BOGOTA Email: "/>
    <s v="Teniendo en cuenta lo contenido en el Articulo 16: Contenido de las peticiones, me permito remitir la información que se requiere:_x000a__x000a_Información del solicitante: _x000a__x000a_Nombre y apellidos del solicitante: Sebastián Alejandro Gómez Alba_x000a_D.I: c.c 1.020.719.973 de Bogota_x000a_Dirección de correspondencia: Cra 74 A Nº 168 A 85 Int 9 Apto 102. Urb Del Monte I. Bogotá, D.C_x000a_Dirección electrónica: sagomezalb@unal.edu.co_x000a__x000a_Objeto de la petición/Razones que fundamentan la petición:_x000a__x000a_La información solicitada es información esencial para el desarrollo de la tesis de doctorado titulada &quot;Estimación de imágenes de anomalías de velocidad, dispersores y campos de esfuerzos locales a partir del análisis de sismicidad generada en yacimientos de hidrocarburos en Colombia&quot;. Dicha tesis es avalada por el Departamento de Geociencias y Facultad de Ciencias de la Universidad Nacional de Colombia. La tesis igualmente es financiada por el programa de Becas Doctorales de Colciencias - Convocatoria 617. _x000a__x000a_Una vez se entregue la tesis se enviará una copia a la Agencia Nacional de Hidrocarburos con el contenido de los datos complementarios y análisis respectivos y de la misma manera con los reconocimientos respectivos como facilitadores del acceso a la información. _x000a__x000a_"/>
    <d v="2016-01-28T08:35:11"/>
    <n v="1"/>
    <s v="ACC"/>
    <s v="DORIS GOMEZ SILVA. EXPERTO"/>
    <s v="En atención a su solicitud, de manera atenta me permito informarle que de conformidad con la Ley 1755 de 30 de junio de 2015, Articulo 16 Contenido de las Peticiones “numeral 4, solicitamos muy amablemente nos suministre las razones en las que fundamenta la petición, una vez se obtenga la respuesta de la misma, las Gerencias encargadas de la misma dará trámite a su solicitud."/>
    <d v="2016-01-28T16:14:00"/>
    <s v="JOSE GREGORIO ROA ROJAS. EXPERTO"/>
    <x v="4"/>
    <s v="Electrónico"/>
    <n v="1.3186220717616379"/>
    <x v="1"/>
    <s v="Cifras oficiales de producción en el país (producción, precio, demanda, Columnas Estratigráficas"/>
    <s v="NO"/>
  </r>
  <r>
    <n v="74"/>
    <n v="6121"/>
    <x v="0"/>
    <s v="ENERO"/>
    <x v="1"/>
    <x v="73"/>
    <d v="2016-01-27T09:00:01"/>
    <x v="0"/>
    <s v="ACC"/>
    <x v="2"/>
    <x v="47"/>
    <s v="WILLIAM BARBOSA  ORTIZ:  Telefono: Dirección: CALLE N°1-15/17 PALACIO MUNICIPIO Email: ASOEMPRESARIOSBARRANCADEUPIA@GMAIL.COM"/>
    <s v="SI"/>
    <s v="WILLIAM BARBOSA  ORTIZ:  Telefono: Dirección: CALLE N°1-15/17 PALACIO MUNICIPIO Email: ASOEMPRESARIOSBARRANCADEUPIA@GMAIL.COM"/>
    <s v="Adjunto al presente la remisión del oficio enviado por la Asociación de empresarios &quot;asoempresarios del Upia&quot; a la empresa Pacific Stratus, donde se solicita Pago de las cuentas pendientes a  las empresas del municipio de Barranca de Upia,"/>
    <d v="2016-01-28T09:00:01"/>
    <n v="1"/>
    <s v="ACC"/>
    <s v="DORIS GOMEZ SILVA. EXPERTO"/>
    <s v="Al respecto, advertimos que de conformidad con la información suministrada en la petición, esta versa sobre los siguientes Contratos: _x000a_ _x000a_•         Contrato de Exploración y Producción No. 21 de 2007 Bloque Guatiquía, suscrito el 29 de agosto de 2007 entre la ANH y PETROMINERALES COLOMBIA LTDA SUCURSAL COLOMBIA (en adelante “PETROMINERALES” o la “Compañía Operadora”). _x000a_•         Contrato de Exploración y Producción No. 00 de 2005 Bloque Corcel, suscrito el 02 de junio de 2005, entre la ANH y PETROMINERALES._x000a_ _x000a_En el marco del seguimiento que la ANH adelanta al cumplimiento de las obligaciones que en materia social se deriva de las clausulas 11.1[1] y 11.2[2] de los Contratos antes citados, y teniendo en cuenta que la misma versa sobre presuntos incumplimientos emanados de vínculos contractuales existentes entre ASOEMPRESARIOS DEL UPÍA y PETROMINERALES, solicitamos a la Compañía que usted preside, pronunciarse frente al peticionario con respecto a los hechos objeto de la solicitud. _x000a_ _x000a_Agradecemos enviarnos copia de la respuesta emitida al peticionario con el fin de realizar el respectivo seguimiento._x000a_"/>
    <d v="2016-02-12T09:19:18"/>
    <s v="STEFANIA JIMENEZ CANIZALES. CONTRATISTA"/>
    <x v="6"/>
    <s v="Electrónico"/>
    <n v="16.013393831017311"/>
    <x v="1"/>
    <s v="Intervención por no pago a subcontratistas por parte de Operadoras "/>
    <s v="NO"/>
  </r>
  <r>
    <n v="75"/>
    <n v="6123"/>
    <x v="0"/>
    <s v="ENERO"/>
    <x v="1"/>
    <x v="74"/>
    <d v="2016-01-27T09:02:28"/>
    <x v="0"/>
    <s v="ACC"/>
    <x v="2"/>
    <x v="48"/>
    <s v="JUAN FRANCISCO BARRIOS MEDINA: SECRETARIO DE AMBIENTE - SECRETARIA DE AMBIENTE  Y DESARROLLO RURAL"/>
    <s v="SI"/>
    <s v="JUAN FRANCISCO BARRIOS MEDINA: SECRETARIO DE AMBIENTE - SECRETARIA DE AMBIENTE  Y DESARROLLO RURAL"/>
    <s v="De manera más respetuosa, me dirijo a ustedes con el animo de conocer de manera oficial las áreas licenciadas en el municipio de Florencia y los tipos de estudio y/o trabajos que se desarrollan en dichas areas y probables fechas de inicio, así como mas información que ustedes consideren pertinentes._x000a__x000a_Lo anterior debido a una información no oficial que circula en el municipio la cual a causado inquietudes y malentendidos dentro de la ciudadanía._x000a__x000a_"/>
    <d v="2016-01-28T09:02:28"/>
    <n v="1"/>
    <s v="ACC"/>
    <s v="DORIS GOMEZ SILVA. EXPERTO"/>
    <s v="Buenos días _x000a_Respetados Señor Juan Francisco _x000a_Secretario de Ambiente y Desarrollo Rural del Municipio de Florencia_x000a__x000a_Reciba un cordial saludo,_x000a__x000a_A continuación adjuntamos respuesta a la solicitud presentada por usted como Secretario de Ambiente y Desarrollo Rural del Municipio de Florencia – Caquetá, para los fines pertinentes._x000a__x000a_"/>
    <d v="2016-01-28T15:28:59"/>
    <s v="DORIS GOMEZ SILVA. EXPERTO"/>
    <x v="0"/>
    <s v="Electrónico"/>
    <n v="1.2684146180545213"/>
    <x v="1"/>
    <s v="Acompañamiento a comunidad en desarrollo de proyecto (ambiental, social)"/>
    <s v="NO"/>
  </r>
  <r>
    <n v="76"/>
    <n v="6127"/>
    <x v="0"/>
    <s v="ENERO"/>
    <x v="1"/>
    <x v="75"/>
    <d v="2016-01-27T09:05:04"/>
    <x v="0"/>
    <s v="ACC"/>
    <x v="2"/>
    <x v="22"/>
    <s v="RUTH EDITH GUTIERREZ: SECRETARIA DE HACIENDA - SECRETARIA DE HACIENDA"/>
    <s v="SI"/>
    <s v="RUTH EDITH GUTIERREZ: SECRETARIA DE HACIENDA - SECRETARIA DE HACIENDA"/>
    <s v="Adjunto oficio de solicitud de información para el desembolso de los recursos del FAEP para el municipio de Tauramena Casanare, correspondiente a la vigencia fiscal 2016._x000a__x000a_Por su orientación y colaboración al respecto, quedo altamente agradecida_x000a_"/>
    <d v="2016-01-28T09:05:04"/>
    <n v="1"/>
    <s v="ACC"/>
    <s v="DORIS GOMEZ SILVA. EXPERTO"/>
    <s v=" E-521-2016-002806"/>
    <d v="2016-01-29T10:12:02"/>
    <s v="MAYRA ALEJANDRA MERCHAN PEÑA. CONTRATISTA"/>
    <x v="5"/>
    <s v="ID:6971"/>
    <n v="2.0465077199114603"/>
    <x v="1"/>
    <s v="FAEP montos girados"/>
    <s v="NO"/>
  </r>
  <r>
    <n v="77"/>
    <n v="6423"/>
    <x v="0"/>
    <s v="ENERO"/>
    <x v="0"/>
    <x v="76"/>
    <d v="2016-01-27T15:47:09"/>
    <x v="0"/>
    <s v="ACC"/>
    <x v="2"/>
    <x v="49"/>
    <s v="MONICA RODRIGUEZ: COORDINADORA - UNIDAD DE RESTITUCION DE TIERRAS  SEDE CENTRAL"/>
    <s v="SI"/>
    <s v="MONICA RODRIGUEZ: COORDINADORA - UNIDAD DE RESTITUCION DE TIERRAS  SEDE CENTRAL"/>
    <s v="Solicita se remitan los poligonos en formato Shape File de los proyectos hidrocarburiferos que se enlista"/>
    <d v="2016-01-28T15:47:09"/>
    <n v="1"/>
    <s v="ACC"/>
    <s v="DORIS GOMEZ SILVA. EXPERTO"/>
    <s v="Se cierra esta solicitud por estar enmarcada dentro del Convenio de Restitución de Tierras atendido por Jose Luis Panesso"/>
    <d v="2016-01-28T10:25:00"/>
    <s v="DORIS GOMEZ SILVA. EXPERTO"/>
    <x v="0"/>
    <s v="Electrónico"/>
    <n v="0.77628996528073912"/>
    <x v="1"/>
    <s v="Unidad de restitucion de tierras"/>
    <s v="NO"/>
  </r>
  <r>
    <n v="78"/>
    <n v="6545"/>
    <x v="0"/>
    <s v="ENERO"/>
    <x v="0"/>
    <x v="77"/>
    <d v="2016-01-28T08:43:11"/>
    <x v="0"/>
    <s v="ACC"/>
    <x v="2"/>
    <x v="22"/>
    <s v="MARTHA CONSUEGRA SOLORZANO: RESPONSABLE DE AUDITORIA - CONTRALORIA GENERAL  DE LA REPUBLICA"/>
    <s v="SI"/>
    <s v="MARTHA CONSUEGRA SOLORZANO: RESPONSABLE DE AUDITORIA - CONTRALORIA GENERAL  DE LA REPUBLICA"/>
    <s v="Relación de los funcionarios que elaboran en los cargos de vicepresidentes, presidente y gerente de oficinas "/>
    <d v="2016-01-29T08:43:11"/>
    <n v="1"/>
    <s v="ACC"/>
    <s v="DORIS GOMEZ SILVA. EXPERTO"/>
    <s v=" E-130-2016-003331, E-130-2016-003350"/>
    <d v="2016-02-04T16:26:43"/>
    <s v="MIREYA LOPEZ CHAPARRO. JEFE DE OFICINA DE AGENCIA"/>
    <x v="7"/>
    <s v="ID:8764"/>
    <n v="7.3219053587963572"/>
    <x v="1"/>
    <s v="Relación de Funcionarios que la laboran en la entidad"/>
    <s v="NO"/>
  </r>
  <r>
    <n v="79"/>
    <n v="6681"/>
    <x v="0"/>
    <s v="ENERO"/>
    <x v="0"/>
    <x v="78"/>
    <d v="2016-01-28T12:38:32"/>
    <x v="0"/>
    <s v="ACC"/>
    <x v="2"/>
    <x v="50"/>
    <s v="JAIME ALEJANDRO DURAN:  Telefono: 3384608Dirección: BOGOTA Email: "/>
    <s v="SI"/>
    <s v="JAIME ALEJANDRO DURAN:  Telefono: 3384608Dirección: BOGOTA Email: "/>
    <s v="Agradezco su valiosa colaboración para obtener los certificados de ejecución a nombre de la empresa CSI. CONSULTORÍAS Y SERVICIOS INTEGRADOS DE INGENIERÍA SAS (antes LTDA) para dar constancia de su experiencia como contratista de los siguientes contratos que ya se encuentran liquidados: _x000a__x000a_&gt;&gt;Contrato 150 de 2013.- Objeto:  “CONTRATAR EL INVENTARIO, VERIFICACIÓN Y ACTUALIZACIÓN DE LA INFORMACIÓN DEL MAPA DE PUNTOS DEL EPIS (EXPLORATION AND PRODUCTION INFORMATION SERVICE)” Fecha de suscripción: 12 de julio de 2013 Fecha de inicio: 19 de julio de 2013  Acta de Liquidación: 3 de marzo de 2015._x000a__x000a__x000a_&gt;&gt;Contrato 205 de 2013.- Objeto:  &quot;LA INTEGRACIÓN E INTERPRETACIÓN DE INFORMACIÓN E&amp;P Y LA GENERACIÓN DE PAQUETES DE INFORMACIÓN TÉCNICA ANH PARA  LA REGIÓN CARIBE” Fecha de suscripción: 10 de octubre de 2013 Fecha de inicio: 17 de octubre de 2013. _x000a_"/>
    <d v="2016-01-29T12:38:32"/>
    <n v="1"/>
    <s v="ACC"/>
    <s v="DORIS GOMEZ SILVA. EXPERTO"/>
    <s v="Se envia certificación expedida por la OAJ "/>
    <d v="2016-02-10T08:04:02"/>
    <s v="DORIS GOMEZ SILVA. EXPERTO"/>
    <x v="0"/>
    <s v="Electrónico"/>
    <n v="12.809370752322138"/>
    <x v="1"/>
    <s v="Copias de contratos (E&amp;P, TEAS y Administrativos)"/>
    <s v="NO"/>
  </r>
  <r>
    <n v="80"/>
    <n v="6753"/>
    <x v="0"/>
    <s v="ENERO"/>
    <x v="2"/>
    <x v="79"/>
    <d v="2016-01-28T15:11:10"/>
    <x v="0"/>
    <s v="ACC"/>
    <x v="2"/>
    <x v="51"/>
    <s v="SANDRA PATRICIA QUINTERO:  - TRANSPORTE ESPECIAL  J.S"/>
    <s v="SI"/>
    <s v="SANDRA PATRICIA QUINTERO:  - TRANSPORTE ESPECIAL  J.S"/>
    <s v="Expone una preocupante situación que reiteradamente se ha expuesto sin que a la fecha hayamos obtenido colaboración alguna para la resolución de la misma. "/>
    <d v="2016-01-29T15:11:10"/>
    <n v="1"/>
    <s v="ACC"/>
    <s v="DORIS GOMEZ SILVA. EXPERTO"/>
    <s v="Significa lo anterior que, la Compañía operadora goza de una facultad discrecional para el desarrollo de las operaciones hidrocarburiferas, en cuanto a la planeación, preparación, y control de las mismas, bien sea realizándolas de manera directa o a través de subcontratistas. Debe precisarse en todo caso que, la relación contractual que surge de los contratos hidrocarburíferos es directamente vinculante entre la Compañía Operadora y la ANH._x000a_No obstante lo anterior, esta discrecionalidad se encuentra limitada, en la medida en que las operaciones deben llevarse a cabo de manera diligente, responsable, eficiente y adecuada técnica y económicamente con la cual se busca la salvaguarda del cumplimiento de las obligaciones adquiridas en beneficio del Estado. En tal sentido, en las minutas de los contratos suscritos con la Entidad, en el marco de la responsabilidad, la ANH ha establecido lo siguiente"/>
    <d v="2016-02-11T15:11:35"/>
    <s v="ANDREA DEL PILAR SANABRIA DEL RIO. CONTRATISTA"/>
    <x v="6"/>
    <s v="Electrónico"/>
    <n v="14.000294525467325"/>
    <x v="1"/>
    <s v="Intervención por no pago a subcontratistas por parte de Operadoras "/>
    <s v="NO"/>
  </r>
  <r>
    <n v="81"/>
    <n v="6913"/>
    <x v="0"/>
    <s v="ENERO"/>
    <x v="1"/>
    <x v="80"/>
    <d v="2016-01-29T08:03:54"/>
    <x v="0"/>
    <s v="ACC"/>
    <x v="2"/>
    <x v="22"/>
    <s v="ERNESTO JARAMILLO  SAAKAN:  Telefono: 6729797Dirección: CALLE 38 N° 32-09 PISO 3  BANCO DE LA REPUBLICA Email: "/>
    <s v="SI"/>
    <s v="ERNESTO JARAMILLO  SAAKAN:  Telefono: 6729797Dirección: CALLE 38 N° 32-09 PISO 3  BANCO DE LA REPUBLICA Email: "/>
    <s v="Para generar un comparativo por áreas o bloques de explotación ¿cómo estructura este comparativo la Agencia Nacional de Hidrocarburos, como tiene estructurado las áreas o bloques?. _x000a__x000a_Lo anterior por cuanto en el cuadro publicado a septiembre 2015 con la producción de barriles encontramos varios campos con el mismo nombre o terminados con SW o con una letra A, B, D._x000a__x000a_Lo anterior con el fin incluir en nuestro Boletín Económico Regional un comparativo con los estándares utilizados por la ANH._x000a__x000a_Les agradezco su orientación y a apoyo para con nuestro Centro Regional de Estudios Económicos del Banco de la República Sucursal Villavicencio._x000a__x000a_"/>
    <d v="2016-01-30T08:03:54"/>
    <n v="1"/>
    <s v="ACC"/>
    <s v="DORIS GOMEZ SILVA. EXPERTO"/>
    <s v="La comunicación con radicado R-641-2016-002688 id: 6913 de 29 de enero de 2016 y recibida en la ANH por correo electrónico, donde solicita la orientación  del cuadro publicado en septiembre de 2015 con producción de barriles encontró varios campos con el mismo  nombre o terminados  con SW o con una letra A,B,D._x000a_ _x000a_Respecto a su comunicación  le comentamos  lo siguiente:_x000a_ _x000a_•         Un Contrato con el mismo nombre y tiene  varios campos como por ejemplo: El contrato Cubarral  tiene los campos Castilla, Castilla Norte y Castilla Este._x000a_•         En el ejemplo anterior igualmente el contrato Cubarral en el campo Castilla se puede encontrar el mismo campo pero con la modalidad de crudo incremental  es decir Contrato Cubarral Incremental._x000a_•         Otro caso es como por ejemplo el contrato Corcel que tiene varios campos: Corcel C, Corcel D y Corcel E. Esto se debe a la geología y a los fluidos (API)que tiene dichos campos, igualmente a las presiones etc._x000a_•         El contrato Cubarral los campos Chichimene y Chichimene SW. Son el mismo contrato pero campos diferente debido a la Geología y la calidad de los crudos (API) y las presiones de los yacimientos. Igualmente puede sucede que tenga el mismo fluido (API) pero este divido en dos zonas la del campo Chichimene y la otra Chichimene SW  (sur oeste)._x000a_"/>
    <d v="2016-02-09T15:47:02"/>
    <s v="JOSE GREGORIO ROA ROJAS. EXPERTO"/>
    <x v="4"/>
    <s v="Electrónico"/>
    <n v="11.321624733798672"/>
    <x v="1"/>
    <s v="Cifras oficiales de producción en el país (producción, precio, demanda, Columnas Estratigráficas"/>
    <s v="NO"/>
  </r>
  <r>
    <n v="82"/>
    <n v="6917"/>
    <x v="0"/>
    <s v="ENERO"/>
    <x v="1"/>
    <x v="81"/>
    <d v="2016-01-29T08:11:23"/>
    <x v="0"/>
    <s v="ACC"/>
    <x v="2"/>
    <x v="52"/>
    <s v="JUAN ANTONIO PRETEL:  Telefono: Dirección: CALLE 70A N° 10A-54 Email: "/>
    <s v="SI"/>
    <s v="JUAN ANTONIO PRETEL:  Telefono: Dirección: CALLE 70A N° 10A-54 Email: "/>
    <s v="El pasado miércoles 13 de enero de 2016, el Diario “La República”  en su sitio web publicó la siguiente nota periodística “Agencia Nacional de Hidrocarburos declaró la caducidad de tres contratos”   haciendo referencia a  el acto administrativo de declaración de caducidad de tres contratos de exploración y producción de hidrocarburos  Áreas, Putumayo –5, Valle Medio del Magdalena –7 y Valle Superior del Magdalena -1. _x000a__x000a_Por lo cual, amablemente solicito a la entidad copias del proceso administrativo adelantado para declarar la caducidad de los contratos mencionados con  sus respectivas grabaciones de la audiencia  y que se me informe el procedimiento para el pago de las respectivas copias. _x000a_"/>
    <d v="2016-01-30T08:11:23"/>
    <n v="1"/>
    <s v="ACC"/>
    <s v="DORIS GOMEZ SILVA. EXPERTO"/>
    <s v="139-2016-003247"/>
    <d v="2016-02-03T08:24:03"/>
    <s v="ESTHER DAVILA. CONTRATISTA"/>
    <x v="11"/>
    <s v="ID:8357"/>
    <n v="5.008792280095804"/>
    <x v="1"/>
    <s v="Información y aclaración procesos contractuales, términos de referencia, plazos, pólizas"/>
    <s v="NO"/>
  </r>
  <r>
    <n v="83"/>
    <n v="6922"/>
    <x v="0"/>
    <s v="ENERO"/>
    <x v="0"/>
    <x v="82"/>
    <d v="2016-01-29T08:24:07"/>
    <x v="0"/>
    <s v="ACC"/>
    <x v="0"/>
    <x v="53"/>
    <s v="CARLOS DAVID BELTRÁN QUINTERO: DIRECTOR DE HIDROCARBUROS - MINISTERIO DE MINAS Y ENERGIA"/>
    <s v="SI"/>
    <s v="CARLOS DAVID BELTRÁN QUINTERO: DIRECTOR DE HIDROCARBUROS - MINISTERIO DE MINAS Y ENERGIA"/>
    <s v="Da traslado de la solicitud de la señora Marcela Rodriguez Miembro del Consejo Colectivo de Abogados mediante la cual solicita la suspensiónde las actividades de reinyección de aguas "/>
    <d v="2016-01-30T08:24:07"/>
    <n v="1"/>
    <s v="ACC"/>
    <s v="DORIS GOMEZ SILVA. EXPERTO"/>
    <s v=" E-511-2016-004595, E-511-2016-005222"/>
    <d v="2016-02-13T17:33:53"/>
    <s v="MIGUEL ANGEL GALVIS M. CONTRATISTA"/>
    <x v="10"/>
    <s v="ID:5222"/>
    <n v="15.38178765046905"/>
    <x v="1"/>
    <s v="Estado actual de Pozos"/>
    <s v="NO"/>
  </r>
  <r>
    <n v="84"/>
    <n v="6924"/>
    <x v="0"/>
    <s v="ENERO"/>
    <x v="1"/>
    <x v="83"/>
    <d v="2016-01-22T08:28:04"/>
    <x v="0"/>
    <s v="ACC"/>
    <x v="0"/>
    <x v="54"/>
    <s v="EILEEN TATIANA  GONZALES  BERDUGO: ABOGADO - RINCON REYES ABOGADOS"/>
    <s v="SI"/>
    <s v="EILEEN TATIANA  GONZALES  BERDUGO: ABOGADO - RINCON REYES ABOGADOS"/>
    <s v="En atención a la última conversación telefónica sostenida, quiero confirmar si en algún momento existió una cesión de un porcentaje del contrato a la sociedad comercial EAGLE TRANSPORT S.A.S., por parte del contratista PETROPULI LTDA. _x000a_Lo anterior, por cuanto de ello no reposa ninguna evidencia en las copias del contrato que nos fueron entregadas. _x000a__x000a_Mil gracias y quedo muy atenta a su respuesta e indicaciones de entrega de la documentación faltante y reembolso de dinero. _x000a__x000a_"/>
    <d v="2016-01-22T08:28:04"/>
    <n v="1"/>
    <s v="ACC"/>
    <s v="DORIS GOMEZ SILVA. EXPERTO"/>
    <s v=" , Hacemos referencia a la comunicación del asunto mediante la cual solicita a la Agencia Nacional de Hidrocarburos – ANH, resuelva nuevamente los 4 puntos expuestos en su oficio, en tal sentido, informamos lo siguiente:_x000a__x000a_1.    “ En atención a la última conversación telefónica sostenida, quiero confirmar si en algún momento existió una cesión de un porcentaje del Contrato a la sociedad comercial EAGLE TRANSPORT S.A.S. por parte del Contratista PETROPULI LTD.” _x000a__x000a__x000a_Respuesta: Sobre el particular, me permito informarle que a la fecha la ANH no ha autorizado ninguna cesión de intereses, derechos y obligaciones de PETROPULI LTD ( hoy DCX S.A.S) en el Contrato de Exploración y Explotación de Hidrocarburos Morichito, a favor de EAGLE TRANSPORT S.A.S. El Contrato Morichito tiene una duración de seis (6) años en Periodo de Exploración y 24 años en Periodo de Producción. Se adjunta Cuadro con la Producción 2015._x000a__x000a_"/>
    <d v="2016-01-29T13:56:47"/>
    <s v="MARIA DEL PILAR URIBE PONTON. EXPERTO"/>
    <x v="8"/>
    <s v="Electrónico"/>
    <n v="7.2282754629632109"/>
    <x v="1"/>
    <s v="Copias de contratos (E&amp;P, TEAS y Administrativos)"/>
    <s v="NO"/>
  </r>
  <r>
    <n v="85"/>
    <n v="6943"/>
    <x v="0"/>
    <s v="ENERO"/>
    <x v="1"/>
    <x v="84"/>
    <d v="2016-01-29T09:14:36"/>
    <x v="0"/>
    <s v="ACC"/>
    <x v="2"/>
    <x v="55"/>
    <s v="LUIS ALFONSO ARENAS  CASTIBLANCO:  Telefono: Dirección: BOGOTA Email: ADMISHAREPOINT@ANH.GOV.CO"/>
    <s v="SI"/>
    <s v="LUIS ALFONSO ARENAS  CASTIBLANCO:  Telefono: Dirección: BOGOTA Email: ADMISHAREPOINT@ANH.GOV.CO"/>
    <s v="solicito información referente a la historia y descripción geológica de la cuenca de los llanos orientales de colombia, tambien solicito información referente a la historia de produccion y numero de pozos existentes dentro de la cuenca, por motivo de investigacion para trabajo de grado"/>
    <d v="2016-01-30T09:14:36"/>
    <n v="1"/>
    <s v="ACC"/>
    <s v="DORIS GOMEZ SILVA. EXPERTO"/>
    <s v="De manera atenta, damos contestación a su solicitud enviada el 27 de enero de 2016, así las cosas, adjuntamos soportes para la misma. "/>
    <d v="2016-02-02T07:33:29"/>
    <s v="JOSE GREGORIO ROA ROJAS. EXPERTO"/>
    <x v="4"/>
    <s v="Electrónico"/>
    <n v="3.9297794328667806"/>
    <x v="1"/>
    <s v="Información con fines Académicos (tesis de pregrado y postgrado)"/>
    <s v="NO"/>
  </r>
  <r>
    <n v="86"/>
    <n v="7324"/>
    <x v="0"/>
    <s v="FEBRERO"/>
    <x v="1"/>
    <x v="85"/>
    <d v="2016-01-29T09:14:36"/>
    <x v="0"/>
    <s v="ACC"/>
    <x v="2"/>
    <x v="1"/>
    <s v="INGRID PAOLA HURTADO SÁNCHEZ:  Telefono: Dirección: BOGOTA Email: paolahurtado@codhes.org"/>
    <s v="SI"/>
    <s v="INGRID PAOLA HURTADO SÁNCHEZ:  Telefono: Dirección: BOGOTA Email: paolahurtado@codhes.org"/>
    <s v="La Consultoría de los Derechos Humanos y el Desplazamiento  CODHES, es una organización no gubernamental que desarrolla una tarea permanente de monitoreo sobre la situación del desplazamiento forzado, con el propósito de contribuir a la realización de los derechos de las personas afectadas por la crisis humanitaria. Actualmente por el trabajo histórico de CODHES, por la coyuntura que presenta el proceso de restitución de tierras a las víctimas del conflicto armado, estamos desarrollando un proceso de apoyo documental y sistematización con información de las sentencias llevadas a cabo en el contexto de la Restitución y formalización de Tierras._x000a_ _x000a_En función de estas tareas y en atención a los conductos regulares establecidos y amparados en el Derecho Fundamental de petición consagrado en el artículo 23 de la Constitución Política de Colombia, respetuosamente me permito solicitar a Usted, los siguientes datos del Municipio de Valle del Guamuez:_x000a_ _x000a_1. Producción: Que contenga información referente a el uso de la tierra y que se produce._x000a_2. Modo de Producción: Que contenga información referente a que tanto se produjo y como se produjo._x000a_3. ¿Quien Produce?:  Que contenga información referente a que tipo de persona produce(natural o juridica)._x000a_Desde el año 1991 hasta 2014._x000a_"/>
    <d v="2016-02-02T08:03:04"/>
    <n v="1"/>
    <s v="ACC"/>
    <s v="DORIS GOMEZ SILVA. EXPERTO"/>
    <s v="En atención a su solicitud recibida en la ANH en días pasados de acuerdo con la comunicación del adjunto, de manera atenta le informamos:_x000a__x000a_1. La producción del año 2014 (ANH), se encuentra en la página web de la entidad en el siguiente link: http://www.anh.gov.co/Operaciones-Regalias-y-Participaciones/Sistema-Integrado-de-Operaciones/Paginas/Estadisticas-de-Produccion.aspx_x000a_Allí se encontrará la producción de hidrocarburos discriminado por el tipo. _x000a__x000a_2. En el  link mencionado anteriormente, se encuentran los volúmenes producidos publicados por municipio, departamento y operadora. _x000a__x000a_3. En el link mencionado en el ítem 1, se encontrará la compañía operadora de cada campo.  _x000a__x000a_Para la producción referente al periodo 1991 -2013, a través de este mismo correo electrónico estamos dando traslado al Ministerio de Minas y Energía para lo pertinente._x000a__x000a_De igual forma copiamos a la Agencia Nacional de Minería para lo de su competencia. _x000a__x000a_Cualquier inquietud adicional con gusto será atendida a través de este mismo correo electrónico. _x000a_"/>
    <d v="2016-02-02T15:31:32"/>
    <s v="DORIS GOMEZ SILVA. EXPERTO"/>
    <x v="0"/>
    <s v="Electrónico"/>
    <n v="4"/>
    <x v="1"/>
    <s v="Cifras oficiales de producción en el país (producción, precio, demanda, Columnas Estratigráficas"/>
    <s v="NO"/>
  </r>
  <r>
    <n v="87"/>
    <n v="7326"/>
    <x v="0"/>
    <s v="FEBRERO"/>
    <x v="1"/>
    <x v="86"/>
    <d v="2016-02-01T08:05:15"/>
    <x v="0"/>
    <s v="ACC"/>
    <x v="2"/>
    <x v="56"/>
    <s v="MERCEDES MEJIA:  Telefono: Dirección: FLORENCIA CAQUETA Email: "/>
    <s v="SI"/>
    <s v="MERCEDES MEJIA:  Telefono: Dirección: FLORENCIA CAQUETA Email: "/>
    <s v="Solicitan informacion acerca del bloque petrolero el Nogal : Solicitud de licencia ambiental, en que parte del  proceso exploratorio se encuentra. "/>
    <d v="2016-02-02T08:05:15"/>
    <n v="1"/>
    <s v="ACC"/>
    <s v="DORIS GOMEZ SILVA. EXPERTO"/>
    <s v="correo electronico "/>
    <d v="2016-02-02T00:00:00"/>
    <s v="PATRICIA LONDOÑO RIVERA. GERENCIA DE PROYECTOS O FUNCIONAL"/>
    <x v="6"/>
    <s v="Electrónico"/>
    <n v="0.66302233796159271"/>
    <x v="1"/>
    <s v="Competencia Autoridad Nacional de Licencias Ambientales "/>
    <s v="NO"/>
  </r>
  <r>
    <n v="88"/>
    <n v="7327"/>
    <x v="0"/>
    <s v="FEBRERO"/>
    <x v="1"/>
    <x v="87"/>
    <d v="2016-02-01T08:06:17"/>
    <x v="0"/>
    <s v="ACC"/>
    <x v="2"/>
    <x v="57"/>
    <s v="VIVIANA BERNAL:  Telefono: Dirección: BOGOTA Email: "/>
    <s v="SI"/>
    <s v="VIVIANA BERNAL:  Telefono: Dirección: BOGOTA Email: "/>
    <s v="solicitan información referente a la ubicación de las cuencas sedimentarias actuales, cuales estan produciendo petroleo    "/>
    <d v="2016-02-02T08:06:17"/>
    <n v="1"/>
    <s v="ACC"/>
    <s v="DORIS GOMEZ SILVA. EXPERTO"/>
    <s v="Señorita Viviana Bernal _x000a__x000a_Buenas tardes, _x000a_De acuerdo con su solicitud de manera atenta remito adjunto información que le será de utilidad para su investigación._x000a__x000a_Cordialmente, _x000a__x000a__x000a_Dorys Gómez S. _x000a_Experto | Atencion al Ciudadano y Comunicaciones  _x000a_"/>
    <d v="2016-02-02T15:14:24"/>
    <s v="DORIS GOMEZ SILVA. EXPERTO"/>
    <x v="0"/>
    <s v="Electrónico"/>
    <n v="1.2973020486097084"/>
    <x v="1"/>
    <s v="Información con fines Académicos (tesis de pregrado y postgrado)"/>
    <s v="NO"/>
  </r>
  <r>
    <n v="89"/>
    <n v="7328"/>
    <x v="0"/>
    <s v="FEBRERO"/>
    <x v="1"/>
    <x v="88"/>
    <d v="2016-02-01T08:07:44"/>
    <x v="0"/>
    <s v="ACC"/>
    <x v="2"/>
    <x v="58"/>
    <s v="DIDIER PEDRAZA MARIN: CHIEF PROCUREMENT OFFICER - EQUION ENERGY LIMITED"/>
    <s v="SI"/>
    <s v="DIDIER PEDRAZA MARIN: CHIEF PROCUREMENT OFFICER - EQUION ENERGY LIMITED"/>
    <s v="presentan plan de accion llevado a cabo al interior de  EQUION ENERGIA LIMITED. para afrontar la crisis economica producto de la caida del precio del petroleo "/>
    <d v="2016-02-02T08:07:44"/>
    <n v="1"/>
    <s v="ACC"/>
    <s v="DORIS GOMEZ SILVA. EXPERTO"/>
    <s v="Se cierra por ser informativa sin "/>
    <d v="2016-02-02T11:47:16"/>
    <s v="JOSE WILLIAM GARZON SOLIS. VICEPRESIDENTE DE AGENCIA"/>
    <x v="12"/>
    <s v="INTERNO"/>
    <n v="1.1524446296243696"/>
    <x v="1"/>
    <s v="Costos operativos y de proyectos de inversion"/>
    <s v="NO"/>
  </r>
  <r>
    <n v="90"/>
    <n v="7428"/>
    <x v="0"/>
    <s v="FEBRERO"/>
    <x v="2"/>
    <x v="89"/>
    <d v="2016-02-01T11:17:51"/>
    <x v="0"/>
    <s v="ACC"/>
    <x v="2"/>
    <x v="59"/>
    <s v="CAMILO ALBERTO  ENCISO VANEGAS: SECRETARIO - PRESIDENCIA DE LA REPUBLICA"/>
    <s v="SI"/>
    <s v="CAMILO ALBERTO  ENCISO VANEGAS: SECRETARIO - PRESIDENCIA DE LA REPUBLICA"/>
    <s v="se solicita informacion referente a las medidas tomadas por parte de la ANH ante el resultado de la auditoria externa efectuada para la verificación de la calidad tecnica del producto recibido en el marco del contrato 208 de 2013, "/>
    <d v="2016-02-02T11:17:51"/>
    <n v="1"/>
    <s v="ACC"/>
    <s v="DORIS GOMEZ SILVA. EXPERTO"/>
    <s v="radicado de respuesta No.11567"/>
    <d v="2016-02-16T00:00:00"/>
    <s v="CAROLINA LADINO CORTES. CONTRATISTA"/>
    <x v="3"/>
    <s v="id 11567"/>
    <n v="14.529265821758599"/>
    <x v="1"/>
    <s v="Auditoria externa"/>
    <s v="NO"/>
  </r>
  <r>
    <n v="91"/>
    <n v="7431"/>
    <x v="0"/>
    <s v="FEBRERO"/>
    <x v="2"/>
    <x v="90"/>
    <d v="2016-02-01T11:26:13"/>
    <x v="0"/>
    <s v="ACC"/>
    <x v="2"/>
    <x v="60"/>
    <s v="UNIDAD ADMINISTRATIVA ESPECIAL DE RESTITUCIÓN DE TIERRAS DESPOJADAS / DIRECCIÓN DE ASUNTOS ÉTNICOS:  Telefono: 3770300Dirección: CARRERA 12 NO. 71-99 Email: "/>
    <s v="SI"/>
    <s v="UNIDAD ADMINISTRATIVA ESPECIAL DE RESTITUCIÓN DE TIERRAS DESPOJADAS / DIRECCIÓN DE ASUNTOS ÉTNICOS:  Telefono: 3770300Dirección: CARRERA 12 NO. 71-99 Email: "/>
    <s v="solicitan informacin referente a si sobre predios descritos existen solicitudes o contratos de concesion y/o adjudicacion para la explotacion de hidrocarburos, "/>
    <d v="2016-02-02T11:26:13"/>
    <n v="1"/>
    <s v="ACC"/>
    <s v="DORIS GOMEZ SILVA. EXPERTO"/>
    <s v="se redirecciona a la regional solicitando coordenadas"/>
    <d v="2016-02-04T08:38:06"/>
    <s v="JOSE LUIS PANESSO GARCIA. EXPERTO"/>
    <x v="3"/>
    <s v="Electrónico"/>
    <n v="2.8832531597217894"/>
    <x v="1"/>
    <s v="Unidad de restitucion de tierras"/>
    <s v="NO"/>
  </r>
  <r>
    <n v="92"/>
    <n v="7869"/>
    <x v="0"/>
    <s v="FEBRERO"/>
    <x v="0"/>
    <x v="91"/>
    <d v="2016-02-02T15:32:52"/>
    <x v="0"/>
    <s v="ACC"/>
    <x v="0"/>
    <x v="1"/>
    <s v="MARYURI VARGAS CUCAITA: PERIODISTA - OIL CHANNEL"/>
    <s v="SI"/>
    <s v="MARYURI VARGAS CUCAITA: PERIODISTA - OIL CHANNEL"/>
    <s v="solicitan informacion referente al estado de cumplimiento o de ejecucion  de los compromisos adquiridos  contratos  vigentes suscritos entre las compañias y la ANH derivados de los procesos Ronda 2009, 2012 y 2014,"/>
    <d v="2016-02-03T15:32:52"/>
    <n v="1"/>
    <s v="ACC"/>
    <s v="DORIS GOMEZ SILVA. EXPERTO"/>
    <s v="|se dio respuesta con radicado No,11436  de fecha 16 de febrero 2016,"/>
    <d v="2016-02-16T11:30:40"/>
    <s v="NOHEVIA JIMENEZ MEDELLIN. CONTRATISTA"/>
    <x v="13"/>
    <s v="id 11436"/>
    <n v="13.831810381947435"/>
    <x v="1"/>
    <s v="Copias de contratos (E&amp;P, TEAS y Administrativos)"/>
    <s v="NO"/>
  </r>
  <r>
    <n v="93"/>
    <n v="7892"/>
    <x v="0"/>
    <s v="FEBRERO"/>
    <x v="0"/>
    <x v="92"/>
    <d v="2016-02-02T15:55:03"/>
    <x v="0"/>
    <s v="ACC"/>
    <x v="0"/>
    <x v="1"/>
    <s v="HILDEBRANDO  MARTINEZ  CHAPARRO:  Telefono: Dirección: CALL 3 N° 11-36 Email: "/>
    <s v="SI"/>
    <s v="HILDEBRANDO  MARTINEZ  CHAPARRO:  Telefono: Dirección: CALL 3 N° 11-36 Email: "/>
    <s v="solicitan presencia de representantes de PETROMINERALES Y PACIFIC para dirimir conflicto laboral de 35 trabajadores del bloque llano 25,veredas DELICIAS , GUICHIRE Y CHITAMENA ALTO "/>
    <d v="2016-02-03T15:55:03"/>
    <n v="1"/>
    <s v="ACC"/>
    <s v="DORIS GOMEZ SILVA. EXPERTO"/>
    <s v="se contesta con el radicado 14483  del 29 de febrero 2016"/>
    <d v="2016-02-29T08:09:02"/>
    <s v="ANDREA DEL PILAR SANABRIA DEL RIO. CONTRATISTA"/>
    <x v="6"/>
    <s v="id 14483"/>
    <n v="26.676379317133978"/>
    <x v="1"/>
    <s v="Copias de contratos (E&amp;P, TEAS y Administrativos)"/>
    <s v="NO"/>
  </r>
  <r>
    <n v="94"/>
    <n v="7948"/>
    <x v="0"/>
    <s v="FEBRERO"/>
    <x v="1"/>
    <x v="93"/>
    <d v="2016-02-02T16:59:42"/>
    <x v="0"/>
    <s v="ACC"/>
    <x v="0"/>
    <x v="61"/>
    <s v="LUIS VILLANUEVA PEREZ:  - MINISTERIO DE MINAS Y ENERGIA"/>
    <s v="SI"/>
    <s v="LUIS VILLANUEVA PEREZ:  - MINISTERIO DE MINAS Y ENERGIA"/>
    <s v="solicitan informacion referente  montos de erogaciones presupuestales para los rubros de publicidad, impresiones  , separatas y boletines.  "/>
    <d v="2016-02-03T16:59:42"/>
    <n v="1"/>
    <s v="ACC"/>
    <s v="DORIS GOMEZ SILVA. EXPERTO"/>
    <s v="se darespuesta con correo del 3 de febrero a minminas "/>
    <d v="2016-02-04T08:47:35"/>
    <s v="DORIS GOMEZ SILVA. EXPERTO"/>
    <x v="0"/>
    <s v="Electrónico"/>
    <n v="1.6582575578722754"/>
    <x v="1"/>
    <s v="Gastos de Publicidad "/>
    <s v="NO"/>
  </r>
  <r>
    <n v="95"/>
    <n v="7977"/>
    <x v="0"/>
    <s v="FEBRERO"/>
    <x v="1"/>
    <x v="94"/>
    <d v="2016-02-03T07:56:33"/>
    <x v="0"/>
    <s v="ACC"/>
    <x v="0"/>
    <x v="1"/>
    <s v="JAIRO FERNANDO  VARGAS CRUZ:  Telefono: Dirección: BOGOTA Email: JFERVARGASCR@GMAIL.COM"/>
    <s v="SI"/>
    <s v="JAIRO FERNANDO  VARGAS CRUZ:  Telefono: Dirección: BOGOTA Email: JFERVARGASCR@GMAIL.COM"/>
    <s v="solictan se informe si la ANH es la entidad competente del estado para conocer sobre reservas y proyectos de gas asociados a carbon en titulos de concesion minera "/>
    <d v="2016-02-04T07:56:33"/>
    <n v="1"/>
    <s v="ACC"/>
    <s v="DORIS GOMEZ SILVA. EXPERTO"/>
    <s v="Estimado Ingeniero Vargas, _x000a__x000a_Buenas tardes, _x000a_En atención a su solicitud recibida en la ANH en días pasados, de manera atenta remitimos adjunto las respuestas a la misma: _x000a__x000a_En razón a establecido en los hechos solicito se me informe: _x000a__x000a_1. Si la ANH, es la entidad competente del Estado para conocer sobre reservas y proyectos de gas asociado a carbón en títulos de concesión minera, otorgados por la Agencia Nacional de Minería para carbón y demás concesibles. _x000a__x000a_Respuesta 1.  A la primera parte solicitada : “se me informe si la ANH, es la entidad competente del Estado para conocer sobre reservas”_x000a_Se informa que la ANH  es la competente para dar a conocer los volúmenes de hidrocarburos del país de acuerdo con los Decretos 727 de 2007 y 324 de 2010. La metodología de valoración se adoptó en el Acuerdo 11 de 2008 y el desarrollo del Acuerdo se actualizó con la Resolución 159 de 2014 de la ANH.  _x000a__x000a_2. En caso de ser afirmativa la respuesta existe información de reservas de gas asociado a carbón en los Municipios de Ventaquemada y Umbita en Boyacá._x000a__x000a_Respuesta 2. @ 31.dic.2014, en la información de reservas que reposa en la ANH, no hay reservas de gas asociado al carbón para ningún campo del país._x000a__x000a__x000a_3. En caso de ser afirmativa la respuesta del numeral 2, que tipo de estudios y estos son de carácter público. _x000a__x000a_Respuesta 3. De acuerdo con la respuesta del numeral 2 no se responde la No.3_x000a__x000a_4. Cuál es la forma de adjudicación de contratos de gas asociado a carbón._x000a__x000a_Respuesta: _x000a_En la actualidad la ANH no está adjudicado áreas para la exploración y producción de gas asociado al carbón, en virtud de lo dispuesto en el Acuerdo 42 del 29 de noviembre de 2006._x000a__x000a__x000a_5. Existe en la actualidad estudios de mercado, prefactibilidad o factibilidad realizados por la ANH, conducentes a otorgar contratos a particulares de gas asociado a carbón en alguna región del país. _x000a__x000a_Respuesta: _x000a_En relación con esta clase de contratos en la Agencia no existen este tipo de estudios._x000a__x000a_Cordialmente, _x000a__x000a__x000a_Atencion al Ciudadano y Comunicaciones  _x000a_"/>
    <d v="2016-02-23T00:00:00"/>
    <s v="VICTOR MANUEL  SEPULVEDA CASTAÑENDA. GESTOR"/>
    <x v="14"/>
    <s v="Electrónico"/>
    <n v="19.669057673614589"/>
    <x v="1"/>
    <s v="Reservas probadas ó estimadas de Hidrocarburos en Colombia"/>
    <s v="NO"/>
  </r>
  <r>
    <n v="96"/>
    <n v="7980"/>
    <x v="0"/>
    <s v="FEBRERO"/>
    <x v="1"/>
    <x v="95"/>
    <d v="2016-02-03T07:58:22"/>
    <x v="0"/>
    <s v="ACC"/>
    <x v="0"/>
    <x v="1"/>
    <s v="ALEJANDRO PAVIA:  Telefono: Dirección: CALLE 4 N° 16-164 Email: "/>
    <s v="SI"/>
    <s v="ALEJANDRO PAVIA:  Telefono: Dirección: CALLE 4 N° 16-164 Email: "/>
    <s v="peticionario pone en cinocimiento que Pacific no ha dado cumplimiento a los compromisos de inversion social para la vereda el Palmito Municipio de Orocue "/>
    <d v="2016-02-04T07:58:22"/>
    <n v="1"/>
    <s v="ACC"/>
    <s v="DORIS GOMEZ SILVA. EXPERTO"/>
    <s v="se dio respuesta con el radicado 18606 de 11 de marzo  "/>
    <d v="2016-03-11T16:22:44"/>
    <s v="STEFANIA JIMENEZ CANIZALES. CONTRATISTA"/>
    <x v="6"/>
    <s v="ID:18606"/>
    <n v="37.350252268523036"/>
    <x v="1"/>
    <s v="Intervención por no pago a subcontratistas por parte de Operadoras "/>
    <s v="NO"/>
  </r>
  <r>
    <n v="97"/>
    <n v="7994"/>
    <x v="0"/>
    <s v="FEBRERO"/>
    <x v="1"/>
    <x v="96"/>
    <d v="2016-02-03T08:56:07"/>
    <x v="0"/>
    <s v="ACC"/>
    <x v="0"/>
    <x v="1"/>
    <s v="DAVID MEJIA:  Telefono: Dirección: BOGOTA Email: "/>
    <s v="SI"/>
    <s v="DAVID MEJIA:  Telefono: Dirección: BOGOTA Email: "/>
    <s v="solictan  se confirme si el Indice de Precion Productor para el  2015 de 1,24% "/>
    <d v="2016-02-04T08:56:07"/>
    <n v="1"/>
    <s v="ACC"/>
    <s v="DORIS GOMEZ SILVA. EXPERTO"/>
    <s v="se dio respuesta con correo del  3 de febrero , anexo a ControlDoc"/>
    <d v="2016-02-04T00:00:00"/>
    <s v="DORIS GOMEZ SILVA. EXPERTO"/>
    <x v="0"/>
    <s v="Electrónico"/>
    <n v="0.62769363426195923"/>
    <x v="1"/>
    <s v="Indice de Precios Productor PPI"/>
    <s v="NO"/>
  </r>
  <r>
    <n v="98"/>
    <n v="7998"/>
    <x v="0"/>
    <s v="FEBRERO"/>
    <x v="0"/>
    <x v="97"/>
    <d v="2016-02-03T09:05:14"/>
    <x v="0"/>
    <s v="ACC"/>
    <x v="0"/>
    <x v="62"/>
    <s v="MARTHA LUCIA RODRIGUEZ: COORDINADOR GRUPO DE ENLACE - MINISTERIO DE MINAS Y ENERGIA"/>
    <s v="SI"/>
    <s v="MARTHA LUCIA RODRIGUEZ: COORDINADOR GRUPO DE ENLACE - MINISTERIO DE MINAS Y ENERGIA"/>
    <s v="solicitan  informacion acerca de las actividades litigiosas de la ANH año 2010, Numero de Demandas  Nacionales e Internacionales , Preetenciones y Apoderados."/>
    <d v="2016-02-04T09:05:14"/>
    <n v="1"/>
    <s v="ACC"/>
    <s v="DORIS GOMEZ SILVA. EXPERTO"/>
    <s v="se dio respuesta con radicado 10132 del 10 de febrero 2016"/>
    <d v="2016-02-16T14:37:45"/>
    <s v="DORIS GOMEZ SILVA. EXPERTO"/>
    <x v="0"/>
    <s v="id 10132"/>
    <n v="13.230922847222246"/>
    <x v="1"/>
    <s v="Congreso de la República y Senado "/>
    <s v="NO"/>
  </r>
  <r>
    <n v="99"/>
    <n v="8004"/>
    <x v="0"/>
    <s v="FEBRERO"/>
    <x v="1"/>
    <x v="98"/>
    <d v="2016-02-03T09:12:51"/>
    <x v="0"/>
    <s v="ACC"/>
    <x v="0"/>
    <x v="1"/>
    <s v="DAVID MEJIA:  Telefono: Dirección: BOGOTA Email: "/>
    <s v="SI"/>
    <s v="DAVID MEJIA:  Telefono: Dirección: BOGOTA Email: "/>
    <s v="solictan  se confirme si el Indice de Precion Productor para el  2015 de 1,24% "/>
    <d v="2016-02-04T09:12:51"/>
    <n v="1"/>
    <s v="ACC"/>
    <s v="DORIS GOMEZ SILVA. EXPERTO"/>
    <s v="se dio respuesta con correo del  3 de febrero , anexo a ControlDoc"/>
    <d v="2016-02-04T00:00:00"/>
    <s v="DORIS GOMEZ SILVA. EXPERTO"/>
    <x v="0"/>
    <s v="Electrónico"/>
    <n v="0.61607311342959292"/>
    <x v="1"/>
    <s v="Indice de Precios Productor PPI"/>
    <s v="NO"/>
  </r>
  <r>
    <n v="100"/>
    <n v="8020"/>
    <x v="0"/>
    <s v="FEBRERO"/>
    <x v="1"/>
    <x v="99"/>
    <d v="2016-02-03T09:34:27"/>
    <x v="0"/>
    <s v="ACC"/>
    <x v="0"/>
    <x v="7"/>
    <s v="EDWIN GUSTAVO NIÑO:  Telefono: Dirección: BOGOTA Email: "/>
    <s v="SI"/>
    <s v="EDWIN GUSTAVO NIÑO:  Telefono: Dirección: BOGOTA Email: "/>
    <s v="solicitan informacion acerca de lña dinamica y el prosedimiento de inversion  en el campo de  los hidrocarburos en colombia. "/>
    <d v="2016-02-04T09:34:27"/>
    <n v="1"/>
    <s v="ACC"/>
    <s v="DORIS GOMEZ SILVA. EXPERTO"/>
    <s v="se cierra la solicitud teniendo en cuenta el correo adjunto  en controldoc"/>
    <d v="2016-02-04T00:00:00"/>
    <s v="DORIS GOMEZ SILVA. EXPERTO"/>
    <x v="0"/>
    <s v="Electrónico"/>
    <n v="0.60107572916604113"/>
    <x v="1"/>
    <s v="Inversión en los Hidrocarburos "/>
    <s v="NO"/>
  </r>
  <r>
    <n v="101"/>
    <n v="8399"/>
    <x v="0"/>
    <s v="FEBRERO"/>
    <x v="0"/>
    <x v="100"/>
    <d v="2016-02-04T08:27:38"/>
    <x v="0"/>
    <s v="ACC"/>
    <x v="0"/>
    <x v="1"/>
    <s v="RICARDO  HUMBERTO  RAMIREZ  CARRERO: SUBDIRECTOR - UNIDAD DE PLANEACION MINERO ENERGETICA  (UPME)"/>
    <s v="SI"/>
    <s v="RICARDO  HUMBERTO  RAMIREZ  CARRERO: SUBDIRECTOR - UNIDAD DE PLANEACION MINERO ENERGETICA  (UPME)"/>
    <s v="solicitan informacion acerca de volumenes de produccion , reservas. Datos operacionales entre otros "/>
    <d v="2016-02-05T08:27:38"/>
    <n v="1"/>
    <s v="ACC"/>
    <s v="DORIS GOMEZ SILVA. EXPERTO"/>
    <s v="se dio respuesta con el radicado 8817 de 05 de febrero de 2016 "/>
    <d v="2016-02-05T10:03:58"/>
    <s v="JUAN SEBASTIAN LIZCANO. CONTRATISTA"/>
    <x v="4"/>
    <s v="id 8817"/>
    <n v="1.0668998379624099"/>
    <x v="1"/>
    <s v="produccion "/>
    <s v="NO"/>
  </r>
  <r>
    <n v="102"/>
    <n v="8523"/>
    <x v="0"/>
    <s v="FEBRERO"/>
    <x v="0"/>
    <x v="101"/>
    <d v="2016-02-04T11:36:43"/>
    <x v="0"/>
    <s v="ACC"/>
    <x v="0"/>
    <x v="63"/>
    <s v="ADOLFO GOMEZ RUSINKE:  Telefono: Dirección: CALLE 12 N° 7-32 Email: "/>
    <s v="SI"/>
    <s v="ADOLFO GOMEZ RUSINKE:  Telefono: Dirección: CALLE 12 N° 7-32 Email: "/>
    <s v="solicitan copias del contrato Morochito , para ser enviadas al señor Juez Veinte Civil "/>
    <d v="2016-02-05T11:36:43"/>
    <n v="1"/>
    <s v="ACC"/>
    <s v="DORIS GOMEZ SILVA. EXPERTO"/>
    <s v="radicado de salida No12572"/>
    <d v="2016-02-19T00:00:00"/>
    <s v="MARIA ALEJANDRA NARVAEZ ESTUPIÑAN. CONTRATISTA"/>
    <x v="3"/>
    <s v="id 12572"/>
    <n v="14.516168171299796"/>
    <x v="1"/>
    <s v="Copias de contratos (E&amp;P, TEAS y Administrativos)"/>
    <s v="NO"/>
  </r>
  <r>
    <n v="103"/>
    <n v="8541"/>
    <x v="0"/>
    <s v="FEBRERO"/>
    <x v="1"/>
    <x v="102"/>
    <d v="2016-02-04T12:25:26"/>
    <x v="0"/>
    <s v="ACC"/>
    <x v="0"/>
    <x v="22"/>
    <s v="CARLOS WILSON  TRUJILLO  FAJARDO: TECNICO INVESTIGADOR - FISCALIA GENERAL DE NACION"/>
    <s v="SI"/>
    <s v="CARLOS WILSON  TRUJILLO  FAJARDO: TECNICO INVESTIGADOR - FISCALIA GENERAL DE NACION"/>
    <s v="solicitan informacion por parte de la fiscalia 18 especializada de proteccion  a los recursos naturales "/>
    <d v="2016-02-05T12:25:26"/>
    <n v="1"/>
    <s v="ACC"/>
    <s v="DORIS GOMEZ SILVA. EXPERTO"/>
    <s v="respuesta con radicado 15279  del 01 de marzo 2016"/>
    <d v="2016-03-01T15:11:05"/>
    <s v="MARIO HERNANDEZ. CONTRATISTA"/>
    <x v="15"/>
    <s v="id 15279"/>
    <n v="26.115027361105604"/>
    <x v="1"/>
    <s v="geologia de cuencas "/>
    <s v="NO"/>
  </r>
  <r>
    <n v="104"/>
    <n v="8560"/>
    <x v="0"/>
    <s v="FEBRERO"/>
    <x v="0"/>
    <x v="103"/>
    <d v="2016-02-04T13:33:11"/>
    <x v="0"/>
    <s v="ACC"/>
    <x v="3"/>
    <x v="64"/>
    <s v="ALFONSO MORALES LADINO: REPRESENTANTE LEGAL - DCX SAS"/>
    <s v="SI"/>
    <s v="ALFONSO MORALES LADINO: REPRESENTANTE LEGAL - DCX SAS"/>
    <s v="informan de proceso entre la empresa transportadora de las americas  JYL LTDA. Y DCX S.AS "/>
    <d v="2016-02-05T13:33:11"/>
    <n v="1"/>
    <s v="ACC"/>
    <s v="DORIS GOMEZ SILVA. EXPERTO"/>
    <s v="Se da por atendida teniendo en cuenta  que es de carácter informativo. "/>
    <d v="2016-02-08T07:55:09"/>
    <s v="DORIS GOMEZ SILVA. EXPERTO"/>
    <x v="0"/>
    <s v="Electrónico"/>
    <n v="3.7652495370421093"/>
    <x v="1"/>
    <s v="intervencion por no pago a contratistas por parte de operador "/>
    <s v="NO"/>
  </r>
  <r>
    <n v="105"/>
    <n v="8948"/>
    <x v="0"/>
    <s v="FEBRERO"/>
    <x v="1"/>
    <x v="104"/>
    <d v="2016-02-05T12:13:28"/>
    <x v="0"/>
    <s v="ACC"/>
    <x v="1"/>
    <x v="65"/>
    <s v="JUAN PABLO MALAGON: DIRECCION  DE ASUNTOS AMBIENTALES - SECRETARIA DE AMBIENTE  Y DESARROLLO RURAL"/>
    <s v="SI"/>
    <s v="JUAN PABLO MALAGON: DIRECCION  DE ASUNTOS AMBIENTALES - SECRETARIA DE AMBIENTE  Y DESARROLLO RURAL"/>
    <s v="Ubicación y delimitacion de los bloques otorgados para el desarrollo de YNC en todo el pais. "/>
    <d v="2016-02-26T00:00:00"/>
    <n v="1"/>
    <s v="ACC"/>
    <s v="DORIS GOMEZ SILVA. EXPERTO"/>
    <s v="se atendio con correo electronico adjunto  del 5 de febrero de 2016"/>
    <d v="2016-02-08T14:17:00"/>
    <s v="DORIS GOMEZ SILVA. EXPERTO"/>
    <x v="0"/>
    <s v="Electrónico"/>
    <n v="3.0857906250021188"/>
    <x v="1"/>
    <s v="Cartografía zonas Petrolera"/>
    <s v="NO"/>
  </r>
  <r>
    <n v="106"/>
    <n v="9216"/>
    <x v="0"/>
    <s v="FEBRERO"/>
    <x v="1"/>
    <x v="105"/>
    <d v="2016-02-08T09:08:29"/>
    <x v="0"/>
    <s v="ACC"/>
    <x v="0"/>
    <x v="12"/>
    <s v="MARY LUZ MOLANO:  Telefono: 4443100Dirección: BOGOTA Email: MARY.MOLANO@MINJUSTICIA.GOV.CO"/>
    <s v="SI"/>
    <s v="MARY LUZ MOLANO:  Telefono: 4443100Dirección: BOGOTA Email: MARY.MOLANO@MINJUSTICIA.GOV.CO"/>
    <s v="solicitan informacion acerca de si existe alguna designacion de algunos porcentajes de sus utilidades para proyectos de inversion social  por parte de los operadores "/>
    <d v="2016-02-29T09:08:29"/>
    <n v="21"/>
    <s v="ACC"/>
    <s v="DORIS GOMEZ SILVA. EXPERTO"/>
    <s v=" Señora _x000a_MARY LUZ MOLANO MURCIA _x000a_e-mail: Mary.molano@minjusticia.gov.co_x000a__x000a__x000a_Asunto: Respuesta al derecho de petición con radicado No. 641-2016-003732 Id: 9216 del 8 de febrero de 2016_x000a__x000a_Respetada señora Molano,_x000a__x000a_Nos referimos a la comunicación del asunto, mediante la cual, solicitó a la Agencia Nacional de Hidrocarburos (en adelante ANH) remitir la documentación y normatividad relacionada con el porcentaje de utilidades para proyectos de inversión social, en los siguientes términos: _x000a__x000a_“Hay alguna exigencia para los ejecutores en el sentido de destinar algún porcentaje de sus utilidades para proyectos de inversión social? De ser así, agradecemos suministrarnos la documentación o normatividad específica sobre este tema”._x000a__x000a_Al respecto nos permitimos informarle que en el marco de la política de responsabilidad social corporativa, las compañías operadoras pueden realizar inversión social voluntaria de manera autónoma en las áreas donde se adelantan actividades de exploración y producción de hidrocarburos, con el fin de armonizar las relaciones con los grupos de interés. No obstante lo anterior, la ANH ha impuesto la obligación a las Compañías, de definir, implementar y ejecutar los Programas en Beneficio de las Comunidades en los Contratos E&amp;P, Contratos TEA, Convenios de Explotación y Convenios E&amp;P, incluidos los compromisos que adquiere la Compañía operadora con las comunidades del área de influencia  de sus proyectos, para contribuir al fortalecimiento del entorno social, cultural y económico de la región involucrada, y de esta manera generar programas y proyectos en beneficio de las comunidades. _x000a__x000a_Ahora bien, en desarrollo de la normativa precitada, la ANH en los Contratos suscritos entre los años 2004 y 2008 y los Convenios E&amp;P y Convenios de Explotación, dispuso que las Compañías Operadoras deben implementar un PBC únicamente para la etapa de producción. Sin embargo, dichos contratos no impusieron la obligatoriedad para fijar un monto específico de inversión social en el marco de PBC ni población beneficiaria[1]._x000a_En ese orden de ideas, para los contratos suscritos entre los años 2008 y 2011, la ANH dispuso además de la cláusula 7 anterior, la Cláusula 34 de los contratos E&amp;P[2], los Términos y Condiciones para la ejecución de los PBC así como la indicación de aplicación para la etapa de Exploración y Producción. _x000a__x000a_Así las cosas, el contratista debería incluir en el Plan de Exploración, en el Plan de Desarrollo y en cada Programa Anual de Operaciones un capítulo con los programas que adelantará en beneficio de las comunidades ubicadas en el área de influencia del proyecto._x000a__x000a_Posteriormente, la ANH mediante el Acuerdo No. 05 de 2011, definió los términos y condiciones que las compañías operadoras deben acoger para la realización de los PBC, que en términos generales nos permitimos enunciar a continuación:_x000a__x000a_i)              Asegurar la participación ciudadana._x000a_ii)            Definiendo y planeando los PBC,_x000a_iii)           Buscando que los PBC estén enmarcados bajo criterios de transparencia y respeto por los Derechos humanos y _x000a_iv)           Buscando que los PBC estén en armonía con los Planes de Desarrollo Locales, POT y con el concepto del desarrollo sostenible frente a la utilización de los recursos naturales._x000a__x000a_Así las cosas, la ANH desde el año 2012, en la minuta de los Contratos Hidrocarburíferos integró el Anexo F, el cual contiene los Términos y Condiciones mediante los cuales las compañías operadoras deben adelantar los PBC, dónde el contratista deberá incluir en el Plan de Exploración, en el Plan de Desarrollo y en cada Programa Anual de Operaciones un capítulo con los programas que adelantará en beneficio de las comunidades ubicadas en las áreas de influencia del proyecto[3]._x000a__x000a_Cabe mencionar que los parámetros para la realización de los PBC, en líneas generales comprenden:_x000a__x000a_  El aseguramiento de la participación ciudadana, conforme a los preceptos constitucionales._x000a_  La consideración de la caracterización integral del entorno social, cultural y económico de las áreas de influencia de los proyectos._x000a_  Criterios de transparencia y respeto por los derechos humanos y los de las minorías reconocidas en las leyes y tratados internacionales, sobre la base de información clara y comunicación efectiva._x000a_  Armonía con los Panes de Desarrollo Municipal, Departamental, Planes de Vida o Planes de Ordenamiento Territorial y dentro del concepto de desarrollo sostenible frente a la utilización de recursos naturales._x000a__x000a_Dichos parámetros propician que, las compañías operadoras adopten buenas prácticas sociales, impulsando altos estándares, así como la relación armónica entre los intereses de las empresas y los objetivos de desarrollo de las regiones donde operan._x000a__x000a_El valor a invertir dentro de los PBC a los cuales les aplica el Anexo F corresponde a mínimo el uno por ciento (1%) del valor total de la inversión contenida en el Programa Exploratorio y en el Programa Exploratorio Posterior. Sea del caso indicar que este valor es neto, es decir, no puede incluir costos de personal, auditoría, logísticos, administrativos, u otros costos indirectos incurridos por el contratista. Por otro lado, los valores invertidos por la empresa en virtud de la ejecución del Anexo F, son independientes a los que deba invertir la empresa tanto en el proceso de consulta previa, como por los compromisos adquiridos dentro del proceso de licenciamiento ambiental._x000a__x000a_Corolario de lo anterior y como desarrollo del Acuerdo antes mencionado, es necesario advertir que el conjunto de actividades definidas por el Contratista para la conformación del PBC (con la posterior revisión y aprobación de la ANH) se enmarcan, como se indicó en los términos y condiciones establecidos en los respectivos Contratos E&amp;P y TEA, particularmente, en el Anexo F de los referidos Contratos. Valga decir que este anexo aplica actualmente a los contratos firmados a partir del año 2012._x000a__x000a_Cordialmente, _x000a__x000a_STEFANIA JIMÉNEZ CANIZALES_x000a_"/>
    <d v="2016-02-18T00:00:00"/>
    <s v="STEFANIA JIMENEZ CANIZALES. CONTRATISTA"/>
    <x v="6"/>
    <s v="Electrónico"/>
    <n v="9.6191048958353349"/>
    <x v="1"/>
    <s v="informacion de tramite de regalias inversion 1%"/>
    <s v="NO"/>
  </r>
  <r>
    <n v="107"/>
    <n v="9234"/>
    <x v="0"/>
    <s v="FEBRERO"/>
    <x v="1"/>
    <x v="106"/>
    <d v="2016-02-08T09:48:26"/>
    <x v="0"/>
    <s v="ACC"/>
    <x v="0"/>
    <x v="66"/>
    <s v="ANGIE LISETH REYES GUERRERO: AUXILIAR - VARICHEM DE COLOMBIA GEPS"/>
    <s v="SI"/>
    <s v="ANGIE LISETH REYES GUERRERO: AUXILIAR - VARICHEM DE COLOMBIA GEPS"/>
    <s v="solicitan infotrmacion referente al borrador de la regulacion Costa Afuera "/>
    <d v="2016-02-29T09:48:26"/>
    <n v="21"/>
    <s v="ACC"/>
    <s v="DORIS GOMEZ SILVA. EXPERTO"/>
    <s v="se dio respuesta a traves de correo electronico del 17 de febrero "/>
    <d v="2016-02-25T12:21:55"/>
    <s v="MARIA DEL PILAR URIBE PONTON. EXPERTO"/>
    <x v="8"/>
    <s v="Electrónico"/>
    <n v="17.106595601857407"/>
    <x v="1"/>
    <s v="proyecto borrador Offshore"/>
    <s v="NO"/>
  </r>
  <r>
    <n v="108"/>
    <n v="9244"/>
    <x v="0"/>
    <s v="FEBRERO"/>
    <x v="1"/>
    <x v="107"/>
    <d v="2016-02-08T10:04:31"/>
    <x v="0"/>
    <s v="ACC"/>
    <x v="0"/>
    <x v="67"/>
    <s v="JUAN SEBASTIAN SEVERICHE:  Telefono: Dirección: BOGOTA Email: "/>
    <s v="SI"/>
    <s v="JUAN SEBASTIAN SEVERICHE:  Telefono: Dirección: BOGOTA Email: "/>
    <s v="Proyectos de Upstream "/>
    <d v="2016-02-29T10:04:31"/>
    <n v="21"/>
    <s v="ACC"/>
    <s v="DORIS GOMEZ SILVA. EXPERTO"/>
    <s v=" Señor:_x000a_JUAN SEBASTIAN SEVERICHE ORTEGON_x000a_Ciudad_x000a__x000a__x000a__x000a_Asunto:          Comunicación con radicado No. R-641-2016-0003742  ID 9244 del 8 de febrero de 2016_x000a__x000a_Cordial saludo, _x000a__x000a_Hacemos referencia a la comunicación del asunto, mediante la cual solicitó a la Agencia Nacional de Hidrocarburos (en adelante la ANH), lo siguiente:_x000a__x000a__x000a_1. Informacion sobre los proyectos Upstream que se estan realizando, cuales empresas estan encargadas de cada proyecto y donde se realizan estos proyectos_x000a__x000a__x000a_Rta ANH: Al respecto, nos permitimos informar que en el link de la página de la Entidad http://www.anh.gov.co/, en la sección Mapa de Tierras podrá encontrar el Folleto de Actualización y su representación geográfica, con el listado de los proyectos, las operadoras encargadas y su ubicación._x000a__x000a__x000a__x000a_Cordialmente,_x000a__x000a_Atencion al Ciudadano y Comunicaciones  _x000a_"/>
    <d v="2016-02-24T00:00:00"/>
    <s v="DORIS GOMEZ SILVA. EXPERTO"/>
    <x v="0"/>
    <s v="Electrónico"/>
    <n v="15.580197719908028"/>
    <x v="1"/>
    <s v="Certificado estado de pozos"/>
    <s v="NO"/>
  </r>
  <r>
    <n v="109"/>
    <n v="9247"/>
    <x v="0"/>
    <s v="FEBRERO"/>
    <x v="2"/>
    <x v="108"/>
    <d v="2016-02-08T10:10:59"/>
    <x v="0"/>
    <s v="ACC"/>
    <x v="0"/>
    <x v="53"/>
    <s v="HERNANDO RODRIGUEZ OTALORA: SERVICIO CIUDADANO - MINISTERIO DE MINAS Y ENERGIA"/>
    <s v="SI"/>
    <s v="HERNANDO RODRIGUEZ OTALORA: SERVICIO CIUDADANO - MINISTERIO DE MINAS Y ENERGIA"/>
    <s v="por traslado del minminas , comunidad de pinar del rio solicita  informacion referente a  "/>
    <d v="2016-02-29T10:10:59"/>
    <n v="21"/>
    <s v="ACC"/>
    <s v="DORIS GOMEZ SILVA. EXPERTO"/>
    <s v="se dio respuesta a traves de correo electronico del 24 de febrero "/>
    <d v="2016-03-08T09:45:59"/>
    <s v="ADRIANA DAZA CAMACHO. CONTRATISTA"/>
    <x v="6"/>
    <s v="Electrónico"/>
    <n v="28.982648842596973"/>
    <x v="1"/>
    <s v="competencia de minminas "/>
    <s v="NO"/>
  </r>
  <r>
    <n v="110"/>
    <n v="9250"/>
    <x v="0"/>
    <s v="FEBRERO"/>
    <x v="1"/>
    <x v="109"/>
    <d v="2016-02-08T10:19:50"/>
    <x v="0"/>
    <s v="ACC"/>
    <x v="0"/>
    <x v="68"/>
    <s v="JOE BONILLA:  Telefono: Dirección: BOGOTA Email: VALJOS175@OUTLOOK.COM"/>
    <s v="SI"/>
    <s v="JOE BONILLA:  Telefono: Dirección: BOGOTA Email: VALJOS175@OUTLOOK.COM"/>
    <s v="referente al Contrato de Exploración y Producción de Hidrocarburos LLANOS 69"/>
    <d v="2016-02-29T10:19:50"/>
    <n v="21"/>
    <s v="ACC"/>
    <s v="DORIS GOMEZ SILVA. EXPERTO"/>
    <s v=" Señor_x000a_JOSE BONILLA _x000a_Valjos175@outlook.com_x000a_ _x000a_ _x000a_Asunto:          Respuesta a su Derecho de Petición recibido mediante correo electrónico de fecha 04 de febrero de 2016._x000a_ _x000a_ _x000a_Respetado señor Bonilla,_x000a_ _x000a_Hacemos referencia a la comunicación del asunto, mediante la cual, solicitó información a la Agencia Nacional de Hidrocarburos (en adelante “ANH” o la “Entidad”), referente al Contrato de Exploración y Producción de Hidrocarburos LLANOS 69, requiriendo específicamente lo siguiente:_x000a_ _x000a_“(…) solicitar información sobre si actualmente el contrato con la Empresa MANSAROVAR ENERGY COLOMBIA LTD. ESTA VIGENTE Y SI CUMARAL ESTA DENTRO DEL RADIO DE OPERACIÓN DE LLANOS 69._x000a_ _x000a_Además quisiera se nos informara como ciudadanos colombianos donde nos pueden prestar asesoría para evitar este procedimiento, NOS OPONEMOS ROTUNDAMENTE a la exploración en nuestro terreno (…)”._x000a_ _x000a_Advertimos que de conformidad con la información suministrada y la que reposa en esta Entidad, su solicitud versa sobre el Contrato de Exploración y Producción de Hidrocarburos No. 009 de 2012, Bloque LLANOS 69 (en adelante el Contrato “E&amp;P Bloque LLA - 69”), suscrito el 29 de noviembre de 2012, entre la ANH y MANSAROVAR ENERGY COLOMBIA LTD (en adelante “MANSAROVAR”), quien en la actualidad ostenta la calidad de operador._x000a_ _x000a_Teniendo en cuenta el contenido de su solicitud, esta Entidad se permite señalar que el Contrato E&amp;P Bloque LLA-69 se encuentra vigente en la Fase 1 del Periodo de Exploración y que de conformidad con lo previsto en el plano que se adjunta a la presente respuesta, se evidencia que el área de exploración del Bloque LLA-69 está ubicada en parte del municipio de Cumaral – Meta, en la cual se incluye el perímetro urbano._x000a_ _x000a_Ahora bien, frente a lo manifestado en su petición respecto a dónde puede encontrar asesoría para oponerse a la actividad de exploración, resulta necesario resaltar que la industria de los hidrocarburos está declarada en el país como de utilidad pública en sus ramos de exploración, producción, transporte, refinación y distribución, lo cual implica que el interés general debe prevalecer sobre el particular para cumplir los fines esenciales del Estado, lo anterior de conformidad a lo establecido en la carta política._x000a__x000a_En ese orden de ideas, la ANH se permite indicar que MANSAROVAR como titular del Contrato E&amp;P No. 009 de 2012, Bloque LLA-69 tiene el derecho a explorar, evaluar, desarrollar y producir hidrocarburos en el área contratada, lo que a su vez conlleva a que la Compañía dirija y conduzca sus Operaciones de manera responsable y cumpla con las obligaciones emanadas del contrato suscrito, dentro de las cuales se encuentra el deber de dar especial atención a la protección del medio ambiente y a la normatividad aplicable en esta materia._x000a_ _x000a_Sobre el particular, las cláusulas 51 y 51.3 del contrato señalan lo siguiente:_x000a_ _x000a_“(…) 51. RESPONSABILIDADES DEL CONTRATISTA: Además de las responsabilidades señaladas en la ley, el resto del contrato y en los Términos de Referencia, EL CONTRATISTA asumirá, por su propia cuenta y riesgo, entre otras, las siguientes responsabilidades:_x000a_ _x000a_“51.3. Responsabilidad Ambiental: EL CONTRATISTA dará especial atención a la protección del medio ambiente y al cumplimiento de la normatividad aplicable en estas materias y a las Buenas Prácticas de la Industria del Petróleo. Igualmente, adoptará y ejecutará planes de contingencia específicos para atender las emergencias, mitigar, prevenir y reparar los daños, de la manera más eficiente y oportuna (…)”._x000a_ _x000a_En concordancia con lo anterior,  la ANH como administradora del recurso hidrocarburífero de la Nación, conforme a las funciones otorgadas a través del Decreto 1760 de 2003, modificado por el Decreto 4137 de 2011, que a su vez fue modificado por el Decreto 714 de 2012, tiene a su cargo, entre otras funciones, la administración integral de la reserva hidrocarburífera de propiedad de la Nación y el seguimiento al cumplimiento de las obligaciones que se derivan de los contratos de Evaluación Técnica Especial TEA, y los contratos de Exploración y Producción E&amp;P que se suscriben dentro de las competencias de Ley._x000a_ _x000a_En el ejercicio de la función de seguimiento al cumplimiento de obligaciones que se derivan de los contratos de Exploración y Producción de Hidrocarburos, la ANH estará atenta a las situaciones particulares que se llegaren a presentar en relación con el desarrollo y la ejecución del Contrato E&amp;P Bloque LLA-69. _x000a__x000a_Sin perjuicio de lo anterior, esta Entidad se permite indicar que en caso de llegarse a presentar algún tipo de afectación ambiental, le corresponderá a las autoridades ambientales en el marco de sus competencias, evaluar el grado de afectación ambiental que se llegare a derivar de una actividad o determinar la existencia de una infracción ambiental._x000a__x000a_Finalmente, de conformidad con lo expuesto en su solicitud, resulta necesario resaltar que la ANH cuenta con diferentes canales para brindar atención a las inquietudes, peticiones, quejas y reclamos de los grupos de interés en el marco de proyectos hidrocarburíferos, entre los cuales se encuentra la dirección de correo participacionciudadana@anh.gov.co. Todas las comunicaciones recibidas en esta Entidad son atendidas bajo la figura de derecho de petición, dándose respuesta de fondo dentro del término legal previsto para ello._x000a_ _x000a_Cordialmente,_x000a_ _x000a_STEFANIA JIMÉNEZ CANIZALES_x000a_"/>
    <d v="2016-02-17T00:00:00"/>
    <s v="JOSE ELIAS ESCORCIA PERTUZ. CONTRATISTA"/>
    <x v="0"/>
    <s v="Electrónico"/>
    <n v="8.5695605324071948"/>
    <x v="1"/>
    <s v="Copias de contratos (E&amp;P, TEAS y Administrativos)"/>
    <s v="NO"/>
  </r>
  <r>
    <n v="111"/>
    <n v="9320"/>
    <x v="0"/>
    <s v="FEBRERO"/>
    <x v="0"/>
    <x v="110"/>
    <d v="2016-02-08T11:53:36"/>
    <x v="0"/>
    <s v="ACC"/>
    <x v="2"/>
    <x v="69"/>
    <s v="DIANA FAJAJARDO RIVERA: DIRECTORA - AGENCIA NACIONAL DE DEFENSA  JURIDICA DEL ESTADO"/>
    <s v="SI"/>
    <s v="DIANA FAJAJARDO RIVERA: DIRECTORA - AGENCIA NACIONAL DE DEFENSA  JURIDICA DEL ESTADO"/>
    <s v="solicitan copia del pago de las sentencias y conciliaciones de la agencia "/>
    <d v="2016-02-09T11:53:36"/>
    <n v="1"/>
    <s v="ACC"/>
    <s v="DORIS GOMEZ SILVA. EXPERTO"/>
    <s v="se envia respuesta a traves de correo electronico el 11 de febrero."/>
    <d v="2016-02-11T14:17:09"/>
    <s v="RODRIGO ALZATE BEDOYA. EXPERTO"/>
    <x v="16"/>
    <s v="Electrónico"/>
    <n v="3.0996824074100005"/>
    <x v="1"/>
    <s v="Copias de contratos (E&amp;P, TEAS y Administrativos)"/>
    <s v="NO"/>
  </r>
  <r>
    <n v="112"/>
    <n v="9324"/>
    <x v="0"/>
    <s v="FEBRERO"/>
    <x v="0"/>
    <x v="111"/>
    <d v="2016-02-08T11:59:29"/>
    <x v="0"/>
    <s v="ACC"/>
    <x v="1"/>
    <x v="22"/>
    <s v="ALBERTO CASTILLA SALAZAR: SENADOR - SENADO DE LA REPUBLICA DE COLOMBIA"/>
    <s v="SI"/>
    <s v="ALBERTO CASTILLA SALAZAR: SENADOR - SENADO DE LA REPUBLICA DE COLOMBIA"/>
    <s v="solicitan copia de los contratos de explotacion delos pozos Ariare, Sabanero,Rubiales, Quifa,, CPe6 y Pitirri "/>
    <d v="2016-02-29T00:00:00"/>
    <n v="21"/>
    <s v="ACC"/>
    <s v="DORIS GOMEZ SILVA. EXPERTO"/>
    <s v="se atendio con correo electronico adjunto  del 17 de febrero de 2016"/>
    <d v="2016-02-17T08:17:34"/>
    <s v="DORIS GOMEZ SILVA. EXPERTO"/>
    <x v="0"/>
    <s v="Electrónico"/>
    <n v="8.8458995833352674"/>
    <x v="1"/>
    <s v="Copias de contratos (E&amp;P, TEAS y Administrativos)"/>
    <s v="NO"/>
  </r>
  <r>
    <n v="113"/>
    <n v="9371"/>
    <x v="0"/>
    <s v="FEBRERO"/>
    <x v="0"/>
    <x v="112"/>
    <d v="2016-02-08T14:18:05"/>
    <x v="0"/>
    <s v="ACC"/>
    <x v="5"/>
    <x v="70"/>
    <s v="FEDERACION COLOMBIANA DE  MUNICIPIOS: BOGOTA Telefono: Dirección: CRA  7 N° 74-56 Email: "/>
    <s v="SI"/>
    <s v="FEDERACION COLOMBIANA DE  MUNICIPIOS: BOGOTA Telefono: Dirección: CRA  7 N° 74-56 Email: "/>
    <s v="se recibe propuesta de participacion en estudios optimizacion de la gestion del recurso hidrico"/>
    <d v="2016-02-09T14:18:05"/>
    <n v="1"/>
    <s v="ACC"/>
    <s v="DORIS GOMEZ SILVA. EXPERTO"/>
    <s v="se encvia correo de respuesta con fecha 10 de febrero de 2016"/>
    <d v="2016-02-15T16:19:36"/>
    <s v="DORIS GOMEZ SILVA. EXPERTO"/>
    <x v="0"/>
    <s v="Electrónico"/>
    <n v="7.0843854861159343"/>
    <x v="1"/>
    <s v="Normatividad sobre exploración, regulación y producción de Hidrocarburos"/>
    <s v="NO"/>
  </r>
  <r>
    <n v="114"/>
    <n v="9374"/>
    <x v="0"/>
    <s v="FEBRERO"/>
    <x v="0"/>
    <x v="113"/>
    <d v="2016-02-08T14:21:22"/>
    <x v="0"/>
    <s v="ACC"/>
    <x v="0"/>
    <x v="1"/>
    <s v="NELSON CASTELLANOS  AYAALA: REPRESENTANTE  LEGAL - SMPS-LEGAL SAS"/>
    <s v="SI"/>
    <s v="NELSON CASTELLANOS  AYAALA: REPRESENTANTE  LEGAL - SMPS-LEGAL SAS"/>
    <s v="solicitan informacion referente a contrato de exploracion y explotacion  de llanos 16"/>
    <d v="2016-01-25T14:21:22"/>
    <n v="21"/>
    <s v="ACC"/>
    <s v="DORIS GOMEZ SILVA. EXPERTO"/>
    <s v="se atendio con correo electronico del  25 de febrero de 2016"/>
    <d v="2016-02-25T00:00:00"/>
    <s v="VICTOR MANUEL  SEPULVEDA CASTAÑENDA. GESTOR"/>
    <x v="14"/>
    <s v="Electrónico"/>
    <n v="16.401826932873519"/>
    <x v="1"/>
    <s v="Copias de contratos (E&amp;P, TEAS y Administrativos)"/>
    <s v="NO"/>
  </r>
  <r>
    <n v="115"/>
    <n v="9440"/>
    <x v="0"/>
    <s v="FEBRERO"/>
    <x v="0"/>
    <x v="114"/>
    <d v="2016-02-08T15:45:35"/>
    <x v="0"/>
    <s v="ACC"/>
    <x v="0"/>
    <x v="1"/>
    <s v="JUANA VALENTINA MICAN GARCIA: . Telefono: 3462011Dirección: CLL 70 A 4-41 Email: "/>
    <s v="SI"/>
    <s v="JUANA VALENTINA MICAN GARCIA: . Telefono: 3462011Dirección: CLL 70 A 4-41 Email: "/>
    <s v="solicitan informacion referente a estado del contrato de asociacion tapir y produccion de crudo 2015"/>
    <d v="2016-02-29T15:45:35"/>
    <n v="21"/>
    <s v="ACC"/>
    <s v="DORIS GOMEZ SILVA. EXPERTO"/>
    <s v="se dio respuesta con el  radicado 13148 de 25 de febrero de 2016"/>
    <d v="2016-02-25T08:43:43"/>
    <s v="MARY LUZ FLORIAN HERNANDEZ. CONTRATISTA"/>
    <x v="4"/>
    <s v="ID:13148"/>
    <n v="16.707045833332813"/>
    <x v="1"/>
    <s v="Copias de contratos (E&amp;P, TEAS y Administrativos)"/>
    <s v="NO"/>
  </r>
  <r>
    <n v="116"/>
    <n v="9501"/>
    <x v="0"/>
    <s v="FEBRERO"/>
    <x v="1"/>
    <x v="115"/>
    <d v="2016-02-08T17:02:10"/>
    <x v="0"/>
    <s v="ACC"/>
    <x v="0"/>
    <x v="22"/>
    <s v="JOSE MATEO PORRAS OCAMPO: PRACTICANTE - ANDI COLOMBIA"/>
    <s v="SI"/>
    <s v="JOSE MATEO PORRAS OCAMPO: PRACTICANTE - ANDI COLOMBIA"/>
    <s v="Información actualizada a 2015, acerca de sísmica y pozos específicamente para exploración Offshore. "/>
    <d v="2016-02-29T17:02:10"/>
    <n v="21"/>
    <s v="ACC"/>
    <s v="DORIS GOMEZ SILVA. EXPERTO"/>
    <s v="se envio respuesta a traves de correo electronico de fecha 24 de febrero de 2016"/>
    <d v="2016-02-24T10:55:29"/>
    <s v="JOSE ELIAS ESCORCIA PERTUZ. CONTRATISTA"/>
    <x v="0"/>
    <s v="Electrónico"/>
    <n v="15.745354895836499"/>
    <x v="1"/>
    <s v="Certificado estado de pozos"/>
    <s v="NO"/>
  </r>
  <r>
    <n v="117"/>
    <n v="9502"/>
    <x v="0"/>
    <s v="FEBRERO"/>
    <x v="1"/>
    <x v="116"/>
    <d v="2016-02-08T17:04:28"/>
    <x v="0"/>
    <s v="ACC"/>
    <x v="0"/>
    <x v="22"/>
    <s v="ALEJANDRO BUENAVENTURA: ANALISTA - BANCAPITAL"/>
    <s v="SI"/>
    <s v="ALEJANDRO BUENAVENTURA: ANALISTA - BANCAPITAL"/>
    <s v="solicitan informción referente a los contratos celebrados entre Meta Petroleum y Ecopetrol  "/>
    <d v="2016-02-29T17:04:28"/>
    <n v="21"/>
    <s v="ACC"/>
    <s v="DORIS GOMEZ SILVA. EXPERTO"/>
    <s v="se dio traslado a Ecopetrol con fecha 22 de febrero y se cierra con fecha 24 de febrero 2016  "/>
    <d v="2016-02-24T16:20:09"/>
    <s v="DORIS GOMEZ SILVA. EXPERTO"/>
    <x v="0"/>
    <s v="Electrónico"/>
    <n v="15.96923229166714"/>
    <x v="1"/>
    <s v="Copias de contratos (E&amp;P, TEAS y Administrativos)"/>
    <s v="NO"/>
  </r>
  <r>
    <n v="118"/>
    <n v="9518"/>
    <x v="0"/>
    <s v="FEBRERO"/>
    <x v="2"/>
    <x v="117"/>
    <d v="2016-02-09T08:04:26"/>
    <x v="0"/>
    <s v="ACC"/>
    <x v="3"/>
    <x v="71"/>
    <s v="CARLOS DAVID BELTRÁN QUINTERO: DIRECTOR DE HIDROCARBUROS - MINISTERIO DE MINAS Y ENERGIA"/>
    <s v="SI"/>
    <s v="CARLOS DAVID BELTRÁN QUINTERO: DIRECTOR DE HIDROCARBUROS - MINISTERIO DE MINAS Y ENERGIA"/>
    <s v="respuesta por traslado de oficio del 18 de enero de 2016 emitida por el ministerio de minas se cierra por ser de carácter informativo"/>
    <d v="2016-02-10T08:04:26"/>
    <n v="1"/>
    <s v="ACC"/>
    <s v="DORIS GOMEZ SILVA. EXPERTO"/>
    <s v="se cierra por ser de carácter informativo "/>
    <d v="2016-02-10T00:00:00"/>
    <s v="JUAN CARLOS BAZAN ACHURY. GERENCIA DE PROYECTOS O FUNCIONAL"/>
    <x v="5"/>
    <s v="Electrónico"/>
    <n v="0.66358796296117362"/>
    <x v="1"/>
    <s v="informativo "/>
    <s v="NO"/>
  </r>
  <r>
    <n v="119"/>
    <n v="9519"/>
    <x v="0"/>
    <s v="FEBRERO"/>
    <x v="2"/>
    <x v="118"/>
    <d v="2016-02-09T08:05:50"/>
    <x v="0"/>
    <s v="ACC"/>
    <x v="3"/>
    <x v="71"/>
    <s v="CARLOS DAVID BELTRÁN QUINTERO: DIRECTOR DE HIDROCARBUROS - MINISTERIO DE MINAS Y ENERGIA"/>
    <s v="SI"/>
    <s v="CARLOS DAVID BELTRÁN QUINTERO: DIRECTOR DE HIDROCARBUROS - MINISTERIO DE MINAS Y ENERGIA"/>
    <s v="respuesta de solicitud 2016002558  solictan informacion referente a informacion estadistica produccion de petroleo numero de barriles anuales en los municipos  del Dpto de Putumayo. "/>
    <d v="2016-02-10T08:05:50"/>
    <n v="1"/>
    <s v="ACC"/>
    <s v="DORIS GOMEZ SILVA. EXPERTO"/>
    <s v="Se cierra teniendo en cuenta que el comunicado es de carácter informativo."/>
    <d v="2016-02-16T11:38:26"/>
    <s v="DORIS GOMEZ SILVA. EXPERTO"/>
    <x v="0"/>
    <s v="Electrónico"/>
    <n v="7.1476383912013262"/>
    <x v="1"/>
    <s v="informativo "/>
    <s v="NO"/>
  </r>
  <r>
    <n v="120"/>
    <n v="9630"/>
    <x v="0"/>
    <s v="FEBRERO"/>
    <x v="0"/>
    <x v="119"/>
    <d v="2016-02-09T11:11:20"/>
    <x v="0"/>
    <s v="ACC"/>
    <x v="2"/>
    <x v="22"/>
    <s v="DIOMEDES DE JESUS VERGARA: . Telefono: 6527467Dirección: CARA 3 22-32 Email: "/>
    <s v="SI"/>
    <s v="DIOMEDES DE JESUS VERGARA: . Telefono: 6527467Dirección: CARA 3 22-32 Email: "/>
    <s v="presentan inconformidad del manejo del contrato de exploracion y explotacion del operador ControlColombia operadora del bloque el remanso "/>
    <d v="2016-02-10T11:11:20"/>
    <n v="1"/>
    <s v="ACC"/>
    <s v="DORIS GOMEZ SILVA. EXPERTO"/>
    <s v=" E-130-2016-003816"/>
    <d v="2016-02-11T10:20:09"/>
    <s v="LENA TATIANA ACOSTA ROMERO. EXPERTO"/>
    <x v="6"/>
    <s v="ID:003816"/>
    <n v="1.9644538657375961"/>
    <x v="1"/>
    <s v="Inconformidad por desarrollo irregular de proyecto"/>
    <s v="NO"/>
  </r>
  <r>
    <n v="121"/>
    <n v="9681"/>
    <x v="0"/>
    <s v="FEBRERO"/>
    <x v="0"/>
    <x v="120"/>
    <d v="2016-02-09T12:31:55"/>
    <x v="0"/>
    <s v="ACC"/>
    <x v="0"/>
    <x v="1"/>
    <s v="JUAN CARLOS PUERTO  ACOSTA: ASESOR OFICINA   JURIDICA - MINISTERIO DE HACIENDA Y CREDITO PUBLICO"/>
    <s v="SI"/>
    <s v="JUAN CARLOS PUERTO  ACOSTA: ASESOR OFICINA   JURIDICA - MINISTERIO DE HACIENDA Y CREDITO PUBLICO"/>
    <s v="Representante Juan Carlos Abril solicita  informacion referernte a presupuesto de regalias 2015 vs 2016, teniendo en cuenta la caida del precio del petroleo. "/>
    <d v="2016-02-10T12:31:55"/>
    <n v="1"/>
    <s v="ACC"/>
    <s v="DORIS GOMEZ SILVA. EXPERTO"/>
    <s v="se diio respuesta con el radicado 16083 del 03/03/2016"/>
    <d v="2016-03-04T17:43:22"/>
    <s v="DORIS GOMEZ SILVA. EXPERTO"/>
    <x v="0"/>
    <s v="id 16083"/>
    <n v="24.216285995367798"/>
    <x v="1"/>
    <s v="Congreso de la República y Senado "/>
    <s v="NO"/>
  </r>
  <r>
    <n v="122"/>
    <n v="9707"/>
    <x v="0"/>
    <s v="FEBRERO"/>
    <x v="0"/>
    <x v="121"/>
    <d v="2016-02-09T13:27:37"/>
    <x v="0"/>
    <s v="ACC"/>
    <x v="2"/>
    <x v="59"/>
    <s v="MARTHA CONSUEGRA SOLORZANO: LIDER EQUIPO AUDITORIA - CONTRALORIA GENERAL DE LA REPUBLICA~MARTHA CONSUEGRA SOLORZANO: LIDER EQUIPO AUDITORIA - CONTRALORIA GENERAL DE LA REPUBLICA"/>
    <s v="SI"/>
    <s v="MARTHA CONSUEGRA SOLORZANO: LIDER EQUIPO AUDITORIA - CONTRALORIA GENERAL DE LA REPUBLICA~MARTHA CONSUEGRA SOLORZANO: LIDER EQUIPO AUDITORIA - CONTRALORIA GENERAL DE LA REPUBLICA"/>
    <s v="contraloria solicita informacion referente a detalle ejecucion  2015 que recursos se comprometieron de los de las vigencias futiras de los años 2012 a 2014. "/>
    <d v="2016-02-10T13:27:37"/>
    <n v="1"/>
    <s v="ACC"/>
    <s v="DORIS GOMEZ SILVA. EXPERTO"/>
    <s v="se atencio con el radicado  No.11584 "/>
    <d v="2016-02-11T00:00:00"/>
    <s v="MIREYA LOPEZ CHAPARRO. JEFE DE OFICINA DE AGENCIA"/>
    <x v="7"/>
    <s v="ID:11584"/>
    <n v="1.4391499189805472"/>
    <x v="1"/>
    <s v="entes de control "/>
    <s v="NO"/>
  </r>
  <r>
    <n v="123"/>
    <n v="9708"/>
    <x v="0"/>
    <s v="FEBRERO"/>
    <x v="0"/>
    <x v="122"/>
    <d v="2016-02-09T13:29:42"/>
    <x v="0"/>
    <s v="ACC"/>
    <x v="2"/>
    <x v="59"/>
    <s v="MARTHA CONSUEGRA SOLORZANO: LIDER EQUIPO AUDITORIA - CONTRALORIA GENERAL DE LA REPUBLICA~MARTHA CONSUEGRA SOLORZANO: LIDER EQUIPO AUDITORIA - CONTRALORIA GENERAL DE LA REPUBLICA"/>
    <s v="SI"/>
    <s v="MARTHA CONSUEGRA SOLORZANO: LIDER EQUIPO AUDITORIA - CONTRALORIA GENERAL DE LA REPUBLICA~MARTHA CONSUEGRA SOLORZANO: LIDER EQUIPO AUDITORIA - CONTRALORIA GENERAL DE LA REPUBLICA"/>
    <s v="contralorioa solicita informacion referente  a los procesos judiciales vigentes que se adelantan tanto a favor como en cintra de la entidad."/>
    <d v="2016-02-10T13:29:42"/>
    <n v="1"/>
    <s v="ACC"/>
    <s v="DORIS GOMEZ SILVA. EXPERTO"/>
    <s v="se dio respuesta con el radicado No.11668 del 16/02/2016 "/>
    <d v="2016-02-16T16:36:23"/>
    <s v="MIREYA LOPEZ CHAPARRO. JEFE DE OFICINA DE AGENCIA"/>
    <x v="7"/>
    <s v="ID:11668"/>
    <n v="7.1296404745371547"/>
    <x v="1"/>
    <s v="entes de control "/>
    <s v="NO"/>
  </r>
  <r>
    <n v="124"/>
    <n v="9713"/>
    <x v="0"/>
    <s v="FEBRERO"/>
    <x v="0"/>
    <x v="123"/>
    <d v="2016-02-09T14:04:05"/>
    <x v="0"/>
    <s v="ACC"/>
    <x v="2"/>
    <x v="7"/>
    <s v="STELLA FIGUEROA: REPRESENTANTE - TRANSPORTES TRES FRONTERAS LTDA"/>
    <s v="SI"/>
    <s v="STELLA FIGUEROA: REPRESENTANTE - TRANSPORTES TRES FRONTERAS LTDA"/>
    <s v="transportadora de crudo presenta comunicado informando el no pago de servicios por parte de santa maria petroleum  inc sucursal colombia "/>
    <d v="2016-02-10T14:04:05"/>
    <n v="1"/>
    <s v="ACC"/>
    <s v="DORIS GOMEZ SILVA. EXPERTO"/>
    <s v="tramitado el cierre por Jorge Alirio Ortiz "/>
    <d v="2016-02-10T11:24:20"/>
    <s v="JORGE ALIRIO ORTIZ TOVAR. GERENCIA DE PROYECTOS O FUNCIONAL"/>
    <x v="4"/>
    <s v="Electrónico"/>
    <n v="0.88905975694797235"/>
    <x v="1"/>
    <s v="intervencion por no pago a contratistas por parte de operador "/>
    <s v="NO"/>
  </r>
  <r>
    <n v="125"/>
    <n v="9782"/>
    <x v="0"/>
    <s v="FEBRERO"/>
    <x v="0"/>
    <x v="124"/>
    <d v="2016-02-09T15:35:12"/>
    <x v="0"/>
    <s v="ACC"/>
    <x v="0"/>
    <x v="1"/>
    <s v="ADOLFO ARGUMEDO  VARGAS:  Telefono: Dirección: CALLE 47 N° 21-36 Email: "/>
    <s v="SI"/>
    <s v="ADOLFO ARGUMEDO  VARGAS:  Telefono: Dirección: CALLE 47 N° 21-36 Email: "/>
    <s v="solicitan informacion referente a cumplimiento del pago de las regalias para el municipio de Yondo , teniendo en cuenta que la ley 619/2000 fue declarada inexequible en su totalidad."/>
    <d v="2016-02-10T15:35:12"/>
    <n v="1"/>
    <s v="ACC"/>
    <s v="DORIS GOMEZ SILVA. EXPERTO"/>
    <d v="2016-02-10T00:00:00"/>
    <s v="pendiente de tramite a cargo de Donaldo Enrique Meza  "/>
    <s v="DONALDO ENRIQUE MEZA BOHORQUEZ. EXPERTO"/>
    <x v="5"/>
    <s v="pendiente "/>
    <n v="1"/>
    <x v="1"/>
    <s v="Recursos de regalías girados por municipio y departamentos"/>
    <s v="NO"/>
  </r>
  <r>
    <n v="126"/>
    <n v="9858"/>
    <x v="0"/>
    <s v="FEBRERO"/>
    <x v="1"/>
    <x v="125"/>
    <d v="2016-02-09T16:50:16"/>
    <x v="0"/>
    <s v="ACC"/>
    <x v="0"/>
    <x v="22"/>
    <s v="JOSE JOAQUIN MOJICA: DVF MEDIO AMBIENTE - CONTRALORIA GENERAL  DE LA REPUBLICA"/>
    <s v="SI"/>
    <s v="JOSE JOAQUIN MOJICA: DVF MEDIO AMBIENTE - CONTRALORIA GENERAL  DE LA REPUBLICA"/>
    <s v="solicitan informacion referente a contrato de exploracion del bloque CPE -6  a cargo d e la empresa Meta Petroleum "/>
    <d v="2016-02-10T16:50:16"/>
    <n v="1"/>
    <s v="ACC"/>
    <s v="DORIS GOMEZ SILVA. EXPERTO"/>
    <s v="se dio respuesta a traves de correo electronico de fecha 12 de febrero de 2016"/>
    <d v="2016-02-11T00:00:00"/>
    <s v="NOHEVIA JIMENEZ MEDELLIN. CONTRATISTA"/>
    <x v="13"/>
    <s v="Electrónico"/>
    <n v="1.2984244560211664"/>
    <x v="1"/>
    <s v="Copias de contratos (E&amp;P, TEAS y Administrativos)"/>
    <s v="NO"/>
  </r>
  <r>
    <n v="127"/>
    <n v="9891"/>
    <x v="0"/>
    <s v="FEBRERO"/>
    <x v="1"/>
    <x v="126"/>
    <d v="2016-02-10T08:33:19"/>
    <x v="0"/>
    <s v="ACC"/>
    <x v="0"/>
    <x v="72"/>
    <s v="ROSA ESTEFANIA PEÑA:  Telefono: 3099884Dirección: CALLE 3 N° 18-27 Email: "/>
    <s v="SI"/>
    <s v="ROSA ESTEFANIA PEÑA:  Telefono: 3099884Dirección: CALLE 3 N° 18-27 Email: "/>
    <s v="Solicitan Informacion referente a cuantos contratos de fracturacion Hidraulica para la explotacion de hidrocarburos convencionales y no convencionales existen en el depto del Cesar.  "/>
    <d v="2016-02-11T08:33:19"/>
    <n v="1"/>
    <s v="ACC"/>
    <s v="DORIS GOMEZ SILVA. EXPERTO"/>
    <s v="se dio respuesta con el Radicado No.11987 de fecha 17/02/2016"/>
    <d v="2016-02-17T00:00:00"/>
    <s v="JUAN SEBASTIAN LIZCANO. CONTRATISTA"/>
    <x v="4"/>
    <s v="ID:11987"/>
    <n v="6.6435314814807498"/>
    <x v="1"/>
    <s v="Copias de contratos (E&amp;P, TEAS y Administrativos)"/>
    <s v="NO"/>
  </r>
  <r>
    <n v="128"/>
    <n v="9904"/>
    <x v="0"/>
    <s v="FEBRERO"/>
    <x v="1"/>
    <x v="127"/>
    <d v="2016-02-10T08:55:48"/>
    <x v="0"/>
    <s v="ACC"/>
    <x v="1"/>
    <x v="73"/>
    <s v="HUANG ZHEN: FINANCIAL - EMERALD ENERGY"/>
    <s v="SI"/>
    <s v="HUANG ZHEN: FINANCIAL - EMERALD ENERGY"/>
    <s v="confirmacion de saldos al 31/12/2015 de lacua ta de saldo de abandono y demas cuantas en que este registradoel tercero."/>
    <d v="2016-02-16T00:00:00"/>
    <n v="6"/>
    <s v="ACC"/>
    <s v="DORIS GOMEZ SILVA. EXPERTO"/>
    <s v="se dio respuesta con el radicado No.11603 de fecha 16/02/2016"/>
    <d v="2016-02-16T00:00:00"/>
    <s v="DIEGO FERNANDO MOLANO SOTO. CONTRATISTA"/>
    <x v="5"/>
    <s v="ID:11603"/>
    <n v="5.6279119560203981"/>
    <x v="1"/>
    <s v="Informes sobres Consultas previas"/>
    <s v="NO"/>
  </r>
  <r>
    <n v="129"/>
    <n v="9922"/>
    <x v="0"/>
    <s v="FEBRERO"/>
    <x v="2"/>
    <x v="128"/>
    <d v="2016-02-10T09:19:05"/>
    <x v="0"/>
    <s v="ACC"/>
    <x v="0"/>
    <x v="74"/>
    <s v="DEPARTAMENTO NACIONAL DE PLANEACION:  Telefono: 3815000Dirección: CALLE 26 N° 13-19 Email: "/>
    <s v="SI"/>
    <s v="DEPARTAMENTO NACIONAL DE PLANEACION:  Telefono: 3815000Dirección: CALLE 26 N° 13-19 Email: "/>
    <s v="el DPN informa que la ANH ha sido seleccionada para la implementacion de la estrategia de mejoramiento de la calidad del servicio al ciudadano "/>
    <d v="2016-03-02T09:19:05"/>
    <n v="21"/>
    <s v="ACC"/>
    <s v="DORIS GOMEZ SILVA. EXPERTO"/>
    <s v="radicado de respuesta No.10244"/>
    <d v="2016-02-11T00:00:00"/>
    <s v="DORIS GOMEZ SILVA. EXPERTO"/>
    <x v="0"/>
    <s v="ID:10244"/>
    <n v="0.6117526967645972"/>
    <x v="1"/>
    <s v="informativo "/>
    <s v="NO"/>
  </r>
  <r>
    <n v="130"/>
    <n v="9991"/>
    <x v="0"/>
    <s v="FEBRERO"/>
    <x v="2"/>
    <x v="129"/>
    <d v="2016-02-10T10:20:16"/>
    <x v="0"/>
    <s v="ACC"/>
    <x v="1"/>
    <x v="75"/>
    <s v="BETHSY GUTIERREZ:  Telefono: Dirección: PAZ DE ARIPORO Email: "/>
    <s v="SI"/>
    <s v="BETHSY GUTIERREZ:  Telefono: Dirección: PAZ DE ARIPORO Email: "/>
    <s v="la comunidad de caño chiquito presenta inconformidad por el manejo ambiental que ha dado petronorte en el sector mencionado."/>
    <d v="2016-03-02T00:00:00"/>
    <n v="21"/>
    <s v="ACC"/>
    <s v="DORIS GOMEZ SILVA. EXPERTO"/>
    <s v="se dio respuesta a traves de correo electronico de fecha 24 de febrero de 2016"/>
    <d v="2016-02-24T00:00:00"/>
    <s v="ANDREA DEL PILAR SANABRIA DEL RIO. CONTRATISTA"/>
    <x v="6"/>
    <s v="Electrónico"/>
    <n v="13.569259374999092"/>
    <x v="1"/>
    <s v="Inconformidad por desarrollo irregular de proyecto"/>
    <s v="NO"/>
  </r>
  <r>
    <n v="131"/>
    <n v="10113"/>
    <x v="0"/>
    <s v="FEBRERO"/>
    <x v="0"/>
    <x v="130"/>
    <d v="2016-02-10T14:22:24"/>
    <x v="0"/>
    <s v="ACC"/>
    <x v="1"/>
    <x v="76"/>
    <s v="ANDTRID JOHANA SANDOVAL: REPRESENTANTE LEGAL - GAIA CONSULTORES  AMBIENTALES  SAS"/>
    <s v="SI"/>
    <s v="ANDTRID JOHANA SANDOVAL: REPRESENTANTE LEGAL - GAIA CONSULTORES  AMBIENTALES  SAS"/>
    <s v="solicitan informacion referentre al proceso que se lleva en contra de project and investement  s.a por parte de GAIA CONSULTORES.  "/>
    <d v="2016-03-02T00:00:00"/>
    <n v="21"/>
    <s v="ACC"/>
    <s v="DORIS GOMEZ SILVA. EXPERTO"/>
    <s v="se dio respuesta  a traves de correo electronico de fecha 24 de febrero 2016"/>
    <d v="2016-02-24T00:00:00"/>
    <s v="STEFANIA JIMENEZ CANIZALES. CONTRATISTA"/>
    <x v="6"/>
    <s v="Electrónico"/>
    <n v="13.401111342594959"/>
    <x v="1"/>
    <s v="Inconformidad por desarrollo irregular de proyecto"/>
    <s v="NO"/>
  </r>
  <r>
    <n v="132"/>
    <n v="10133"/>
    <x v="0"/>
    <s v="FEBRERO"/>
    <x v="0"/>
    <x v="131"/>
    <d v="2016-02-10T14:55:37"/>
    <x v="0"/>
    <s v="ACC"/>
    <x v="0"/>
    <x v="1"/>
    <s v="ADOLFO ARGUMEDO VARGAS: . - FUNDACION PARA EL DESARROLLO Y LA PROSPERIDAD DEL MAGDALENA MEDIO"/>
    <s v="SI"/>
    <s v="ADOLFO ARGUMEDO VARGAS: . - FUNDACION PARA EL DESARROLLO Y LA PROSPERIDAD DEL MAGDALENA MEDIO"/>
    <s v="solicitan informacion referente a la liquidacion de regalias para los campos de san vicente de chucuri."/>
    <d v="2016-03-02T14:55:37"/>
    <n v="21"/>
    <s v="ACC"/>
    <s v="DORIS GOMEZ SILVA. EXPERTO"/>
    <s v="se dior erspuesta con el radicado No.12239"/>
    <d v="2016-02-18T15:19:58"/>
    <s v="JOSE DE FRANCISCO LAGOS CABALLERO. EXPERTO"/>
    <x v="5"/>
    <s v="ID:12239"/>
    <n v="8.0169109143535024"/>
    <x v="1"/>
    <s v="Certificaciones: Regalías, Giros de regalías y embargos de las mismas"/>
    <s v="NO"/>
  </r>
  <r>
    <n v="133"/>
    <n v="10135"/>
    <x v="0"/>
    <s v="FEBRERO"/>
    <x v="0"/>
    <x v="132"/>
    <d v="2016-02-10T14:56:39"/>
    <x v="0"/>
    <s v="ACC"/>
    <x v="0"/>
    <x v="1"/>
    <s v="ADOLFO ARGUMEDO VARGAS: . - FUNDACION PARA EL DESARROLLO Y LA PROSPERIDAD DEL MAGDALENA MEDIO"/>
    <s v="SI"/>
    <s v="ADOLFO ARGUMEDO VARGAS: . - FUNDACION PARA EL DESARROLLO Y LA PROSPERIDAD DEL MAGDALENA MEDIO"/>
    <s v="solicitan informacion referente a la liquidacion de regalias para los campos de san Martin cesar "/>
    <d v="2016-03-02T14:56:39"/>
    <n v="21"/>
    <s v="ACC"/>
    <s v="DORIS GOMEZ SILVA. EXPERTO"/>
    <s v="se dio respuesta con el radicado No.13520"/>
    <d v="2016-03-16T17:08:05"/>
    <s v="LAURA VALENTINA  SAAVEDRA. CONTRATISTA"/>
    <x v="5"/>
    <s v="ID:13520"/>
    <n v="35.091278703708667"/>
    <x v="1"/>
    <s v="Certificaciones: Regalías, Giros de regalías y embargos de las mismas"/>
    <s v="NO"/>
  </r>
  <r>
    <n v="134"/>
    <n v="10137"/>
    <x v="0"/>
    <s v="FEBRERO"/>
    <x v="0"/>
    <x v="133"/>
    <d v="2016-02-10T14:57:58"/>
    <x v="0"/>
    <s v="ACC"/>
    <x v="0"/>
    <x v="1"/>
    <s v="ADOLFO ARGUMEDO VARGAS: . - FUNDACION PARA EL DESARROLLO Y LA PROSPERIDAD DEL MAGDALENA MEDIO"/>
    <s v="SI"/>
    <s v="ADOLFO ARGUMEDO VARGAS: . - FUNDACION PARA EL DESARROLLO Y LA PROSPERIDAD DEL MAGDALENA MEDIO"/>
    <s v="solicitan informacion referente a la liquidacion de regalias de los campos de puerto boyaca "/>
    <d v="2016-03-02T14:57:58"/>
    <n v="21"/>
    <s v="ACC"/>
    <s v="DORIS GOMEZ SILVA. EXPERTO"/>
    <s v="se dio respuesta con elradicado No.13520"/>
    <d v="2016-03-16T17:09:41"/>
    <s v="LAURA VALENTINA  SAAVEDRA. CONTRATISTA"/>
    <x v="5"/>
    <s v="ID:13520"/>
    <n v="35.091468136575713"/>
    <x v="1"/>
    <s v="Certificaciones: Regalías, Giros de regalías y embargos de las mismas"/>
    <s v="NO"/>
  </r>
  <r>
    <n v="135"/>
    <n v="10138"/>
    <x v="0"/>
    <s v="FEBRERO"/>
    <x v="0"/>
    <x v="134"/>
    <d v="2016-02-10T14:59:00"/>
    <x v="0"/>
    <s v="ACC"/>
    <x v="0"/>
    <x v="1"/>
    <s v="ADOLFO ARGUMEDO VARGAS: . - FUNDACION PARA EL DESARROLLO Y LA PROSPERIDAD DEL MAGDALENA MEDIO"/>
    <s v="SI"/>
    <s v="ADOLFO ARGUMEDO VARGAS: . - FUNDACION PARA EL DESARROLLO Y LA PROSPERIDAD DEL MAGDALENA MEDIO"/>
    <s v="solicitan informacion referente a la liquidacion de regalias de los campos de Yondo Antioquia  "/>
    <d v="2016-03-02T14:59:00"/>
    <n v="21"/>
    <s v="ACC"/>
    <s v="DORIS GOMEZ SILVA. EXPERTO"/>
    <s v="se dio respuesta con elradicado No.12239 "/>
    <d v="2016-02-18T15:19:15"/>
    <s v="JOSE DE FRANCISCO LAGOS CABALLERO. EXPERTO"/>
    <x v="5"/>
    <s v="ID:12239"/>
    <n v="8.0140702199059888"/>
    <x v="1"/>
    <s v="Certificaciones: Regalías, Giros de regalías y embargos de las mismas"/>
    <s v="NO"/>
  </r>
  <r>
    <n v="136"/>
    <n v="10150"/>
    <x v="0"/>
    <s v="FEBRERO"/>
    <x v="0"/>
    <x v="135"/>
    <d v="2016-02-10T15:13:27"/>
    <x v="0"/>
    <s v="ACC"/>
    <x v="0"/>
    <x v="1"/>
    <s v="GONZALO DUQUE:  Telefono: Dirección: CALLE 117 D N° 57-96 INT 11 APTO 716 Email: "/>
    <s v="SI"/>
    <s v="GONZALO DUQUE:  Telefono: Dirección: CALLE 117 D N° 57-96 INT 11 APTO 716 Email: "/>
    <s v="solicitan informacion referente a loscotratos existentes entre ANH y Santa Marua Petroleum "/>
    <d v="2016-03-02T15:13:27"/>
    <n v="21"/>
    <s v="ACC"/>
    <s v="DORIS GOMEZ SILVA. EXPERTO"/>
    <s v="se dio respuesta con elradicado No.14493"/>
    <d v="2016-02-29T08:16:32"/>
    <s v="ESTHER DAVILA. CONTRATISTA"/>
    <x v="11"/>
    <s v="ID:14493"/>
    <n v="18.710484027782513"/>
    <x v="1"/>
    <s v="Copias de contratos (E&amp;P, TEAS y Administrativos)"/>
    <s v="NO"/>
  </r>
  <r>
    <n v="137"/>
    <n v="10251"/>
    <x v="0"/>
    <s v="FEBRERO"/>
    <x v="1"/>
    <x v="136"/>
    <d v="2016-02-11T08:25:00"/>
    <x v="0"/>
    <s v="ACC"/>
    <x v="1"/>
    <x v="77"/>
    <s v="ARTURO FERNANDEZ:  Telefono: Dirección: BOGOTA Email: ARFERGI@GMAIL.COM"/>
    <s v="SI"/>
    <s v="ARTURO FERNANDEZ:  Telefono: Dirección: BOGOTA Email: ARFERGI@GMAIL.COM"/>
    <s v="solicitan informacion referente a si se cumplen o no las compensaciones ambientales en el municipio de trinidad Casanare , quien hace control de si se cumple o no  "/>
    <d v="2016-03-11T00:00:00"/>
    <n v="30"/>
    <s v="ACC"/>
    <s v="DORIS GOMEZ SILVA. EXPERTO"/>
    <s v="se dio respuesta con correo electronico  del  26 de febrero 2016,"/>
    <d v="2016-03-11T16:01:41"/>
    <s v="STEFANIA JIMENEZ CANIZALES. CONTRATISTA"/>
    <x v="6"/>
    <s v="Electrónico"/>
    <n v="29.317142708336178"/>
    <x v="1"/>
    <s v="Impacto y planes de manejo ambiental: Licencias, compromisos E&amp;P normatividad, contaminación"/>
    <s v="NO"/>
  </r>
  <r>
    <n v="138"/>
    <n v="10255"/>
    <x v="0"/>
    <s v="FEBRERO"/>
    <x v="0"/>
    <x v="137"/>
    <d v="2016-02-11T08:35:48"/>
    <x v="0"/>
    <s v="ACC"/>
    <x v="0"/>
    <x v="78"/>
    <s v="NALSY TORRES BERNAL: COORDINADORA DE AREA DE CONTRABILIDAD - SISTEMA DE MEDIOS PUBLICOS"/>
    <s v="SI"/>
    <s v="NALSY TORRES BERNAL: COORDINADORA DE AREA DE CONTRABILIDAD - SISTEMA DE MEDIOS PUBLICOS"/>
    <s v="solicitan aclaracion de utilizacion de presupuesto ´por parte de la ANH en el rubro de publicidad."/>
    <d v="2016-03-03T08:35:48"/>
    <n v="21"/>
    <s v="ACC"/>
    <s v="DORIS GOMEZ SILVA. EXPERTO"/>
    <s v="se dio respuesta con el radicado  No.13029   "/>
    <d v="2016-03-22T14:42:51"/>
    <s v="RODRIGO ALZATE BEDOYA. EXPERTO"/>
    <x v="16"/>
    <s v="ID:13029"/>
    <n v="40.254889861105767"/>
    <x v="1"/>
    <s v="certifiacion de ejecucion presupuestal "/>
    <s v="NO"/>
  </r>
  <r>
    <n v="139"/>
    <n v="10367"/>
    <x v="0"/>
    <s v="FEBRERO"/>
    <x v="1"/>
    <x v="138"/>
    <d v="2016-02-11T11:11:55"/>
    <x v="0"/>
    <s v="ACC"/>
    <x v="0"/>
    <x v="53"/>
    <s v="HERNANDO RODRIGUEZ OTALORA: SERVICIO CIUDADANO - MINISTERIO DE MINAS Y ENERGIA"/>
    <s v="SI"/>
    <s v="HERNANDO RODRIGUEZ OTALORA: SERVICIO CIUDADANO - MINISTERIO DE MINAS Y ENERGIA"/>
    <s v="por traslado de Minminas  solicitan informacion referente a los proyectos de fracturacion Hidraulica para la explotacion d e los hidrocarburos  "/>
    <d v="2016-02-12T11:11:55"/>
    <n v="1"/>
    <s v="ACC"/>
    <s v="DORIS GOMEZ SILVA. EXPERTO"/>
    <s v="se dior erspuesta con el radicado No.11987"/>
    <d v="2016-02-17T16:36:40"/>
    <s v="JUAN SEBASTIAN LIZCANO. CONTRATISTA"/>
    <x v="4"/>
    <s v="ID:11987"/>
    <n v="6.2255204166722251"/>
    <x v="1"/>
    <s v="competencia de minminas "/>
    <s v="NO"/>
  </r>
  <r>
    <n v="140"/>
    <n v="10378"/>
    <x v="0"/>
    <s v="FEBRERO"/>
    <x v="0"/>
    <x v="139"/>
    <d v="2016-02-11T11:24:15"/>
    <x v="0"/>
    <s v="ACC"/>
    <x v="0"/>
    <x v="53"/>
    <s v="JOSE LUIS VILLOTA: GERENTE - ECOPETROL"/>
    <s v="SI"/>
    <s v="JOSE LUIS VILLOTA: GERENTE - ECOPETROL"/>
    <s v="por traslado de Ecopetrol  el senador Alberto Castilla Solicita informacion referente a costos de produccion  de los campos Ariare, Sabanero y CPE-6"/>
    <d v="2016-02-12T11:24:15"/>
    <n v="1"/>
    <s v="ACC"/>
    <s v="DORIS GOMEZ SILVA. EXPERTO"/>
    <s v="se dior erspuesta con el radicado No.11703"/>
    <d v="2016-02-16T17:47:02"/>
    <s v="NADIA CAROLINA PLAZAS FAJARDO. EXPERTO"/>
    <x v="1"/>
    <s v="ID:11703"/>
    <n v="5.2658304861106444"/>
    <x v="1"/>
    <s v="Congreso de la República y Senado "/>
    <s v="NO"/>
  </r>
  <r>
    <n v="141"/>
    <n v="10381"/>
    <x v="0"/>
    <s v="FEBRERO"/>
    <x v="0"/>
    <x v="140"/>
    <d v="2016-02-11T11:26:34"/>
    <x v="0"/>
    <s v="ACC"/>
    <x v="0"/>
    <x v="53"/>
    <s v="JOSE LUIS VILLOTA: GERENTE - ECOPETROL~JOSE LUIS VILLOTA: GERENTE - ECOPETROL"/>
    <s v="SI"/>
    <s v="JOSE LUIS VILLOTA: GERENTE - ECOPETROL~JOSE LUIS VILLOTA: GERENTE - ECOPETROL"/>
    <s v="por traslado de Ecopetrol solicitan informacion referente a cuanto recibio ecopetrol de regalias durante los años 1994 a 2016,"/>
    <d v="2016-02-12T11:26:34"/>
    <n v="1"/>
    <s v="ACC"/>
    <s v="DORIS GOMEZ SILVA. EXPERTO"/>
    <s v="se dio respuesta con el Radicado No.15091"/>
    <d v="2016-03-22T15:22:45"/>
    <s v="DIEGO FELIPE GOMEZ DUARTE. CONTRATISTA"/>
    <x v="5"/>
    <s v="ID:15091"/>
    <n v="40.164024537036312"/>
    <x v="1"/>
    <s v="Certificaciones: Regalías, Giros de regalías y embargos de las mismas"/>
    <s v="NO"/>
  </r>
  <r>
    <n v="142"/>
    <n v="10455"/>
    <x v="0"/>
    <s v="FEBRERO"/>
    <x v="0"/>
    <x v="141"/>
    <d v="2016-02-11T13:38:44"/>
    <x v="0"/>
    <s v="ACC"/>
    <x v="0"/>
    <x v="1"/>
    <s v="FREDY EDUARDO MARTINEZ VALDERRAMA: ALCALDE ESPECIAL CUBARA - ALCALDIA ESPECIAL DE CUBARA"/>
    <s v="SI"/>
    <s v="FREDY EDUARDO MARTINEZ VALDERRAMA: ALCALDE ESPECIAL CUBARA - ALCALDIA ESPECIAL DE CUBARA"/>
    <s v="solicitan informacion referente a total de los recursos retenidos , capital liquidacion y rendimiento financieros del anterior sistema general de regalias , cuando se girararn los recursos "/>
    <d v="2016-02-12T13:38:44"/>
    <n v="1"/>
    <s v="ACC"/>
    <s v="DORIS GOMEZ SILVA. EXPERTO"/>
    <s v="se dio respuesta con el Radicado No.15083"/>
    <d v="2016-03-22T15:26:43"/>
    <s v="DIEGO FELIPE GOMEZ DUARTE. CONTRATISTA"/>
    <x v="5"/>
    <s v="id 15083"/>
    <n v="40.074988969907281"/>
    <x v="1"/>
    <s v="Certificaciones: Regalías, Giros de regalías y embargos de las mismas"/>
    <s v="NO"/>
  </r>
  <r>
    <n v="143"/>
    <n v="10540"/>
    <x v="0"/>
    <s v="FEBRERO"/>
    <x v="1"/>
    <x v="142"/>
    <d v="2016-02-11T15:54:48"/>
    <x v="0"/>
    <s v="ACC"/>
    <x v="2"/>
    <x v="79"/>
    <s v="HECTOR JULIO SUAREZ: AUDITOR ESPECIALIZADO - CONSORCIO MERIDIAN - APPLUS"/>
    <s v="SI"/>
    <s v="HECTOR JULIO SUAREZ: AUDITOR ESPECIALIZADO - CONSORCIO MERIDIAN - APPLUS"/>
    <s v="solicitan informacion referente al contrato de exploracion y explotacion del bloque Cubiro"/>
    <d v="2016-02-12T15:54:48"/>
    <n v="1"/>
    <s v="ACC"/>
    <s v="DORIS GOMEZ SILVA. EXPERTO"/>
    <s v="se atendio a traves de correo electronico de fecha 11 de febrero de 2016"/>
    <d v="2016-02-12T07:58:31"/>
    <s v="DORIS GOMEZ SILVA. EXPERTO"/>
    <x v="0"/>
    <s v="Electrónico"/>
    <n v="0.66925656249804888"/>
    <x v="1"/>
    <s v="Copias de contratos (E&amp;P, TEAS y Administrativos)"/>
    <s v="NO"/>
  </r>
  <r>
    <n v="144"/>
    <n v="10967"/>
    <x v="0"/>
    <s v="FEBRERO"/>
    <x v="1"/>
    <x v="143"/>
    <d v="2016-02-12T17:05:12"/>
    <x v="0"/>
    <s v="ACC"/>
    <x v="0"/>
    <x v="22"/>
    <s v="JOSE JOAQUIN MOJICA: DVF MEDIO AMBIENTE - CONTRALORIA GENERAL  DE LA REPUBLICA"/>
    <s v="SI"/>
    <s v="JOSE JOAQUIN MOJICA: DVF MEDIO AMBIENTE - CONTRALORIA GENERAL  DE LA REPUBLICA"/>
    <s v="solicitan  informacion referente a si esxiste obligacion de meta petroleum para contratatr personal de la region."/>
    <d v="2016-02-13T17:05:12"/>
    <n v="1"/>
    <s v="ACC"/>
    <s v="DORIS GOMEZ SILVA. EXPERTO"/>
    <s v="se dio respuesta a traves de correo electronico el dia 12 de febrero de 2016"/>
    <d v="2016-02-15T07:55:50"/>
    <s v="DORIS GOMEZ SILVA. EXPERTO"/>
    <x v="0"/>
    <s v="Electrónico"/>
    <n v="2.6185014699076419"/>
    <x v="1"/>
    <s v="intervencion para que operador vincule personal"/>
    <s v="NO"/>
  </r>
  <r>
    <n v="145"/>
    <n v="10982"/>
    <x v="0"/>
    <s v="FEBRERO"/>
    <x v="2"/>
    <x v="144"/>
    <d v="2016-02-15T08:14:15"/>
    <x v="0"/>
    <s v="ACC"/>
    <x v="0"/>
    <x v="1"/>
    <s v="JHONNY MORA  GODOY:  - VEEDURIAS"/>
    <s v="SI"/>
    <s v="JHONNY MORA  GODOY:  - VEEDURIAS"/>
    <s v="informan de situacion de desconocimiento por parte de Tecpetrol con la comunidad asentamiento humano cuerna vaca , puerto gaitan meta. "/>
    <d v="2016-02-16T08:14:15"/>
    <n v="1"/>
    <s v="ACC"/>
    <s v="DORIS GOMEZ SILVA. EXPERTO"/>
    <s v="se dio respuesta con el radicado No.17488 "/>
    <d v="2016-03-08T16:11:32"/>
    <s v="DORIS GOMEZ SILVA. EXPERTO"/>
    <x v="0"/>
    <s v="ID:17488"/>
    <n v="22.331447800926981"/>
    <x v="1"/>
    <s v="intervencion para que operador vincule personal"/>
    <s v="NO"/>
  </r>
  <r>
    <n v="146"/>
    <n v="10992"/>
    <x v="0"/>
    <s v="FEBRERO"/>
    <x v="1"/>
    <x v="145"/>
    <d v="2016-02-15T08:42:16"/>
    <x v="0"/>
    <s v="ACC"/>
    <x v="2"/>
    <x v="80"/>
    <s v="REPSOL EXPLORACION COLOMBIA S.A:  Telefono: 7051999Dirección: CRA 7 NO. 77-07 PISO 13 Email: "/>
    <s v="SI"/>
    <s v="REPSOL EXPLORACION COLOMBIA S.A:  Telefono: 7051999Dirección: CRA 7 NO. 77-07 PISO 13 Email: "/>
    <s v="solicitan informacion referente a las estadisticas de produccion de los años 2010 a 2012"/>
    <d v="2016-03-07T00:00:00"/>
    <n v="21"/>
    <s v="ACC"/>
    <s v="DORIS GOMEZ SILVA. EXPERTO"/>
    <s v="se dio respuesta con correo del dia 12 de febrero de 2016 "/>
    <d v="2016-02-16T00:00:00"/>
    <s v="DORIS GOMEZ SILVA. EXPERTO"/>
    <x v="0"/>
    <s v="Electrónico"/>
    <n v="0.63730980324180564"/>
    <x v="1"/>
    <s v="Cifras oficiales de producción en el país (producción, precio, demanda, Columnas Estratigráficas"/>
    <s v="NO"/>
  </r>
  <r>
    <n v="147"/>
    <n v="11008"/>
    <x v="0"/>
    <s v="FEBRERO"/>
    <x v="1"/>
    <x v="146"/>
    <d v="2016-02-15T09:23:36"/>
    <x v="0"/>
    <s v="ACC"/>
    <x v="1"/>
    <x v="81"/>
    <s v="YUELY URREA:  - CSI SAS"/>
    <s v="SI"/>
    <s v="YUELY URREA:  - CSI SAS"/>
    <s v="solicitan certidicados de retenciones año 2015 "/>
    <d v="2016-02-16T09:23:36"/>
    <n v="1"/>
    <s v="ACC"/>
    <s v="DORIS GOMEZ SILVA. EXPERTO"/>
    <s v="se dio respuesta a traves de correo de fecha 12 de febrero 2016 y se entrego certificacon fisica."/>
    <d v="2016-02-16T00:00:00"/>
    <s v="DORIS GOMEZ SILVA. EXPERTO"/>
    <x v="0"/>
    <s v="Electrónico"/>
    <n v="0.60861223379470175"/>
    <x v="1"/>
    <s v="certificados de retencion año 2015"/>
    <s v="NO"/>
  </r>
  <r>
    <n v="148"/>
    <n v="11023"/>
    <x v="0"/>
    <s v="FEBRERO"/>
    <x v="0"/>
    <x v="147"/>
    <d v="2016-02-15T09:42:58"/>
    <x v="0"/>
    <s v="ACC"/>
    <x v="3"/>
    <x v="82"/>
    <s v="SILVIA LILIANA  CALDERON DIAZ: SUBDIRECTORA DE DESARROLLO AMBIENTAL - DEPARTAMENTO NACIONAL DE PLANEACIÓN"/>
    <s v="SI"/>
    <s v="SILVIA LILIANA  CALDERON DIAZ: SUBDIRECTORA DE DESARROLLO AMBIENTAL - DEPARTAMENTO NACIONAL DE PLANEACIÓN"/>
    <s v="senadora  claudia lopez solicita informacion referente a asignacion y control de licencias año 2014 a 2015, declaratoria de caducidad a licencias "/>
    <d v="2016-03-07T00:00:00"/>
    <n v="21"/>
    <s v="ACC"/>
    <s v="DORIS GOMEZ SILVA. EXPERTO"/>
    <s v="se dio respuesta con el radicado No12546"/>
    <d v="2016-03-08T14:54:19"/>
    <s v="DORIS GOMEZ SILVA. EXPERTO"/>
    <x v="0"/>
    <s v="ID:12546"/>
    <n v="22.216218564812152"/>
    <x v="1"/>
    <s v="Congreso de la República y Senado "/>
    <s v="NO"/>
  </r>
  <r>
    <n v="149"/>
    <n v="11025"/>
    <x v="0"/>
    <s v="FEBRERO"/>
    <x v="2"/>
    <x v="148"/>
    <d v="2016-02-15T09:45:21"/>
    <x v="0"/>
    <s v="ACC"/>
    <x v="0"/>
    <x v="83"/>
    <s v="CARLOS MATIN RAMIREZ ESTEBAN: EJECUTIVO INTEGRAL DE ACTIVOS CON SOCIOS CENTRO NORTE - ECOPETROL S.A - SEDE EDIFICIO SAN MARTIN~CARLOS MATIN RAMIREZ ESTEBAN: EJECUTIVO INTEGRAL DE ACTIVOS CON SOCIOS CENTRO NORTE - ECOPETROL S.A - SEDE EDIFICIO SAN MARTIN"/>
    <s v="SI"/>
    <s v="CARLOS MATIN RAMIREZ ESTEBAN: EJECUTIVO INTEGRAL DE ACTIVOS CON SOCIOS CENTRO NORTE - ECOPETROL S.A - SEDE EDIFICIO SAN MARTIN~CARLOS MATIN RAMIREZ ESTEBAN: EJECUTIVO INTEGRAL DE ACTIVOS CON SOCIOS CENTRO NORTE - ECOPETROL S.A - SEDE EDIFICIO SAN MARTIN"/>
    <s v="solicitan informacion referente a contrato de participacion de riesgo."/>
    <d v="2016-02-16T09:45:21"/>
    <n v="1"/>
    <s v="ACC"/>
    <s v="DORIS GOMEZ SILVA. EXPERTO"/>
    <s v="pendiente de tramite a cargo de Donaldo Enrique Meza  "/>
    <d v="2016-02-18T00:00:00"/>
    <s v="DONALDO ENRIQUE MEZA BOHORQUEZ. EXPERTO"/>
    <x v="5"/>
    <s v="pendiente "/>
    <n v="2.5935016550938599"/>
    <x v="1"/>
    <s v="Copias de contratos (E&amp;P, TEAS y Administrativos)"/>
    <s v="NO"/>
  </r>
  <r>
    <n v="150"/>
    <n v="11271"/>
    <x v="0"/>
    <s v="FEBRERO"/>
    <x v="0"/>
    <x v="149"/>
    <d v="2016-02-15T16:04:47"/>
    <x v="0"/>
    <s v="ACC"/>
    <x v="0"/>
    <x v="84"/>
    <s v="EDGAR PIÑEROS RUBIO: ABOGADO Telefono: 3417011Dirección: CRA 8 NO 15-49 Email: "/>
    <s v="SI"/>
    <s v="EDGAR PIÑEROS RUBIO: ABOGADO Telefono: 3417011Dirección: CRA 8 NO 15-49 Email: "/>
    <s v="solicitan informacion referente a si la empresa Emerald Energy PLC presento plan de manejo ambiental para los trabajos de exploracion sismica y estratigrafica."/>
    <d v="2016-02-16T16:04:47"/>
    <n v="1"/>
    <s v="ACC"/>
    <s v="DORIS GOMEZ SILVA. EXPERTO"/>
    <s v="se dio respuesta con correo del dia 9 de marzo 2016"/>
    <d v="2016-03-09T00:00:00"/>
    <s v="ADRIANA DAZA CAMACHO. CONTRATISTA"/>
    <x v="6"/>
    <s v="Electrónico"/>
    <n v="22.330010381949251"/>
    <x v="1"/>
    <s v="Impacto y planes de manejo ambiental: Licencias, compromisos E&amp;P normatividad, contaminación"/>
    <s v="NO"/>
  </r>
  <r>
    <n v="151"/>
    <n v="11369"/>
    <x v="0"/>
    <s v="FEBRERO"/>
    <x v="0"/>
    <x v="150"/>
    <d v="2016-02-16T09:46:19"/>
    <x v="0"/>
    <s v="ACC"/>
    <x v="0"/>
    <x v="53"/>
    <s v="JOSE MARIA  NEIRA PINTO: JEFE DE PARTICIPACION CIUDADANA - ECOPETROL S.A - SEDE EDIFICIO SAN MARTIN"/>
    <s v="SI"/>
    <s v="JOSE MARIA  NEIRA PINTO: JEFE DE PARTICIPACION CIUDADANA - ECOPETROL S.A - SEDE EDIFICIO SAN MARTIN"/>
    <s v="solicitan autorización  para exploracion privada o semiprivada de petroleo con colaboracion de empresas multinacionales.  "/>
    <d v="2016-02-17T09:46:19"/>
    <n v="1"/>
    <s v="ACC"/>
    <s v="DORIS GOMEZ SILVA. EXPERTO"/>
    <s v="se dio respuesta con el radicado 17528"/>
    <d v="2016-03-08T00:00:00"/>
    <s v="ANDREA DEL PILAR SANABRIA DEL RIO. CONTRATISTA"/>
    <x v="6"/>
    <s v="ID:17528"/>
    <n v="20.592832442132931"/>
    <x v="1"/>
    <s v="Asesoría para negociar predio con evidencia de existencia de petróleo"/>
    <s v="NO"/>
  </r>
  <r>
    <n v="152"/>
    <n v="11381"/>
    <x v="0"/>
    <s v="FEBRERO"/>
    <x v="1"/>
    <x v="151"/>
    <d v="2016-02-16T10:07:37"/>
    <x v="0"/>
    <s v="ACC"/>
    <x v="1"/>
    <x v="22"/>
    <s v="ANDRES DAVID HERRERA:  - COMTROL COLOMBIA SA"/>
    <s v="SI"/>
    <s v="ANDRES DAVID HERRERA:  - COMTROL COLOMBIA SA"/>
    <s v="solicitan informacion referente a la manera de diligenciar el formulario 4CR"/>
    <d v="2016-02-17T10:07:37"/>
    <n v="1"/>
    <s v="ACC"/>
    <s v="DORIS GOMEZ SILVA. EXPERTO"/>
    <s v="se dio respuesta correo electronico del 18/02/2016"/>
    <d v="2016-02-18T00:00:00"/>
    <s v="JORGE ALBERTO VALBUENA MADERO. CONTRATISTA"/>
    <x v="4"/>
    <s v="Electrónico"/>
    <n v="1.5780398148199311"/>
    <x v="1"/>
    <s v="Cartografía zonas Petrolera"/>
    <s v="NO"/>
  </r>
  <r>
    <n v="153"/>
    <n v="11387"/>
    <x v="0"/>
    <s v="FEBRERO"/>
    <x v="1"/>
    <x v="152"/>
    <d v="2016-02-16T10:18:09"/>
    <x v="0"/>
    <s v="ACC"/>
    <x v="2"/>
    <x v="7"/>
    <s v="JAVIER ANGEL DURAN:  - ASOCIACION DE CITRICULTORES  DE BANCO DE ARENA"/>
    <s v="SI"/>
    <s v="JAVIER ANGEL DURAN:  - ASOCIACION DE CITRICULTORES  DE BANCO DE ARENA"/>
    <s v="solicitan informacion referente a procesos beneficios a la comunidad Ronda 2012,"/>
    <d v="2016-02-17T10:18:09"/>
    <n v="1"/>
    <s v="ACC"/>
    <s v="DORIS GOMEZ SILVA. EXPERTO"/>
    <s v="De: Participacion Ciudadana ANH Colombia Enviado el: martes, 01 de marzo de 2016 05:15 p.m. Para: jonamafe_999@hotmail.com CC: Participacion Ciudadana ANH Colombia Asunto: Respuesta DP Javier Ángel Durán. 11387_x000a_Señor_x000a_JAVIER ÁNGEL DURÁN SANCHEZ_x000a_Presidente Asociación de Citricultores de Banco de Arena “Ascitribanc”_x000a_E-mail: jonamafe_999@hotmail.com_x000a_Asunto: Respuesta a su Derecho de Petición recibido mediante correo electrónico de fecha 16 de febrero de 2016 Id: 11387._x000a_Respetado señor Durán,_x000a_Hacemos referencia a la comunicación del asunto, mediante la cual, solicitó información a la Agencia Nacional de Hidrocarburos (en adelante “ANH” o la “Entidad”), referente a los Programas en Beneficio de las Comunidades (en adelante “PBC”) adelantados en los Contratos de Exploración y Producción de Hidrocarburos (en adelante “Contratos E&amp;P”) suscritos en el marco de la Ronda Colombia 2012, requiriendo específicamente lo siguiente:_x000a_“me permito muy respetuosamente solicitar de una manera respetuosa me facilite información y avances sobre el proceso de los PBC que están en el marco de la campaña de exploración y producción de la ANH ronda 2012, de los proyectos priorizados que son validados y aprobados por la ANH, y los proyectos de CAT 3, que fueron validados y aprobados en el mes de enero del 2015 que actualmente continúa en proceso y formulados desde ECOPETROL, del proyecto que consiste en Productores dedicados a la producción de cítricos que buscan incrementar el nivel productivo mediante la adecuación y dotación de un centro de acopio que les permita mejorar las prácticas agrícolas y ofrecer productos de excelente calidad (…) información sobre el proyecto que lideramos ante ECOPETROL, “Mejoramiento del centro de acopio para la línea productiva citrícola en la vereda la Jarra del correimiento (sic) de Aguaclara del municipio de Cúcuta” y del cual esperamos una respuesta concreta para la continuidad del mismo”_x000a_Al respecto nos permitimos informarle que en los Contratos E&amp;P suscritos desde el año 2012, la ANH integró el Anexo F, el cual contiene los Términos y Condiciones mediante los cuales las compañías operadoras deben adelantar los PBC, dónde el contratista deberá incluir en el Plan de Exploración, en el Plan de Desarrollo y en cada Programa Anual de Operaciones un capítulo con los programas que adelantará en beneficio de las comunidades ubicadas en las áreas de influencia del proyecto[1]._x000a_[1] Cláusula 7- Plan de Exploración. El contratista se obliga a presentar a la ANH el Plan de Exploración para la fase que inicia, en dónde describa la forma como dará cumplimiento a sus obligaciones, incluyendo los términos y condiciones_x000a_El valor a invertir dentro de los PBC a los cuales les aplica el Anexo F corresponde a mínimo el uno por ciento (1%) del valor total de la inversión contenida en el Programa Exploratorio y en el Programa Exploratorio Posterior. Sea del caso indicar que este valor es neto, es decir, no puede incluir costos de personal, auditoría, logísticos, administrativos, u otros costos indirectos incurridos por el contratista. Por otro lado, los valores invertidos por la empresa en virtud de la ejecución del Anexo F, son independientes a los que deba invertir la empresa tanto en el proceso de consulta previa, como por los compromisos adquiridos dentro del proceso de licenciamiento ambiental._x000a_En efecto, para el cumplimiento de las anteriores disposiciones legales y reglamentarias, la ANH evidenció la necesidad de establecer los parámetros que las compañías operadoras deben acoger para la implementación de los PBC, y que la Entidad debe convenir con los contratistas, los cuales cabe mencionar, deben ser coherentes con la naturaleza y duración de la respectiva fase o etapa del proyecto._x000a_Tales parámetros propician que las compañías operadoras adopten buenas prácticas sociales, impulsando altos estándares, así como la relación armónica entre los intereses de las empresas y los objetivos de desarrollo de las regiones donde operan._x000a_Ahora bien, de acuerdo con su solicitud a continuación se relacionan los contratos E&amp;P ronda 2012 respecto de los cuales la ANH aprobó los PBC que adelantarían las Compañías contratistas durante el desarrollo de los correspondientes contratos:_x000a_NOMBRE CONTRATO_x000a_TIPO_x000a_OPERADOR_x000a_FECHA APROBACIÓN_x000a_DEPTOS_x000a_MUNICIPIOS_x000a_conforme a los cuales desarrollará los programas en beneficio de las comunidades en las áreas de influencia de los trabajos exploratorios, con antelación no inferior a 8 días calendario respecto al inicio de cada fase del periodo de exploración. Para la primera fase, el contratista deberá entregar el Plan de exploración en término de treinta (30) días calendario contados a partir de la fecha efectiva._x000a_Cláusula 18-Plan de Desarrollo: Dentro de los tres (3) meses siguientes a la presentación de la declaración de comercialidad de que trata la cláusula 15, EL CONTRATISTA entregará a la ANH el Plan de Desarrollo inicial el cual contendrá, como mínimo, la siguiente información: e) La identificación de los factores críticos para la ejecución del Plan de Desarrollo, tales como aspectos ambientales, sociales, económicos, logísticos y las opciones para su manejo. f) Los términos y condiciones conforme a los cuales desarrollará los programas en beneficio de las comunidades en las áreas de influencia del Área de Producción._x000a_Cláusula 21- Programa Anual de Operaciones: Dentro de los tres (3) meses siguientes a la fecha de la declaración de comercialidad, y dentro de los tres (3) primeros meses de cada año calendario EL CONTRATISTA presentará a la ANH un Programa Anual de Operaciones que deberá cumplir con los siguientes requisitos._x000a_Cláusula 21.1- Contenido: El Programa Anual de Operaciones para cada área de producción contendrá Los términos y condiciones conforme a los cuales desarrollará los programas en beneficio de las comunidades en las áreas de influencia del área de producción._x000a_Cláusula 34- Programas en Beneficio de las Comunidades: EL CONTRATISTA deberá incluir en el Plan de Exploración, en el Plan de Desarrollo y en cada Programa Anual de Operaciones un capítulo con los programas que adelantará en beneficio de las comunidades ubicadas en las áreas de influencia del proyecto. Este plan deberá ajustarse a los términos y condiciones que determine la ANH, de acuerdo con lo estipulado en el numeral 5.7 del artículo 5º del Decreto Ley 1760 de 2003. Mientras la ANH determina los términos y condiciones aplicables a estos programas EL CONTRATISTA someterá estos últimos a la ANH para su aprobación. Estas actividades se entenderán por convenidas una vez la ANH se pronuncie en este sentido dentro de los tres (3) meses siguientes al recibo del respectivo plan o programa a que se refiere la presente cláusula. De ser el caso, EL CONTRATISTA atenderá las sugerencias razonables comunicadas por la ANH, las cuales deberán ser incluidas en sus planes y programas. Una vez la ANH verifique la inclusión de sus sugerencias, dará por convenidas las actividades respectivas. De no pronunciarse la ANH dentro del término estipulado anteriormente, EL CONTRATISTA podrá adelantar los programas en beneficio de las comunidades incluidos en su propuesta inicial._x000a_CARDON_x000a_E&amp;P_x000a_EMERALD ENERGY_x000a_15-sep-15 Caquetá_x000a_El Doncello, El Paujil, Montañita y Puerto Rico_x000a_CAT 3_x000a_E&amp;P_x000a_ECOPETROL S.A_x000a_23-ene-15_x000a_Norte de Santander_x000a_Bochalema, Chinácota, Cúcuta, Durania, El Zulia, Gramalote, Herrán, Los Patios, Pamplonita, Ragonvalia, Salazar, San Cayetano, Santiago, Sardinata y Villa del Rosario_x000a_COR 62_x000a_E&amp;P_x000a_ECOPETROL S.A_x000a_31-jul.-14 Tolima Cunday, Villarica, Purificación, Melgar, Icononzo, Carmen de Apicala, Dolores y Prado_x000a_GUAJIRA OFF SHORE 2_x000a_E&amp;P_x000a_ONGC VIDESH_x000a_24-oct.-13 Aguas Territoriales Mar Caribe_x000a_OFF SHORE_x000a_LLA 12_x000a_E&amp;P_x000a_CONSORCIO ANDES ENERGÍA_x000a_16-oct.-14_x000a_Arauca, Casanare_x000a_Puerto Rondón y Hato Corozal - Paz de Ariporo_x000a_LLA 2_x000a_E&amp;P_x000a_CONSORCIO ANDES ENERGÍA_x000a_21-nov-14 Meta Puerto Gaitán_x000a_LLA 28_x000a_E&amp;P_x000a_INTEGRA OIL &amp; GAS S.A.S_x000a_18-oct-14_x000a_Meta_x000a_Puerto Gaitán_x000a_LLA 43_x000a_E&amp;P_x000a_BC EXPLORACIÓN Y PRODUCCIÓN_x000a_4-mar.-14_x000a_Arauca_x000a_ARAUQUITA Y ARAUCA_x000a_LLA 49_x000a_E&amp;P_x000a_CONSORCIO ANDES ENERGÍA_x000a_27-oct.-14_x000a_Casanare Hato Corozal y Paz de Ariporo_x000a_LLA 53_x000a_E&amp;P_x000a_PETROLEOS DEL NORTE S.A._x000a_6-nov.-13_x000a_Casanare_x000a_Paz de ariporo_x000a_LLA 64_x000a_E&amp;P_x000a_VETRA_x000a_29/01/2015_x000a_Casanare_x000a_Maní-Orocué-Yopal_x000a_LLA 65_x000a_E&amp;P_x000a_HOCOL S.A._x000a_6-nov.-13_x000a_Meta_x000a_San Martín_x000a_LLA 66_x000a_E&amp;P_x000a_BC EXPLORACIÓN Y PRODUCCIÓN_x000a_4-mar.-14 Meta Puerto López y San Carlos de Guaroa_x000a_LLA 69_x000a_E&amp;P_x000a_MANSAROVAR ENERGY_x000a_16-dic-14_x000a_Cundinamarca, Meta_x000a_Cumaral, El Calvario, Restrepo, Villavicencio, Medina_x000a_LLA 79_x000a_E&amp;P_x000a_CONSORCIO ANDES ENERGÍA_x000a_9-sep.-14_x000a_Casanare_x000a_San Luis de Palenque_x000a_MANZANO_x000a_E&amp;P_x000a_EMERALD ENERGY_x000a_25-jul.-14_x000a_Caquetá, Meta_x000a_Puerto Rico, San Vicente del Caguan y La Macarena_x000a_NOGAL_x000a_E&amp;P_x000a_EMERALD ENERGY_x000a_9-sep-14 Caquetá_x000a_Albania, Belen de los Andaquies, Paujil, Florencia, Milan, Montañita, Morelia y Valparaiso._x000a_PURPLE ANGEL_x000a_E&amp;P_x000a_ANADARKO_x000a_27-may.-14_x000a_Aguas Territoriales Mar Caribe_x000a_OFFSHORE_x000a_SN 3_x000a_E&amp;P_x000a_GRAN TIERRA ENERGY_x000a_5-ago.-14 Antioquia, Córdoba San Pedro de Urabá, Arboletes, Valencia, Montería y Tierralta_x000a_URA 4_x000a_E&amp;P_x000a_ANADARKO_x000a_27-may.-14_x000a_Aguas Territoriales Mar Caribe_x000a_OFF SHORE_x000a_VIM 15_x000a_E&amp;P_x000a_HOCOL S.A._x000a_28-ene.-14_x000a_Antioquia, Bolívar, Córdoba, Sucre_x000a_San Benito de Abad, Majagual, Guaranda, San Jacinto del cauca, Nechí, Caucacia y Ayapel_x000a_VIM 21_x000a_E&amp;P_x000a_GEOPRODUCTION OIL GAS_x000a_19-sep-14 Córdoba, Sucre_x000a_Pueblo Nuevo, Sahagún y San Marcos_x000a_VMM 16_x000a_E&amp;P_x000a_ECOPETROL S.A_x000a_25-jul.-14_x000a_Antioquia, Caldas, Tolima_x000a_Norcacia, La victoria, La Dorada, Puerto Salgar,_x000a_Mariquita, Lerida, Armero, Honda, Flandes._x000a_VMM 29_x000a_E&amp;P_x000a_ECOPETROL S.A_x000a_23-may.-14_x000a_Cundinamarca, Tolima_x000a_Agua de Dios, Anapoima, Anolaima, Apulo, Arbeláez, Beltrán, Cachipay, Fusagasugá, Guataquí, Jerusalén, La Mesa, Nilo, Puli, Quilipe, San Juan de Rioseco, Tibacuy, Tocaima, Viota, Alvarado, Ambalema, Armero (Guayabal), Coello, Icononzo, Lérida, Melgar, Piedras y Venadillo_x000a_VMM 8_x000a_E&amp;P_x000a_CONSORCIO ANDES ENERGÍA_x000a_9-sep.-14_x000a_Bolívar_x000a_Cantagallo, San Pablo_x000a_Respecto al contrato E&amp;P No. 48 de 2012 Bloque CAT 3, suscrito entre la ANH y ECOPETROL S.A. el 12 de diciembre de 2012, la Compañía presentó los siguientes proyectos que fueron seleccionados como prioritarios para ser parte del PBC, dentro de los cuales se encuentra el proyecto de “Mejoramiento del centro de acopio para la línea productiva citrícola en la vereda La Jarra del corregimiento de Aguaclara del municipio de Cúcuta” con sus respectivos objetivos:_x000a_Nombre del proyecto_x000a_Municipio_x000a_Objetivo_x000a_Dotación de maquinaria y equipos para el Centro de Acopio Campesino en el municipio de Bochalma_x000a_Bochalema_x000a_Favorecer el desarrollo económico de la población campesina del municipio de Bochalema, mediante la dotación del Centro de Acopio para la recepción comercializadora de productos agrícolas._x000a_Proyecto de Equipamiento Apertura y funcionamiento de los Centros de Salud de las veredas Nueva Don Juana e Iscala del municipio de Chinácota_x000a_Chinacota_x000a_Promover la calidad en los servicios de salud de la población rural y urbana del municipio de Chinácota, mediante la dotación de implementos médicos y odontológicos en los Centros de Salud de las veredas Nueva Don Juana e Iscala Centro, para brindar respuesta efectiva a sus necesidades._x000a_Mejoramiento del centro de acopio para la línea productiva citrícola en la vereda La Jarra del Corregimiento de Aguaclara del municipio de Cúcuta_x000a_Cúcuta_x000a_Contribuir efectivamente al mejoramiento productivo, económico, social y medio ambiental de la Asociación Ascitribanc, a través de la adecuación y mejoramiento del centro de acopio, que aporte a la implementación de un sistema de manejo integral (producción, transformación, comercialización, infraestructura y equipamiento) de la cadena productiva de cítricos._x000a_Proyecto de restauración y adecuación física de la Casa Campesina_x000a_Durania_x000a_Apoyar el fortalecimiento del desarrollo económico de la población campesina para la recepción y comercialización de productos agrícolas._x000a_Proyecto de culminación del centro cultural ubicado en la “Ye” municipio de El Zulia_x000a_El Zulia_x000a_Aportar al desarrollo cultural, formativo, recreativo, de organización comunitaria en el municipio de El Zulia, mediante la culminación de obras y dotación del Centro Cultural y Biblioteca de la “Ye”._x000a_Construcción de salón cultural para la organización y encuentro comunitario en el municipio de Herrán_x000a_Herrán_x000a_Contribuir al desarrollo cultural, formativo y organización social a través de la construcción de un salón cultural, que permita el encuentro e interacción comunitaria._x000a_Adecuación del parque principal del corregimiento La Garita_x000a_Los Patios_x000a_Fomentar la integración comunitaria mediante la adecuación del Parque Principal del Corregimiento La Garita, que permita el desarrollo turístico, la cultura, la recreación y el deporte en el ámbito municipal y regional_x000a_Proyecto Seguridad Alimentaria y Mejoramiento de la actividad agrícola en el municipio de Pamplonita_x000a_Pamplonita_x000a_Contribuir al mejoramiento de la calidad de vida de los habitantes de Pamplonita a través de la disposición y mejoramiento de las líneas de semillas y técnicas agrícolas respectivamente, para incrementar el desarrollo económico del municipio._x000a_Construcción y apertura de la Casa Campesina_x000a_Ragonvalia_x000a_Apoyar el fortalecimiento del desarrollo económico de la población campesina perteneciente al municipio de Ragonvalia, mediante la adecuación de la Casa Campesina para la recepción y comercialización de productos agrícolas_x000a_Proyecto de restauración del Puente Colgante de la vereda Juna Esteban, municipio de Salazar de las Palmas_x000a_Salazar de las Palmas_x000a_Contribuir al mejoramiento de las condiciones de vida en la vereda Juan Esteban, municipio Salazar de las Palmas; mediante la restauración del puente Colgante en aras de favorecer la movilidad de sus habitantes._x000a_Proyecto de construcción de “Placa-huellas” en la vereda La Patilla, municipio Salazar de las Palmas para el mejoramiento del flujo vehicular y movilidad de su comunidad._x000a_San Cayetano_x000a_Contribuir al mejoramiento de las condiciones de vida de la comunidad de la vereda La Patilla, municipio Salazar de las Palmas, a través de la construcción de “Placa-Huellas” que mejore el flujo vehicular y movilidad de sus habitantes._x000a_Proyecto de adecuación física y dotación equipos médicos del Centro de Salud del municipio San Cayetano, para el fortalecimiento de la capacidad de respuesta en la atención de urgencias y consulta externa_x000a_San Cayetano_x000a_Contribuir a la calidad, eficiencia y servicio oportuno de salud a la población rural y urbana del municipio de San Cayetano, mediante la dotación en implementos médicos, para brindar respuesta efectiva a las necesidades de la comunidad._x000a_Proyecto de construcción del Salón Comunitario del municipio de Santiago_x000a_Santiago_x000a_Apoyar el fortalecimiento de los procesos organizativos de la comunidad del municipio de Santiago a través de la construcción de infraestructura comunitaria que permitan la convergencia, y el desarrollo de actividades culturales, de generación de ingresos, y de capacitaciones._x000a_Proyecto de adecuación de la infraestructura de las sedes educativas y comedores escolares de los corregimientos de Palogordo_x000a_Villa del Rosario_x000a_Contribuir a la calidad en la educación y en el servicio de apoyo nutricional en el municipio de Villa del Rosario, mediante el mejoramiento de la infraestructura de los Centros_x000a_Norte y Palogordo Sur, municipio de Villa del Rosario._x000a_Educativos y sus respectivos comedores escolares, de los corregimientos de Palogordo Norte y Palogordo Sur; en aras de brindar las condiciones locativas que favorezcan el aprendizaje en la población estudiantil, y su desarrollo nutricional._x000a_Sea del caso señalar que el PBC propuesto por ECOPETROL S.A. para el Contrato E&amp;P Bloque CAT 3, fue aprobado por la ANH mediante comunicación con radicado No. 20154310006601 del 23 de enero de 2015, al considerar que el mismo cumplía con los requisitos exigidos en el numeral 8 del Anexo F. Dicho PBC incluye el proyecto relacionado en su solicitud, denominado “Mejoramiento del centro de acopio para la línea productiva citrícola en la vereda La Jarra del Corregimiento de Aguaclara del municipio de Cúcuta”._x000a_Finalmente, vale la pena aclarar que la Compañía podrá ejecutar las actividades propuestas en su PBC hasta el 26 de diciembre de 2016, fecha en la cual vence la fase 1 del periodo exploratorio del mencionado contrato._x000a_Cordialmente,_x000a_Atencion al Ciudadano y Comunicaciones"/>
    <d v="2016-03-01T00:00:00"/>
    <s v="STEFANIA JIMENEZ CANIZALES. CONTRATISTA"/>
    <x v="6"/>
    <s v="Electrónico"/>
    <n v="13.570731793981395"/>
    <x v="1"/>
    <s v="Beneficio de población y sus comunidades por actividad petrolera"/>
    <s v="NO"/>
  </r>
  <r>
    <n v="154"/>
    <n v="11392"/>
    <x v="0"/>
    <s v="FEBRERO"/>
    <x v="1"/>
    <x v="153"/>
    <d v="2016-02-16T10:19:42"/>
    <x v="0"/>
    <s v="ACC"/>
    <x v="2"/>
    <x v="85"/>
    <s v="MINISTERIO DE MINAS Y ENERGIA:  Telefono: 2200300Dirección: CALLE 43 N° 57-31 Email: "/>
    <s v="SI"/>
    <s v="MINISTERIO DE MINAS Y ENERGIA:  Telefono: 2200300Dirección: CALLE 43 N° 57-31 Email: "/>
    <s v="invitacion a asamblea de santander "/>
    <d v="2016-02-17T10:19:42"/>
    <n v="1"/>
    <s v="ACC"/>
    <s v="DORIS GOMEZ SILVA. EXPERTO"/>
    <s v="se dio respuesta con radicado No.18516"/>
    <d v="2016-02-17T00:00:00"/>
    <s v="LAURA PAOLA GONZALEZ IRIARTE. EXPERTO"/>
    <x v="6"/>
    <s v="ID:18516"/>
    <n v="0.56965188657341059"/>
    <x v="1"/>
    <s v="Acompañamiento a comunidad en desarrollo de proyecto (ambiental, social)"/>
    <s v="NO"/>
  </r>
  <r>
    <n v="155"/>
    <n v="11406"/>
    <x v="0"/>
    <s v="FEBRERO"/>
    <x v="1"/>
    <x v="154"/>
    <d v="2016-02-16T10:37:54"/>
    <x v="0"/>
    <s v="ACC"/>
    <x v="2"/>
    <x v="22"/>
    <s v="CARLOS ANDRES PILONIETA:  Telefono: Dirección: BOGOTA Email: "/>
    <s v="SI"/>
    <s v="CARLOS ANDRES PILONIETA:  Telefono: Dirección: BOGOTA Email: "/>
    <s v="informacion referente a cuantas han sido las reservas de petroleo y gas descubiertas en el 2016."/>
    <d v="2016-02-17T10:37:54"/>
    <n v="1"/>
    <s v="ACC"/>
    <s v="DORIS GOMEZ SILVA. EXPERTO"/>
    <s v="Buenos días señor Pilonieta,_x000a__x000a_En respuesta a su  solicitud de información le comunicamos:_x000a__x000a_La información de reservas de petróleo y gas al igual que las incorporaciones anuales están en página web de la ANH desde el año 2000 hasta 2014._x000a__x000a_http://www.anh.gov.co/Operaciones-Regalias-y-Participaciones/Paginas/Sistema-Integrado-de-Reservas.aspx_x000a__x000a_Como bien se indica en la información se realiza con corte @ 31 de diciembre de cada año._x000a__x000a_Para el corte de@31.dic.2015, se estarán publicando entre mayo y junio próximos._x000a__x000a__x000a_Un saludo,_x000a__x000a_Holman Darío Bustos Coral_x000a_Experto G3-06_x000a_Gerencia de Reservas y Operaciones_x000a_"/>
    <d v="2016-02-18T10:57:52"/>
    <s v="HOLMAN DARIO BUSTOS CORAL. EXPERTO"/>
    <x v="4"/>
    <s v="Electrónico"/>
    <n v="2.0138658564828802"/>
    <x v="1"/>
    <s v="Cifras oficiales de producción en el país (producción, precio, demanda, Columnas Estratigráficas"/>
    <s v="NO"/>
  </r>
  <r>
    <n v="156"/>
    <n v="11408"/>
    <x v="0"/>
    <s v="FEBRERO"/>
    <x v="1"/>
    <x v="155"/>
    <d v="2016-02-16T10:40:21"/>
    <x v="0"/>
    <s v="ACC"/>
    <x v="2"/>
    <x v="86"/>
    <s v="CARLOS ARTURO HERNANDEZ:  - CHE &amp; SAR  SERVICES  SAS"/>
    <s v="SI"/>
    <s v="CARLOS ARTURO HERNANDEZ:  - CHE &amp; SAR  SERVICES  SAS"/>
    <s v="documento informativo en el que se relaciona posible campaña de desprestigio de la empresa che&amp;sar servis "/>
    <d v="2016-02-17T10:40:21"/>
    <n v="1"/>
    <s v="ACC"/>
    <s v="DORIS GOMEZ SILVA. EXPERTO"/>
    <s v="Señor:_x000a_JOAQUÍN GONZÁLEZ_x000a_Representante Legal GEO TECHNOLOGY LA C.A._x000a_Correo electrónico: joaquin.gonzalez@geotechnology.com.co_x000a__x000a__x000a_Referencia: Traslado petición. Correo electrónico del 15 de febrero de 2016. Id.11408._x000a__x000a__x000a_Cordial saludo,_x000a__x000a_En virtud de las funciones de seguimiento a los contratos de hidrocarburos que tiene a su cargo la Agencia Nacional de Hidrocarburos -ANH-, damos traslado de la petición de la referencia, mediante la cual el señor Carlos Arturo Hernández, en calidad de gerente de la empresa Che&amp;Sar Services S.A., expone y solicita la intervención de esta Entidad en situaciones relacionadas con la empresa SERVICIAL, involucrando a la empresa GEO TECHNOLOGY LA C.A. (Contrato LLA-71)._x000a__x000a_En efecto, el peticionario requiere que la ANH “…estudie los documentos enviados; para que de esta manera se determine la posible escalada de campañas de desprestigio hacia… Che&amp;Sar Services S.A.S., empresa local del municipio de maní (sic) departamento de Casanare -y sostiene que- [c]omo posible estrategia de opacar el gremio empresarial de dicho municipio y propiciar la entrada de la empresa contratista SERVICIAL…” observa con preocupación que la correspondencia de dicha empresa sea remitida desde las oficinas de las oficinas de GEOTECHNOLOGY. _x000a__x000a_Así las cosas, solicitamos a la Compañía que usted preside, dar respuesta al peticionario pronunciándose sobre los hechos objeto de la solicitud, a efectos de que se obtenga claridad sobre los mismos. _x000a__x000a_Agradecemos enviarnos copia de la respuesta emitida al peticionario con el fin de realizar el respectivo seguimiento._x000a__x000a_Finalmente, el presente correo fue enviado en la mañana del día de hoy al señor Carlos Arturo Hernandez con copia a ustedes, pero en el mismo iba un anexo el cual solicitamos amablemente hacer caso omiso. _x000a__x000a_Cordialmente, _x000a__x000a__x000a_Atencion al Ciudadano y Comunicaciones  _x000a_"/>
    <d v="2016-03-08T00:00:00"/>
    <s v="ANDREA DEL PILAR SANABRIA DEL RIO. CONTRATISTA"/>
    <x v="6"/>
    <s v="ID:18412"/>
    <n v="20.555311724536296"/>
    <x v="1"/>
    <s v="Acompañamiento a comunidad en desarrollo de proyecto (ambiental, social)"/>
    <s v="NO"/>
  </r>
  <r>
    <n v="157"/>
    <n v="11588"/>
    <x v="0"/>
    <s v="FEBRERO"/>
    <x v="0"/>
    <x v="156"/>
    <d v="2016-02-16T15:09:08"/>
    <x v="0"/>
    <s v="ACC"/>
    <x v="0"/>
    <x v="1"/>
    <s v="MARIA JUANA HERRERA: REPRESENTANTE LEGAL - SEGUREXPO-BANCOLDEX"/>
    <s v="SI"/>
    <s v="MARIA JUANA HERRERA: REPRESENTANTE LEGAL - SEGUREXPO-BANCOLDEX"/>
    <s v="informacion sobre expedicion de polizas "/>
    <d v="2016-02-17T15:09:08"/>
    <n v="1"/>
    <s v="ACC"/>
    <s v="DORIS GOMEZ SILVA. EXPERTO"/>
    <s v="se da por atendido teniendo en cuenta que es a titulo informativo"/>
    <d v="2016-03-18T16:28:00"/>
    <s v="DORIS GOMEZ SILVA. EXPERTO"/>
    <x v="0"/>
    <s v="ID:20730"/>
    <n v="31.054773460644356"/>
    <x v="1"/>
    <s v="Seguros de bienes y muebles de la ANH"/>
    <s v="NO"/>
  </r>
  <r>
    <n v="158"/>
    <n v="11616"/>
    <x v="0"/>
    <s v="FEBRERO"/>
    <x v="0"/>
    <x v="157"/>
    <d v="2016-02-16T15:39:35"/>
    <x v="0"/>
    <s v="ACC"/>
    <x v="0"/>
    <x v="1"/>
    <s v="MARYURI VARGAS CUCAITA: PERIODISTA - OIL CHANNEL"/>
    <s v="SI"/>
    <s v="MARYURI VARGAS CUCAITA: PERIODISTA - OIL CHANNEL"/>
    <s v="solicitan informacion referente a contrato No71  3 de mayo de 11"/>
    <d v="2016-02-17T15:39:35"/>
    <n v="1"/>
    <s v="ACC"/>
    <s v="DORIS GOMEZ SILVA. EXPERTO"/>
    <s v="radicado de respuesta No.14500 "/>
    <d v="2016-02-29T09:51:17"/>
    <s v="DORIS GOMEZ SILVA. EXPERTO"/>
    <x v="0"/>
    <s v="ID:14540"/>
    <n v="12.758128425921313"/>
    <x v="1"/>
    <s v="Otros"/>
    <s v="NO"/>
  </r>
  <r>
    <n v="159"/>
    <n v="11656"/>
    <x v="0"/>
    <s v="FEBRERO"/>
    <x v="0"/>
    <x v="158"/>
    <d v="2016-02-16T16:07:42"/>
    <x v="0"/>
    <s v="ACC"/>
    <x v="0"/>
    <x v="1"/>
    <s v="CARLOS DAVID BELTRÁN QUINTERO: DIRECTOR DE HIDROCARBUROS - MINISTERIO DE MINAS Y ENERGIA"/>
    <s v="SI"/>
    <s v="CARLOS DAVID BELTRÁN QUINTERO: DIRECTOR DE HIDROCARBUROS - MINISTERIO DE MINAS Y ENERGIA"/>
    <s v="Buenos días Señores  Ecopetrol De acuerdo con el articulo No. 21 de la Ley 1755 de 2015, damos traslado el presente adjunto por ser un tema de su competencia. Favor responder directamente a los interesados. "/>
    <d v="2016-02-17T16:07:42"/>
    <n v="1"/>
    <s v="ACC"/>
    <s v="DORIS GOMEZ SILVA. EXPERTO"/>
    <s v=" Buenos días _x000a_Señores  Ecopetrol _x000a_De acuerdo con el articulo No. 21 de la Ley 1755 de 2015, damos traslado el presente adjunto por ser un tema de su competencia. _x000a__x000a_Favor responder directamente a los interesados. _x000a__x000a_Cordialmente, _x000a__x000a_Jose Elias Escorcia P._x000a_Atencion al Ciudadano y Comunicaciones  _x000a_"/>
    <d v="2016-02-22T00:00:00"/>
    <s v="DORIS GOMEZ SILVA. EXPERTO"/>
    <x v="0"/>
    <s v="Electrónico"/>
    <n v="5.3279868402823922"/>
    <x v="1"/>
    <s v="Competencia Ecopetrol "/>
    <s v="SI"/>
  </r>
  <r>
    <n v="160"/>
    <n v="11658"/>
    <x v="0"/>
    <s v="FEBRERO"/>
    <x v="0"/>
    <x v="159"/>
    <d v="2016-02-16T16:11:34"/>
    <x v="0"/>
    <s v="ACC"/>
    <x v="2"/>
    <x v="87"/>
    <s v="MARIA ISABEL ULLOA: VECEMINISTRA DE MINAS - MINISTERIO DE MINAS Y ENERGIA"/>
    <s v="SI"/>
    <s v="MARIA ISABEL ULLOA: VECEMINISTRA DE MINAS - MINISTERIO DE MINAS Y ENERGIA"/>
    <s v="copia de respuesta por traslado al ministerio de minas solicitud 2016001827"/>
    <d v="2016-02-17T16:11:34"/>
    <n v="1"/>
    <s v="ACC"/>
    <s v="DORIS GOMEZ SILVA. EXPERTO"/>
    <s v="Se da por atendida teniendo en cuenta  que es de carácter informativo. "/>
    <d v="2016-03-08T08:06:36"/>
    <s v="DORIS GOMEZ SILVA. EXPERTO"/>
    <x v="0"/>
    <s v="ID:17101"/>
    <n v="20.663221990740567"/>
    <x v="1"/>
    <s v="informativo "/>
    <s v="NO"/>
  </r>
  <r>
    <n v="161"/>
    <n v="11745"/>
    <x v="0"/>
    <s v="FEBRERO"/>
    <x v="0"/>
    <x v="160"/>
    <d v="2016-02-17T08:27:23"/>
    <x v="0"/>
    <s v="ACC"/>
    <x v="2"/>
    <x v="88"/>
    <s v="MARTHA LUCIA RODRIGUEZ: COORDINADOR GRUPO DE ENLACE - MINISTERIO DE MINAS Y ENERGIA"/>
    <s v="SI"/>
    <s v="MARTHA LUCIA RODRIGUEZ: COORDINADOR GRUPO DE ENLACE - MINISTERIO DE MINAS Y ENERGIA"/>
    <s v="solictud de informacion por parte del rpte Jorge Camilo Abril politicas de la ANH para enfrentar la crisis petrolera "/>
    <d v="2016-02-18T08:27:23"/>
    <n v="1"/>
    <s v="ACC"/>
    <s v="DORIS GOMEZ SILVA. EXPERTO"/>
    <s v="Doctora _x000a_MARTHA LUCIA RODRIGUEZ_x000a_COORDINADOR GRUPO DE ENLACE_x000a_Ministerio de Minas y Energía _x000a_Calle 43 N° 57-31_x000a_Ciudad_x000a__x000a_Asunto: Traslado solicitud Radicado MME No.2016010181 del 15 de febrero de 2016_x000a_Radicado ANH No.2016-004774 ID:11745_x000a_ _x000a_Respetada doctora Martha Lucia, _x000a__x000a_Hacemos referencia a la comunicación del asunto mediante la cual remite a la Agencia Nacional de Hidrocarburos - ANH la solicitud del representante Jorge Camilo Abril, sobre la crisis económica que golpea a toda la población Colombiana en especial el Departamento de Casanare, al respecto le informamos que una vez validado con la Vicepresidencia de Operaciones, Regalías y Derechos Económicos de la ANH se concluye que es un tema directo del regulador razón por la cual devolvemos la presente solicitud por considerarlo competencia de la entidad a su cargo. _x000a__x000a_Cordialmente, _x000a__x000a__x000a__x000a__x000a_Nadia Plazas Fajardo _x000a_Experto Oficina Asesora Jurídica _x000a_"/>
    <d v="2016-03-07T14:36:08"/>
    <s v="DORIS GOMEZ SILVA. EXPERTO"/>
    <x v="0"/>
    <s v="ID:16916"/>
    <n v="19.256083634259994"/>
    <x v="1"/>
    <s v="Congreso de la República y Senado "/>
    <s v="NO"/>
  </r>
  <r>
    <n v="162"/>
    <n v="11749"/>
    <x v="0"/>
    <s v="FEBRERO"/>
    <x v="2"/>
    <x v="161"/>
    <d v="2016-02-17T08:32:25"/>
    <x v="0"/>
    <s v="ACC"/>
    <x v="2"/>
    <x v="89"/>
    <s v="INCODER:  Telefono: 3830444Dirección: AVENIDA EL DORADO  CAN CALLE 43 N° 57-41 Email: "/>
    <s v="SI"/>
    <s v="INCODER:  Telefono: 3830444Dirección: AVENIDA EL DORADO  CAN CALLE 43 N° 57-41 Email: "/>
    <s v="solicitan informacion referente a titulacion de baldios  radicado 20156242071952 de 2015"/>
    <d v="2016-02-18T08:32:25"/>
    <n v="1"/>
    <s v="ACC"/>
    <s v="DORIS GOMEZ SILVA. EXPERTO"/>
    <s v="radicado de respuesta No.14274"/>
    <d v="2016-02-26T15:44:36"/>
    <s v="JUAN SEBASTIAN LIZCANO. CONTRATISTA"/>
    <x v="4"/>
    <s v="ID:14274"/>
    <n v="9.3001328356476733"/>
    <x v="1"/>
    <s v="incoder titulacion de baldios "/>
    <s v="NO"/>
  </r>
  <r>
    <n v="163"/>
    <n v="11753"/>
    <x v="0"/>
    <s v="FEBRERO"/>
    <x v="2"/>
    <x v="162"/>
    <d v="2016-02-17T08:35:11"/>
    <x v="0"/>
    <s v="ACC"/>
    <x v="2"/>
    <x v="90"/>
    <s v="INCODER:  Telefono: 3830444Dirección: AVENIDA EL DORADO  CAN CALLE 43 N° 57-41 Email: "/>
    <s v="SI"/>
    <s v="INCODER:  Telefono: 3830444Dirección: AVENIDA EL DORADO  CAN CALLE 43 N° 57-41 Email: "/>
    <s v="solicitan informacion referente a titulacion de baldios  radicado 20156240348942 de 2015 "/>
    <d v="2016-02-18T08:35:11"/>
    <n v="1"/>
    <s v="ACC"/>
    <s v="DORIS GOMEZ SILVA. EXPERTO"/>
    <s v="radicado de respuesta No.14244"/>
    <d v="2016-02-26T15:18:26"/>
    <s v="JUAN SEBASTIAN LIZCANO. CONTRATISTA"/>
    <x v="4"/>
    <s v="ID:14244"/>
    <n v="9.2800320601891144"/>
    <x v="1"/>
    <s v="incoder titulacion de baldios "/>
    <s v="NO"/>
  </r>
  <r>
    <n v="164"/>
    <n v="11757"/>
    <x v="0"/>
    <s v="FEBRERO"/>
    <x v="0"/>
    <x v="163"/>
    <d v="2016-02-17T08:42:01"/>
    <x v="0"/>
    <s v="ACC"/>
    <x v="2"/>
    <x v="22"/>
    <s v="TANIA VICTORIA OROZCO: DEFENSORA - DEFENSORIA DEL PUEBLO REGINAL BOYACA"/>
    <s v="SI"/>
    <s v="TANIA VICTORIA OROZCO: DEFENSORA - DEFENSORIA DEL PUEBLO REGINAL BOYACA"/>
    <s v="solicitan informacion referentre a la actividad de explotacion de la empresa LUKOIL OVERSEAS COLOMBIA "/>
    <d v="2016-02-18T08:42:01"/>
    <n v="1"/>
    <s v="ACC"/>
    <s v="DORIS GOMEZ SILVA. EXPERTO"/>
    <s v="respuesta con radicado No.18340"/>
    <d v="2016-03-11T08:28:35"/>
    <s v="STEFANIA JIMENEZ CANIZALES. CONTRATISTA"/>
    <x v="6"/>
    <s v="ID:18340"/>
    <n v="22.990676354165771"/>
    <x v="1"/>
    <s v="informacion de operadores en colombia "/>
    <s v="NO"/>
  </r>
  <r>
    <n v="165"/>
    <n v="11766"/>
    <x v="0"/>
    <s v="FEBRERO"/>
    <x v="2"/>
    <x v="164"/>
    <d v="2016-02-17T09:06:50"/>
    <x v="0"/>
    <s v="ACC"/>
    <x v="3"/>
    <x v="91"/>
    <s v="ALFREDO MARTINEZ GUTIERREZ: SUBDIRECTOR - CORPORACION AUTONOMA REGIONAL DEL MAGDALENA"/>
    <s v="SI"/>
    <s v="ALFREDO MARTINEZ GUTIERREZ: SUBDIRECTOR - CORPORACION AUTONOMA REGIONAL DEL MAGDALENA"/>
    <s v="documento a titulo informativo por ser respuesta a traslado de oficio Corpamag"/>
    <d v="2016-02-18T09:06:50"/>
    <n v="1"/>
    <s v="ACC"/>
    <s v="DORIS GOMEZ SILVA. EXPERTO"/>
    <s v="se dio por atendido teniendo en cuenta que es a titulo informativo "/>
    <d v="2016-02-18T09:46:59"/>
    <s v="DORIS GOMEZ SILVA. EXPERTO"/>
    <x v="0"/>
    <s v="Electrónico"/>
    <n v="1.02788583333313"/>
    <x v="1"/>
    <s v="informativo "/>
    <s v="NO"/>
  </r>
  <r>
    <n v="166"/>
    <n v="11774"/>
    <x v="0"/>
    <s v="FEBRERO"/>
    <x v="1"/>
    <x v="165"/>
    <d v="2016-02-17T09:26:04"/>
    <x v="0"/>
    <s v="ACC"/>
    <x v="2"/>
    <x v="92"/>
    <s v="HERNANDO RODRIGUEZ OTALORA: SERVICIO CIUDADANO - MINISTERIO DE MINAS Y ENERGIA"/>
    <s v="SI"/>
    <s v="HERNANDO RODRIGUEZ OTALORA: SERVICIO CIUDADANO - MINISTERIO DE MINAS Y ENERGIA"/>
    <s v="solicitan informacion referente  a la produccion de petroleo y gas por los periodos 2013 a 2015 .   "/>
    <d v="2016-02-18T09:26:04"/>
    <n v="1"/>
    <s v="ACC"/>
    <s v="DORIS GOMEZ SILVA. EXPERTO"/>
    <s v="se dio respuesta a traves de correo electronico"/>
    <d v="2016-02-18T00:00:00"/>
    <s v="DORIS GOMEZ SILVA. EXPERTO"/>
    <x v="0"/>
    <s v="Electrónico"/>
    <n v="0.60689710648148321"/>
    <x v="1"/>
    <s v="Cifras oficiales de producción en el país (producción, precio, demanda, Columnas Estratigráficas"/>
    <s v="NO"/>
  </r>
  <r>
    <n v="167"/>
    <n v="12443"/>
    <x v="0"/>
    <s v="FEBRERO"/>
    <x v="0"/>
    <x v="166"/>
    <d v="2016-02-19T11:58:42"/>
    <x v="0"/>
    <s v="ACC"/>
    <x v="2"/>
    <x v="22"/>
    <s v="SENADO DE LA REPUBLICA DE COLOMBIA:  Telefono: 3824237Dirección: CRA 7 N° 8-68 OFICINA 235 Email: "/>
    <s v="SI"/>
    <s v="SENADO DE LA REPUBLICA DE COLOMBIA:  Telefono: 3824237Dirección: CRA 7 N° 8-68 OFICINA 235 Email: "/>
    <s v="solicitan informacion referente a las salidas migratorial del señor Mauricio de la Mora entre el 17 de marzo y el 22 de febrero de 2016 "/>
    <d v="2016-02-20T11:58:42"/>
    <n v="1"/>
    <s v="ACC"/>
    <s v="DORIS GOMEZ SILVA. EXPERTO"/>
    <s v="radicado de respuesta No.16200 "/>
    <d v="2016-03-03T19:57:47"/>
    <s v="SANDRA MILENA RODRIGUEZ RAMIREZ. EXPERTO"/>
    <x v="2"/>
    <s v="id 16200"/>
    <n v="13.332697025463858"/>
    <x v="1"/>
    <s v="Congreso de la República y Senado "/>
    <s v="NO"/>
  </r>
  <r>
    <n v="168"/>
    <n v="12444"/>
    <x v="0"/>
    <s v="FEBRERO"/>
    <x v="0"/>
    <x v="167"/>
    <d v="2016-02-19T11:59:48"/>
    <x v="0"/>
    <s v="ACC"/>
    <x v="2"/>
    <x v="22"/>
    <s v="SENADO DE LA REPUBLICA DE COLOMBIA:  Telefono: 3824237Dirección: CRA 7 N° 8-68 OFICINA 235 Email: "/>
    <s v="SI"/>
    <s v="SENADO DE LA REPUBLICA DE COLOMBIA:  Telefono: 3824237Dirección: CRA 7 N° 8-68 OFICINA 235 Email: "/>
    <s v="solicitan informacion referente a expediente del proceso disciplinario de Elizabet Bolivar Garcia "/>
    <d v="2016-02-20T11:59:48"/>
    <n v="1"/>
    <s v="ACC"/>
    <s v="DORIS GOMEZ SILVA. EXPERTO"/>
    <s v="se dio respuesta por parte de la gerencia de asuntos legales "/>
    <d v="2016-03-17T19:57:47"/>
    <s v="SANDRA MILENA RODRIGUEZ RAMIREZ. EXPERTO"/>
    <x v="2"/>
    <s v="Electrónico"/>
    <n v="27.331932129629422"/>
    <x v="1"/>
    <s v="Congreso de la República y Senado "/>
    <s v="NO"/>
  </r>
  <r>
    <n v="169"/>
    <n v="12475"/>
    <x v="0"/>
    <s v="FEBRERO"/>
    <x v="0"/>
    <x v="168"/>
    <d v="2016-02-19T13:35:12"/>
    <x v="0"/>
    <s v="ACC"/>
    <x v="0"/>
    <x v="1"/>
    <s v="GINETH DANIELA GARZON: . Telefono: Dirección: CRA 69 B NO 66 24 Email: "/>
    <s v="SI"/>
    <s v="GINETH DANIELA GARZON: . Telefono: Dirección: CRA 69 B NO 66 24 Email: "/>
    <s v="Buenos días  Señores Ministerio de Minas y Energía Cordial saludo, Dando alcance al traslado de ayer, informamos que toda la solicitud del peticionario y teniendo en cuenta el articulo No. 21 de la 1755 del 2015, es competencia del MME. "/>
    <d v="2016-02-20T13:35:12"/>
    <n v="1"/>
    <s v="ACC"/>
    <s v="DORIS GOMEZ SILVA. EXPERTO"/>
    <s v="Estimada Gineth, _x000a__x000a_Buenos días_x000a_En atención a su solicitud, de manera atenta le informamos que el día de ayer fue trasladado al Ministerio de Minas y Energía su solicitud por tratarse de un tema de su competencia. Copiamos el referido traslado. _x000a__x000a_Cordialmente, _x000a__x000a__x000a_Atencion al Ciudadano y Comunicaciones  _x000a_"/>
    <d v="2016-02-25T10:49:55"/>
    <s v="DORIS GOMEZ SILVA. EXPERTO"/>
    <x v="0"/>
    <s v="Electrónico"/>
    <n v="5.8852231481505441"/>
    <x v="1"/>
    <s v="Competencia del Ministerio de Minas y Energía "/>
    <s v="SI"/>
  </r>
  <r>
    <n v="170"/>
    <n v="12488"/>
    <x v="0"/>
    <s v="FEBRERO"/>
    <x v="2"/>
    <x v="169"/>
    <d v="2016-02-19T14:20:22"/>
    <x v="0"/>
    <s v="ACC"/>
    <x v="3"/>
    <x v="53"/>
    <s v="CARLOS DAVID BELTRÁN QUINTERO: DIRECTOR DE HIDROCARBUROS - MINISTERIO DE MINAS Y ENERGIA"/>
    <s v="SI"/>
    <s v="CARLOS DAVID BELTRÁN QUINTERO: DIRECTOR DE HIDROCARBUROS - MINISTERIO DE MINAS Y ENERGIA"/>
    <s v="Informe de empalme y rendicion de cuentas en Puerto Gaitán Meta, devolución del área de contrato Rubiales y Piriri "/>
    <d v="2016-02-20T14:20:22"/>
    <n v="1"/>
    <s v="ACC"/>
    <s v="DORIS GOMEZ SILVA. EXPERTO"/>
    <s v="radicado de respuesta No.17622"/>
    <d v="2016-03-09T10:05:08"/>
    <s v="FERNANDO BARRERA ACERO. CONTRATISTA"/>
    <x v="4"/>
    <s v="ID:17622"/>
    <n v="18.822749768514768"/>
    <x v="2"/>
    <s v="Planes de manejo ambiental: Licencias, compromisos E&amp;P, normatividad contaminación"/>
    <s v="NO"/>
  </r>
  <r>
    <n v="171"/>
    <n v="12900"/>
    <x v="0"/>
    <s v="FEBRERO"/>
    <x v="2"/>
    <x v="170"/>
    <d v="2016-02-22T15:14:17"/>
    <x v="0"/>
    <s v="ACC"/>
    <x v="0"/>
    <x v="1"/>
    <s v="RUBEN DARIO MATERON: DIRECTOR - CORPORACION AUTONOMA REGIONAL DEL VALLE DEL CAUCA"/>
    <s v="SI"/>
    <s v="RUBEN DARIO MATERON: DIRECTOR - CORPORACION AUTONOMA REGIONAL DEL VALLE DEL CAUCA"/>
    <s v="solicitan informacion referente  a proyectos de exploracion y explotacion o transporte de hidrocarburos dentro del poligono del embalse guacas"/>
    <d v="2016-03-14T15:14:17"/>
    <n v="21"/>
    <s v="ACC"/>
    <s v="DORIS GOMEZ SILVA. EXPERTO"/>
    <s v="radicado de respuesta  No. 15834"/>
    <d v="2016-03-03T00:00:00"/>
    <s v="EDGAR EMILIO RODRIGUEZ BASTIDAS. EXPERTO"/>
    <x v="6"/>
    <s v="ID:15834"/>
    <n v="9.3650820254624705"/>
    <x v="1"/>
    <s v="Actividad Hidrocarburífera en regiones del país"/>
    <s v="NO"/>
  </r>
  <r>
    <n v="172"/>
    <n v="13185"/>
    <x v="0"/>
    <s v="FEBRERO"/>
    <x v="1"/>
    <x v="171"/>
    <d v="2016-02-23T11:56:05"/>
    <x v="0"/>
    <s v="ACC"/>
    <x v="2"/>
    <x v="22"/>
    <s v="MINISTERIO DE MINAS:  Telefono: Dirección: CALLE 43 N. 57-31 Email: "/>
    <s v="SI"/>
    <s v="MINISTERIO DE MINAS:  Telefono: Dirección: CALLE 43 N. 57-31 Email: "/>
    <s v="Empresas que tienen oleoductos que atraviesan el municipio de san jose de Cucuta  "/>
    <d v="2016-02-24T11:56:05"/>
    <n v="1"/>
    <s v="ACC"/>
    <s v="DORIS GOMEZ SILVA. EXPERTO"/>
    <s v=" Buenos días _x000a_Señores Ministerio de Minas y Energía _x000a__x000a_Conforme al artículo No. 21 de la Ley 1755 de 2015, remito a ustedes la presente solicitud por ser de su competencia. _x000a__x000a_Agradezco responder directamente al peticionario. _x000a__x000a_Cordialmente, _x000a__x000a_Jose Elias Escorcia P._x000a_Atencion al Ciudadano y Comunicaciones  _x000a_"/>
    <d v="2016-03-01T08:34:42"/>
    <s v="DORIS GOMEZ SILVA. EXPERTO"/>
    <x v="0"/>
    <s v="Electrónico"/>
    <n v="6.8601440277780057"/>
    <x v="3"/>
    <s v="Cartografía zonas Petrolera"/>
    <s v="NO"/>
  </r>
  <r>
    <n v="173"/>
    <n v="13188"/>
    <x v="0"/>
    <s v="FEBRERO"/>
    <x v="1"/>
    <x v="172"/>
    <d v="2016-02-23T11:57:17"/>
    <x v="0"/>
    <s v="ACC"/>
    <x v="2"/>
    <x v="22"/>
    <s v="MINISTERIO DE MINAS:  Telefono: Dirección: CALLE 43 N. 57-31 Email: "/>
    <s v="SI"/>
    <s v="MINISTERIO DE MINAS:  Telefono: Dirección: CALLE 43 N. 57-31 Email: "/>
    <s v="Historias laborales "/>
    <d v="2016-02-24T11:57:17"/>
    <n v="1"/>
    <s v="ACC"/>
    <s v="DORIS GOMEZ SILVA. EXPERTO"/>
    <s v="radicado de respuesta No.15392"/>
    <d v="2016-03-11T12:28:50"/>
    <s v="DORIS GOMEZ SILVA. EXPERTO"/>
    <x v="0"/>
    <s v="ID:15392"/>
    <n v="17.021906944450166"/>
    <x v="1"/>
    <s v="Documentos de las historias laborales"/>
    <s v="NO"/>
  </r>
  <r>
    <n v="174"/>
    <n v="13190"/>
    <x v="0"/>
    <s v="FEBRERO"/>
    <x v="1"/>
    <x v="173"/>
    <d v="2016-02-23T11:59:54"/>
    <x v="0"/>
    <s v="ACC"/>
    <x v="0"/>
    <x v="1"/>
    <s v="MINISTERIO DE MINAS:  Telefono: Dirección: CALLE 43 N. 57-31 Email: "/>
    <s v="SI"/>
    <s v="MINISTERIO DE MINAS:  Telefono: Dirección: CALLE 43 N. 57-31 Email: "/>
    <s v="Invitación en Puerto Gaitán. tema estandarización de Hidrocarburos "/>
    <d v="2016-03-15T11:59:54"/>
    <n v="21"/>
    <s v="ACC"/>
    <s v="DORIS GOMEZ SILVA. EXPERTO"/>
    <s v="se dio respuesta  atraves de correo electronico Señores:_x000a_ALEXANDER MARTÍNEZ DÍAZ_x000a_ORBINSON SÁNCHEZ DUQUE_x000a_Veeduría Laboral de Puerto Gaitán - Meta_x000a_Correo electrónico: veedurialaboralpuertogaitan@gmail.com_x000a__x000a_Asunto: Petición radicado No. R-641-2016-5321 Id 13190 del 23 de febrero de 2016._x000a__x000a_Cordial saludo,_x000a__x000a_Nos referimos a su comunicación de la referencia, mediante la cual solicitó a la Agencia Nacional de Hidrocarburos (en adelante ANH o La Agencia), “la programación de una reunión importante en el Municipio Puerto Gaitán, en el cual se abordará temas relacionados con la estandarización de los perfiles para el sector de los Hidrocarburos con el acompañamiento de la ACIPET Y ACP entidades a las cuales se les hará la respectiva invitación proceso que se hará participativo de acuerdo al artículo 111 de la Ley 1757 de 2015. Lo anterior debido a que se viene adelantando una estandarización para los perfiles, sin la participación de asociaciones de trabajadores y grupos de interés” _x000a__x000a_Al respecto, sea lo primero manifestar que la AHN fue instituida mediante el Decreto 4137 de 2011, como Unidad Administrativa Especial del orden nacional, a la que corresponde la administración integral de las reservas y recursos hidrocarburíferos de la nación, la promoción de su aprovechamiento óptimo y sostenible, así como contribuir a la seguridad energética nacional. _x000a__x000a_Para la consecución de estos objetivos, entre otras funciones, la ANH tiene a cargo las de diseño, promoción, negociación, celebración, evaluación y seguimiento de los Contratos de Evaluación Técnica, así como de los Contratos y Convenios de Exploración y Producción de Hidrocarburos, conforme a lo establecido en el artículo 4° del mencionado decreto._x000a__x000a_Por otra parte, el artículo 111 de la Ley 1757 de 2015, estableció que “[e]l diálogo social es un mecanismo democrático para la participación ciudadana y el fortalecimiento de las organizaciones de la sociedad civil, con el objetivo de promover la interacción, comunicación, consulta y seguimiento de políticas públicas a nivel nacional y territorial.”_x000a__x000a_La generación del diálogo social es realizada por la ANH a través de la Estrategia Territorial de Hidrocarburos, y especialmente mediante el programa AVANZA, que tiene por objeto promover la participación ciudadana generando procesos de diálogo democrático entre la comunidad, la industria y el gobierno, con miras a que se concreten acciones para el fortalecimiento y desarrollo territorial._x000a__x000a_En el departamento de Meta, para el caso del Municipio de Puerto Gaitán, está programada una sesión para el día 10 de marzo de 2016, en asocio con el Ministerio del Trabajo, la Caja de Compensación Familiar del Meta (COFEM) y las Compañías Operadoras de la región, cuyo objetivo es establecer los lineamientos para la contratación de mano de obra. _x000a__x000a_Dentro de los temas a tratar, está prevista la programación de la socialización de los lineamientos acordados y la formulación de planes de trabajo con las alcaldías y demás personas interesadas. En este orden de ideas, al realizarse la respectiva socialización, es generado un espacio participativo y serán tenidas en cuenta las personas y organismos interesados de la región._x000a__x000a_En los anteriores términos damos por resuelta su solicitud._x000a__x000a_Cordialmente, _x000a__x000a__x000a_Atencion al Ciudadano y Comunicaciones  _x000a_"/>
    <d v="2016-03-22T15:26:28"/>
    <s v="LAURA PAOLA GONZALEZ IRIARTE. EXPERTO"/>
    <x v="6"/>
    <s v="Electrónico"/>
    <n v="28.143448298607836"/>
    <x v="2"/>
    <s v="Acompañamiento a comunidad en desarrollo de proyecto (ambiental, social)"/>
    <s v="NO"/>
  </r>
  <r>
    <n v="175"/>
    <n v="13192"/>
    <x v="0"/>
    <s v="FEBRERO"/>
    <x v="1"/>
    <x v="174"/>
    <d v="2016-02-23T12:01:44"/>
    <x v="0"/>
    <s v="ACC"/>
    <x v="0"/>
    <x v="22"/>
    <s v="ALBERTO CONTRERAS: VEEDOR - RED DE VEEDURIAS CIUDADANAS CASANARE"/>
    <s v="SI"/>
    <s v="ALBERTO CONTRERAS: VEEDOR - RED DE VEEDURIAS CIUDADANAS CASANARE"/>
    <s v="Buenos días Respetados Señores Ecopetrol Cordial saludo, Conforme con el articulo No. 21 de la Ley 1755 del 2015, y por tratarse de un tema de su competencia, a continuación no permitimos dar la traslado de las solicitudes adjuntas para su respectiva gestión. Favor responder directamente al peticionario. "/>
    <d v="2016-03-15T12:01:44"/>
    <n v="21"/>
    <s v="ACC"/>
    <s v="DORIS GOMEZ SILVA. EXPERTO"/>
    <s v=" Buenos días _x000a_Respetados Señores Ecopetrol _x000a__x000a_Cordial saludo, _x000a__x000a_Conforme con el articulo No. 21 de la Ley 1755 del 2015, y por tratarse de un tema de su competencia, a continuación no permitimos dar la traslado de las solicitudes adjuntas para su respectiva gestión. _x000a__x000a_Favor responder directamente al peticionario. _x000a__x000a_Cordialmente,_x000a__x000a_Jose Elias Escorcia P._x000a_Atencion al Ciudadano y Comunicaciones  _x000a_"/>
    <d v="2016-02-25T00:00:00"/>
    <s v="DORIS GOMEZ SILVA. EXPERTO"/>
    <x v="0"/>
    <s v="Electrónico"/>
    <n v="1.4987966435219278"/>
    <x v="2"/>
    <s v="Competencia Ecopetrol "/>
    <s v="SI"/>
  </r>
  <r>
    <n v="176"/>
    <n v="13199"/>
    <x v="0"/>
    <s v="FEBRERO"/>
    <x v="1"/>
    <x v="175"/>
    <d v="2016-02-23T12:36:58"/>
    <x v="0"/>
    <s v="ACC"/>
    <x v="3"/>
    <x v="93"/>
    <s v="MINISTERIO DE MINAS:  Telefono: Dirección: CALLE 43 N. 57-31 Email: "/>
    <s v="SI"/>
    <s v="MINISTERIO DE MINAS:  Telefono: Dirección: CALLE 43 N. 57-31 Email: "/>
    <s v="solicitan datos historicos de produccion fizcalizada  de crupo por los años 2013 a 2015."/>
    <d v="2016-02-24T12:36:58"/>
    <n v="1"/>
    <s v="ACC"/>
    <s v="DORIS GOMEZ SILVA. EXPERTO"/>
    <s v="se dio respuesta  a traves de correo electronico de fecha 02 de Marzo  2016"/>
    <d v="2016-03-02T08:39:27"/>
    <s v="JUAN SEBASTIAN LIZCANO. CONTRATISTA"/>
    <x v="4"/>
    <s v="Electrónico"/>
    <n v="7.8350530555544537"/>
    <x v="1"/>
    <s v="Cifras oficiales de producción en el país (producción, precio, demanda, Columnas Estratigráficas"/>
    <s v="NO"/>
  </r>
  <r>
    <n v="177"/>
    <n v="13200"/>
    <x v="0"/>
    <s v="FEBRERO"/>
    <x v="1"/>
    <x v="176"/>
    <d v="2016-02-23T12:43:23"/>
    <x v="0"/>
    <s v="ACC"/>
    <x v="3"/>
    <x v="1"/>
    <s v="LUIS EDUARDO  GONZALEZ SUAREZ:  Telefono: Dirección: CARRERA 10 NO. 2-29 Email: lucho-luis11@hotmail.com"/>
    <s v="SI"/>
    <s v="LUIS EDUARDO  GONZALEZ SUAREZ:  Telefono: Dirección: CARRERA 10 NO. 2-29 Email: lucho-luis11@hotmail.com"/>
    <s v="solicitan participacion en las socializaciones ante Ecopetrol"/>
    <d v="2016-02-24T12:43:23"/>
    <n v="1"/>
    <s v="ACC"/>
    <s v="DORIS GOMEZ SILVA. EXPERTO"/>
    <s v="se dio respuesta a traves de correo electronico del 15 de marzo de 2016 "/>
    <d v="2016-03-22T15:21:17"/>
    <s v="LAURA PAOLA GONZALEZ IRIARTE. EXPERTO"/>
    <x v="6"/>
    <s v="Electrónico"/>
    <n v="28.109659062502033"/>
    <x v="1"/>
    <s v="Acompañamiento a comunidad en desarrollo de proyecto (ambiental, social)"/>
    <s v="NO"/>
  </r>
  <r>
    <n v="178"/>
    <n v="13201"/>
    <x v="0"/>
    <s v="FEBRERO"/>
    <x v="1"/>
    <x v="177"/>
    <d v="2016-02-23T12:45:29"/>
    <x v="0"/>
    <s v="ACC"/>
    <x v="2"/>
    <x v="22"/>
    <s v="ALBERTO CONTRERAS: VEEDOR - RED DE VEEDURIAS CIUDADANAS CASANARE"/>
    <s v="SI"/>
    <s v="ALBERTO CONTRERAS: VEEDOR - RED DE VEEDURIAS CIUDADANAS CASANARE"/>
    <s v="Buenos días Respetados Señores Ecopetrol Cordial saludo, Conforme con el articulo No. 21 de la Ley 1755 del 2015, y por tratarse de un tema de su competencia, a continuación no permitimos dar la traslado de las solicitudes adjuntas para su respectiva gestión. Favor responder directamente al peticionario. "/>
    <d v="2016-03-08T12:45:29"/>
    <n v="14"/>
    <s v="ACC"/>
    <s v="DORIS GOMEZ SILVA. EXPERTO"/>
    <s v=" Buenos días _x000a_Respetados Señores Ecopetrol _x000a__x000a_Cordial saludo, _x000a__x000a_Conforme con el articulo No. 21 de la Ley 1755 del 2015, y por tratarse de un tema de su competencia, a continuación no permitimos dar la traslado de las solicitudes adjuntas para su respectiva gestión. _x000a__x000a_Favor responder directamente al peticionario. _x000a__x000a_Cordialmente,_x000a__x000a_Jose Elias Escorcia P._x000a_Atencion al Ciudadano y Comunicaciones  _x000a_"/>
    <d v="2016-02-25T11:40:19"/>
    <s v="DORIS GOMEZ SILVA. EXPERTO"/>
    <x v="0"/>
    <s v="Electrónico"/>
    <n v="1.9547435185158974"/>
    <x v="2"/>
    <s v="Competencia Ecopetrol "/>
    <s v="SI"/>
  </r>
  <r>
    <n v="179"/>
    <n v="13202"/>
    <x v="0"/>
    <s v="FEBRERO"/>
    <x v="1"/>
    <x v="178"/>
    <d v="2016-02-23T12:47:12"/>
    <x v="0"/>
    <s v="ACC"/>
    <x v="2"/>
    <x v="22"/>
    <s v="DIEGO ALEJANDRO CASTRO:  Telefono: Dirección: BOGOTA Email: "/>
    <s v="SI"/>
    <s v="DIEGO ALEJANDRO CASTRO:  Telefono: Dirección: BOGOTA Email: "/>
    <s v="solicitan informacion referente a si la ANH tiene pozos de gas para arrendar o en venta en el,dpto del meta "/>
    <d v="2016-03-08T12:47:12"/>
    <n v="14"/>
    <s v="ACC"/>
    <s v="DORIS GOMEZ SILVA. EXPERTO"/>
    <s v="radicado de respuesta  No. 16929"/>
    <d v="2016-03-07T14:45:36"/>
    <s v="DORIS GOMEZ SILVA. EXPERTO"/>
    <x v="0"/>
    <s v="ID:16929"/>
    <n v="13.082216863425856"/>
    <x v="1"/>
    <s v="Cifras oficiales de producción en el país (producción, precio, demanda, Columnas Estratigráficas"/>
    <s v="NO"/>
  </r>
  <r>
    <n v="180"/>
    <n v="13203"/>
    <x v="0"/>
    <s v="FEBRERO"/>
    <x v="1"/>
    <x v="179"/>
    <d v="2016-02-23T12:50:48"/>
    <x v="0"/>
    <s v="ACC"/>
    <x v="2"/>
    <x v="94"/>
    <s v="MARIBEL TORRES: SECRETARIA - PERSONERIA  MUNICIPAL  ( MANI )"/>
    <s v="SI"/>
    <s v="MARIBEL TORRES: SECRETARIA - PERSONERIA  MUNICIPAL  ( MANI )"/>
    <s v="presentan inconformidad por el  no pago de los servicios prestados a la empresa Sanra Maria Petroleum e Ingecoleos. "/>
    <d v="2016-03-08T12:50:48"/>
    <n v="14"/>
    <s v="ACC"/>
    <s v="DORIS GOMEZ SILVA. EXPERTO"/>
    <s v="se dio respuesta a traves de correo electronico."/>
    <d v="2016-03-10T07:55:34"/>
    <s v="LAURA PAOLA GONZALEZ IRIARTE. EXPERTO"/>
    <x v="6"/>
    <s v="Electrónico"/>
    <n v="15.794979050922848"/>
    <x v="1"/>
    <s v="intervencion por no pago a contratistas por parte de operador "/>
    <s v="NO"/>
  </r>
  <r>
    <n v="181"/>
    <n v="13206"/>
    <x v="0"/>
    <s v="FEBRERO"/>
    <x v="1"/>
    <x v="180"/>
    <d v="2016-02-23T12:54:39"/>
    <x v="0"/>
    <s v="ACC"/>
    <x v="2"/>
    <x v="22"/>
    <s v="YESID CALVACHE SAAVEDRA: PRESIDENTE - SINTRAPETROPUTUMAYO"/>
    <s v="SI"/>
    <s v="YESID CALVACHE SAAVEDRA: PRESIDENTE - SINTRAPETROPUTUMAYO"/>
    <s v="informan de situacion de desconocimiento por parte de los operadore de la region para contratar los servicios de Yesid Cakvache "/>
    <d v="2016-03-08T12:54:39"/>
    <n v="14"/>
    <s v="ACC"/>
    <s v="DORIS GOMEZ SILVA. EXPERTO"/>
    <s v="se dio respuesta a traves de correo electronico del 09 de marzo de 2016"/>
    <d v="2016-03-10T11:59:52"/>
    <s v="LAURA PAOLA GONZALEZ IRIARTE. EXPERTO"/>
    <x v="6"/>
    <s v="Electrónico"/>
    <n v="15.961961689812597"/>
    <x v="1"/>
    <s v="intervencion para que operador vincule personal"/>
    <s v="NO"/>
  </r>
  <r>
    <n v="182"/>
    <n v="13207"/>
    <x v="0"/>
    <s v="FEBRERO"/>
    <x v="1"/>
    <x v="181"/>
    <d v="2016-02-23T12:57:02"/>
    <x v="0"/>
    <s v="ACC"/>
    <x v="2"/>
    <x v="95"/>
    <s v="MINISTERIO DE HACIENDA Y CREDITO PUBLICO:  Telefono: 3811700Dirección: CRA 8 N° 6C-38 Email: "/>
    <s v="SI"/>
    <s v="MINISTERIO DE HACIENDA Y CREDITO PUBLICO:  Telefono: 3811700Dirección: CRA 8 N° 6C-38 Email: "/>
    <s v="Invitación a taller APP aspectos conceptuales, financieros y contables "/>
    <d v="2016-03-08T12:57:02"/>
    <n v="14"/>
    <s v="ACC"/>
    <s v="DORIS GOMEZ SILVA. EXPERTO"/>
    <s v="Se da por atendida teniendo en cuenta  que es de carácter informativo. "/>
    <d v="2016-03-22T12:14:47"/>
    <s v="DORIS GOMEZ SILVA. EXPERTO"/>
    <x v="0"/>
    <s v="Electrónico"/>
    <n v="27.97066790509416"/>
    <x v="1"/>
    <s v="Certificación de ejecución presupuestal"/>
    <s v="NO"/>
  </r>
  <r>
    <n v="183"/>
    <n v="13208"/>
    <x v="0"/>
    <s v="FEBRERO"/>
    <x v="1"/>
    <x v="182"/>
    <d v="2016-02-23T13:00:57"/>
    <x v="0"/>
    <s v="ACC"/>
    <x v="2"/>
    <x v="22"/>
    <s v="CAROLINA FLOREZ:  - ANDI COLOMBIA"/>
    <s v="SI"/>
    <s v="CAROLINA FLOREZ:  - ANDI COLOMBIA"/>
    <s v="envia comentarios a cerca de borrador de la reglamentacion  de costa afuera"/>
    <d v="2016-03-08T13:00:57"/>
    <n v="14"/>
    <s v="ACC"/>
    <s v="DORIS GOMEZ SILVA. EXPERTO"/>
    <s v="se dio respuesta a traves de correo electronico "/>
    <d v="2016-02-25T10:02:55"/>
    <s v="MARIA DEL PILAR URIBE PONTON. EXPERTO"/>
    <x v="8"/>
    <s v="Electrónico"/>
    <n v="1.8763635879586218"/>
    <x v="1"/>
    <s v="proyecto borrador Offshore"/>
    <s v="NO"/>
  </r>
  <r>
    <n v="184"/>
    <n v="13366"/>
    <x v="0"/>
    <s v="FEBRERO"/>
    <x v="2"/>
    <x v="183"/>
    <d v="2016-02-24T09:26:53"/>
    <x v="0"/>
    <s v="ACC"/>
    <x v="2"/>
    <x v="59"/>
    <s v="RICARDO RODRIGUEZ YEE: CONTRALOR DELEGADO - CONTRALORIA GENERAL  DE LA REPUBLICA"/>
    <s v="SI"/>
    <s v="RICARDO RODRIGUEZ YEE: CONTRALOR DELEGADO - CONTRALORIA GENERAL  DE LA REPUBLICA"/>
    <s v="Contraloria revisión de Garantias "/>
    <d v="2016-02-25T09:26:53"/>
    <n v="1"/>
    <s v="ACC"/>
    <s v="DORIS GOMEZ SILVA. EXPERTO"/>
    <s v=" E-139-2016-005623"/>
    <d v="2016-03-02T16:00:32"/>
    <s v="MIREYA LOPEZ CHAPARRO. JEFE DE OFICINA DE AGENCIA"/>
    <x v="7"/>
    <s v="ID:5623"/>
    <n v="7.2733696759314626"/>
    <x v="1"/>
    <s v="Copias de contratos (E&amp;P, TEAS y Administrativos)"/>
    <s v="NO"/>
  </r>
  <r>
    <n v="185"/>
    <n v="13370"/>
    <x v="0"/>
    <s v="FEBRERO"/>
    <x v="0"/>
    <x v="184"/>
    <d v="2016-02-24T09:31:32"/>
    <x v="0"/>
    <s v="ACC"/>
    <x v="0"/>
    <x v="1"/>
    <s v="FERNANDO SIERRA RAMOS: . Telefono: 3823656Dirección: CRA 7 NO 8-68 Email: "/>
    <s v="SI"/>
    <s v="FERNANDO SIERRA RAMOS: . Telefono: 3823656Dirección: CRA 7 NO 8-68 Email: "/>
    <s v="Actividad hidrocarburifera en e País"/>
    <d v="2016-03-16T09:31:32"/>
    <n v="21"/>
    <s v="ACC"/>
    <s v="DORIS GOMEZ SILVA. EXPERTO"/>
    <s v="radicado de respuesta No.15782"/>
    <d v="2016-03-02T16:27:13"/>
    <s v="DORIS GOMEZ SILVA. EXPERTO"/>
    <x v="0"/>
    <s v="id 15782"/>
    <n v="7.2886706828721799"/>
    <x v="1"/>
    <s v="Congreso de la República y Senado "/>
    <s v="NO"/>
  </r>
  <r>
    <n v="186"/>
    <n v="13394"/>
    <x v="0"/>
    <s v="FEBRERO"/>
    <x v="2"/>
    <x v="185"/>
    <d v="2016-02-24T10:14:50"/>
    <x v="0"/>
    <s v="ACC"/>
    <x v="2"/>
    <x v="96"/>
    <s v="IVAN CEPEDA CASTRO: SENADOR - CONGRESO DE LA REPUBLICA"/>
    <s v="SI"/>
    <s v="IVAN CEPEDA CASTRO: SENADOR - CONGRESO DE LA REPUBLICA"/>
    <s v="Solicitan Informacion referente a la actividad hidrocarburifera en zonas de paramo"/>
    <d v="2016-03-09T10:14:50"/>
    <n v="14"/>
    <s v="ACC"/>
    <s v="DORIS GOMEZ SILVA. EXPERTO"/>
    <s v="se dio respuesta con el radicado 14795 del 29 de febrero 2016"/>
    <d v="2016-03-10T08:08:36"/>
    <s v="LAURA PAOLA GONZALEZ IRIARTE. EXPERTO"/>
    <x v="6"/>
    <s v="id 14795"/>
    <n v="14.912336608795158"/>
    <x v="1"/>
    <s v="Cifras oficiales de producción en el país (producción, precio, demanda, Columnas Estratigráficas"/>
    <s v="NO"/>
  </r>
  <r>
    <n v="187"/>
    <n v="13586"/>
    <x v="0"/>
    <s v="FEBRERO"/>
    <x v="1"/>
    <x v="186"/>
    <d v="2016-02-24T16:13:36"/>
    <x v="0"/>
    <s v="ACC"/>
    <x v="2"/>
    <x v="97"/>
    <s v="HECTOR BARRERA:  Telefono: Dirección: BOGOTA Email: "/>
    <s v="SI"/>
    <s v="HECTOR BARRERA:  Telefono: Dirección: BOGOTA Email: "/>
    <s v="Invitación a reunión Yopal Casanare"/>
    <d v="2016-03-09T16:13:36"/>
    <n v="14"/>
    <s v="ACC"/>
    <s v="DORIS GOMEZ SILVA. EXPERTO"/>
    <s v="Doctor_x000a_JUAN GABRIEL GUARNIZO_x000a_Personero Delegado para la Vigilancia Administrativa de Yopal_x000a_Correo electrónico: hectorpersoneriayopal@gmail.com_x000a_ _x000a_ _x000a_Asunto: Comunicación con radicado No. R-641-2016-5478 Id 13586 del 24 de febrero de 2016 (su radicado PMY-0331 del 23 de febrero de 2016)._x000a_ _x000a_Respetado doctor Guarnizo,_x000a_ _x000a_Nos referimos a la comunicación del asunto, mediante la cual convocó a la Agencia Nacional de Hidrocarburos (en lo sucesivo “ANH”), a una reunión prevista para el 16 de marzo del año en curso, con el propósito de tratar temas de suministro de bienes y servicios, personal y vinculación laboral, entre otros, en relación con las actividades que se desarrollan en el Bloque Rancho Hermoso._x000a_ _x000a_Sobre el particular, y de conformidad con la información suministrada y la que reposa en esta Entidad, su solicitud hace referencia al Convenio de Explotación de Hidrocarburos – ÁREA DE OPERACIÓN DIRECTA RANCHOHERMOSO suscrito entre la ANH y ECOPETROL el 11 de octubre de 2007._x000a_ _x000a_A efectos de poder atender su solicitud, comenzaremos por precisar que mediante el Decreto 4137 de 2011, se instituyó a la ANH como Unidad Administrativa Especial del orden nacional, a la que corresponde la administración integral de las reservas y recursos hidrocarburíferos de la nación, la promoción de su aprovechamiento óptimo y sostenible, así como contribuir a la seguridad energética nacional._x000a_ _x000a_Para la consecución de estos objetivos, entre otras funciones, la ANH tiene a su cargo las de diseño, promoción, negociación, celebración, evaluación y seguimiento de los Contratos de Evaluación Técnica (TEA), así como de los Contratos y Convenios de Exploración y Producción de hidrocarburos (E&amp;P)._x000a_ _x000a_Así las cosas, el Convenio de Explotación de Hidrocarburos – ÁREA DE OPERACIÓN DIRECTA RANCHOHERMOSO, estableció entre otras obligaciones a cargo de ECOPETROL lo siguiente: _x000a_ _x000a_“(…)8.1. Autonomía: EL TITULAR tendrá el control de todas las operaciones y actividades que considere necesarias para una técnica, eficiente y económica Exploración del Área de Operación y para la Explotación de los Hidrocarburos que se encuentren dentro de ésta. EL TITULAR planeará, preparará, realizará y controlará todas las actividades con sus propios medios y con autonomía técnica y directiva, de conformidad con la legislación colombiana y observando las Buenas Prácticas de la Industria del Petróleo. EL TITULAR desarrollará las actividades directamente o a través de subcontratistas._x000a_ _x000a_18.1. Subcontratistas: Para llevar a cabo las operaciones materia de este Convenio EL TITULAR podrá, con observancia de la legislación colombiana, celebrar contratos, a su propio costo y riesgo, para la obtención de bienes y servicios, en el país o en el exterior. En los subcontratos, EL TITULAR incluirá estipulaciones que obliguen a los subcontratistas a someterse a las estipulaciones de este Convenio._x000a_ _x000a_18.2. Componente Nacional: EL TITULAR procurará dar preferencia a los oferentes nacionales de bienes y servicios de origen nacional, en igualdad de condiciones competitivas de calidad, oportunidad y precio. (…)”_x000a_ _x000a_Se sigue de lo expuesto, que ECOPETROL, goza de autonomía y se encuentra facultada para efectuar la contratación de personal, bienes y servicios en igualdad de condiciones de calidad, competitividad y precio, de conformidad con la normatividad vigente y teniendo en cuenta los oferentes nacionales._x000a_ _x000a_En este orden de ideas, la interlocución para definir los asuntos que menciona en su solicitud, como quiera que se relacionan con la contratación de personal, bienes y servicios, debe ser adelantada primeramente con ECOPETROL y por tal razón copiamos la presente respuesta a la misma._x000a_ _x000a_Por otra parte, nos permitimos informar que por compromisos previamente adquiridos por la Entidad no nos es posible acompañar la reunión, por lo que agradecemos a usted, nos brinde una retroalimentación de los principales aspectos y compromisos resultantes de la misma, con el fin de realizar un adecuado seguimiento a los mismos._x000a_ _x000a_Cordialmente, _x000a_ _x000a_ _x000a_Dorys Gómez S. _x000a_Experto | Atencion al Ciudadano y Comunicaciones  _x000a_"/>
    <d v="2016-03-14T14:14:19"/>
    <s v="LAURA PAOLA GONZALEZ IRIARTE. EXPERTO"/>
    <x v="6"/>
    <s v="Electrónico"/>
    <n v="18.917165196762653"/>
    <x v="0"/>
    <s v="Acompañamiento a comunidad en desarrollo de proyecto (ambiental, social)"/>
    <s v="NO"/>
  </r>
  <r>
    <n v="188"/>
    <n v="13594"/>
    <x v="0"/>
    <s v="FEBRERO"/>
    <x v="1"/>
    <x v="187"/>
    <d v="2016-02-24T16:20:30"/>
    <x v="0"/>
    <s v="ACC"/>
    <x v="2"/>
    <x v="98"/>
    <s v="HECTOR BARRERA:  Telefono: Dirección: BOGOTA Email: "/>
    <s v="SI"/>
    <s v="HECTOR BARRERA:  Telefono: Dirección: BOGOTA Email: "/>
    <s v="Entrevista para mitigar los riesgos laborales YNC t fracking  "/>
    <d v="2016-03-09T16:20:30"/>
    <n v="14"/>
    <s v="ACC"/>
    <s v="DORIS GOMEZ SILVA. EXPERTO"/>
    <s v="radicado de respuesta No18292"/>
    <d v="2016-03-11T12:10:12"/>
    <s v="LAURA PAOLA GONZALEZ IRIARTE. EXPERTO"/>
    <x v="6"/>
    <s v="id 18292"/>
    <n v="15.826177546296094"/>
    <x v="1"/>
    <s v="Información con fines Académicos (tesis de pregrado y postgrado)"/>
    <s v="NO"/>
  </r>
  <r>
    <n v="189"/>
    <n v="13597"/>
    <x v="0"/>
    <s v="FEBRERO"/>
    <x v="1"/>
    <x v="188"/>
    <d v="2016-02-24T16:22:42"/>
    <x v="0"/>
    <s v="ACC"/>
    <x v="2"/>
    <x v="98"/>
    <s v="JUAN ANTONIO PRETELT GARCIA:  Telefono: Dirección: CALLE 70A NO. 10A-54 Email: juanpretelt29@hotmail.com"/>
    <s v="SI"/>
    <s v="JUAN ANTONIO PRETELT GARCIA:  Telefono: Dirección: CALLE 70A NO. 10A-54 Email: juanpretelt29@hotmail.com"/>
    <s v="Queja por el servicio prestado de la linea telefonica 5931717"/>
    <d v="2016-03-09T16:22:42"/>
    <n v="14"/>
    <s v="ACC"/>
    <s v="DORIS GOMEZ SILVA. EXPERTO"/>
    <s v="atendido por oscar peñuela "/>
    <d v="2016-03-07T08:49:42"/>
    <s v="JOSE ELIAS ESCORCIA PERTUZ. CONTRATISTA"/>
    <x v="0"/>
    <s v="Electrónico"/>
    <n v="11.685413622690248"/>
    <x v="1"/>
    <s v="Intervención para que compañía pague daños causados o tomar correctivos"/>
    <s v="NO"/>
  </r>
  <r>
    <n v="190"/>
    <n v="13600"/>
    <x v="0"/>
    <s v="FEBRERO"/>
    <x v="1"/>
    <x v="189"/>
    <d v="2016-02-24T16:26:31"/>
    <x v="0"/>
    <s v="ACC"/>
    <x v="2"/>
    <x v="98"/>
    <s v="ALIANZA EMPRESARIAL CASTILLA:  Telefono: Dirección: BOGOTA Email: "/>
    <s v="SI"/>
    <s v="ALIANZA EMPRESARIAL CASTILLA:  Telefono: Dirección: BOGOTA Email: "/>
    <s v="Intervención por el no pago de servicios "/>
    <d v="2016-03-09T16:26:31"/>
    <n v="14"/>
    <s v="ACC"/>
    <s v="DORIS GOMEZ SILVA. EXPERTO"/>
    <s v="Señores:_x000a_ALEXANDER MARTÍNEZ DÍAZ_x000a_ORBINSON SÁNCHEZ DUQUE_x000a_Veeduría Laboral de Puerto Gaitán - Meta_x000a_Correo electrónico: veedurialaboralpuertogaitan@gmail.com_x000a__x000a_Asunto: Petición radicado No. R-641-2016-5321 Id 13190 del 23 de febrero de 2016._x000a__x000a_Cordial saludo,_x000a__x000a_Nos referimos a su comunicación de la referencia, mediante la cual solicitó a la Agencia Nacional de Hidrocarburos (en adelante ANH o La Agencia), “la programación de una reunión importante en el Municipio Puerto Gaitán, en el cual se abordará temas relacionados con la estandarización de los perfiles para el sector de los Hidrocarburos con el acompañamiento de la ACIPET Y ACP entidades a las cuales se les hará la respectiva invitación proceso que se hará participativo de acuerdo al artículo 111 de la Ley 1757 de 2015. Lo anterior debido a que se viene adelantando una estandarización para los perfiles, sin la participación de asociaciones de trabajadores y grupos de interés” _x000a__x000a_Al respecto, sea lo primero manifestar que la AHN fue instituida mediante el Decreto 4137 de 2011, como Unidad Administrativa Especial del orden nacional, a la que corresponde la administración integral de las reservas y recursos hidrocarburíferos de la nación, la promoción de su aprovechamiento óptimo y sostenible, así como contribuir a la seguridad energética nacional. _x000a__x000a_Para la consecución de estos objetivos, entre otras funciones, la ANH tiene a cargo las de diseño, promoción, negociación, celebración, evaluación y seguimiento de los Contratos de Evaluación Técnica, así como de los Contratos y Convenios de Exploración y Producción de Hidrocarburos, conforme a lo establecido en el artículo 4° del mencionado decreto._x000a__x000a_Por otra parte, el artículo 111 de la Ley 1757 de 2015, estableció que “[e]l diálogo social es un mecanismo democrático para la participación ciudadana y el fortalecimiento de las organizaciones de la sociedad civil, con el objetivo de promover la interacción, comunicación, consulta y seguimiento de políticas públicas a nivel nacional y territorial.”_x000a__x000a_La generación del diálogo social es realizada por la ANH a través de la Estrategia Territorial de Hidrocarburos, y especialmente mediante el programa AVANZA, que tiene por objeto promover la participación ciudadana generando procesos de diálogo democrático entre la comunidad, la industria y el gobierno, con miras a que se concreten acciones para el fortalecimiento y desarrollo territorial._x000a__x000a_En el departamento de Meta, para el caso del Municipio de Puerto Gaitán, está programada una sesión para el día 10 de marzo de 2016, en asocio con el Ministerio del Trabajo, la Caja de Compensación Familiar del Meta (COFEM) y las Compañías Operadoras de la región, cuyo objetivo es establecer los lineamientos para la contratación de mano de obra. _x000a__x000a_Dentro de los temas a tratar, está prevista la programación de la socialización de los lineamientos acordados y la formulación de planes de trabajo con las alcaldías y demás personas interesadas. En este orden de ideas, al realizarse la respectiva socialización, es generado un espacio participativo y serán tenidas en cuenta las personas y organismos interesados de la región._x000a__x000a_En los anteriores términos damos por resuelta su solicitud._x000a__x000a_Cordialmente, _x000a__x000a__x000a_Atencion al Ciudadano y Comunicaciones  _x000a_"/>
    <d v="2016-03-22T15:37:39"/>
    <s v="LAURA PAOLA GONZALEZ IRIARTE. EXPERTO"/>
    <x v="6"/>
    <s v="Electrónico"/>
    <n v="26.966063229170686"/>
    <x v="1"/>
    <s v="Intervención por no pago a subcontratistas por parte de Operadoras "/>
    <s v="NO"/>
  </r>
  <r>
    <n v="191"/>
    <n v="13613"/>
    <x v="0"/>
    <s v="FEBRERO"/>
    <x v="2"/>
    <x v="190"/>
    <d v="2016-02-24T16:45:58"/>
    <x v="0"/>
    <s v="ACC"/>
    <x v="1"/>
    <x v="22"/>
    <s v="MARTHA LUCIA RODRIGUEZ: COORDINADOR GRUPO DE ENLACE - MINISTERIO DE MINAS Y ENERGIA"/>
    <s v="SI"/>
    <s v="MARTHA LUCIA RODRIGUEZ: COORDINADOR GRUPO DE ENLACE - MINISTERIO DE MINAS Y ENERGIA"/>
    <s v="Proyección del Presupuesto 2016 en Regalías y producción de Barriles "/>
    <d v="2016-02-25T16:45:58"/>
    <n v="1"/>
    <s v="ACC"/>
    <s v="DORIS GOMEZ SILVA. EXPERTO"/>
    <s v="radicado de Respuesta No.16246 "/>
    <d v="2016-03-03T16:45:49"/>
    <s v="DORIS GOMEZ SILVA. EXPERTO"/>
    <x v="0"/>
    <s v="id 16246"/>
    <n v="7.9998917824050295"/>
    <x v="1"/>
    <s v="Congreso de la República y Senado "/>
    <s v="NO"/>
  </r>
  <r>
    <n v="192"/>
    <n v="13631"/>
    <x v="0"/>
    <s v="FEBRERO"/>
    <x v="2"/>
    <x v="191"/>
    <d v="2016-02-24T17:01:52"/>
    <x v="0"/>
    <s v="ACC"/>
    <x v="0"/>
    <x v="99"/>
    <s v="MARCELA PATRICIA REY:  - PROCURADURIA 14 JUDICIAL II AMBIENTAL AGRARIA DEL  META"/>
    <s v="SI"/>
    <s v="MARCELA PATRICIA REY:  - PROCURADURIA 14 JUDICIAL II AMBIENTAL AGRARIA DEL  META"/>
    <s v="Informe sobre los compromisos ambientales y sociales de los últimos 5 años en Puerto Gaitán Inspección Kiosoko   "/>
    <d v="2016-03-16T17:01:52"/>
    <n v="21"/>
    <s v="ACC"/>
    <s v="DORIS GOMEZ SILVA. EXPERTO"/>
    <s v="radicado de respuesta No.16594"/>
    <d v="2016-03-04T15:49:01"/>
    <s v="LAURA PAOLA GONZALEZ IRIARTE. EXPERTO"/>
    <x v="6"/>
    <s v="id 16594"/>
    <n v="8.9494036574033089"/>
    <x v="2"/>
    <s v="Impacto y planes de manejo ambiental: Licencias, compromisos E&amp;P normatividad, contaminación"/>
    <s v="NO"/>
  </r>
  <r>
    <n v="193"/>
    <n v="13699"/>
    <x v="0"/>
    <s v="FEBRERO"/>
    <x v="0"/>
    <x v="192"/>
    <d v="2016-02-25T09:55:06"/>
    <x v="0"/>
    <s v="ACC"/>
    <x v="3"/>
    <x v="100"/>
    <s v="OSCAR GONZALEZ VALENCIA: GERENTE - AGENCIA NACIONAL DE MINERIA"/>
    <s v="SI"/>
    <s v="OSCAR GONZALEZ VALENCIA: GERENTE - AGENCIA NACIONAL DE MINERIA"/>
    <s v="Restitución de Tierras"/>
    <d v="2016-02-26T09:55:06"/>
    <n v="1"/>
    <s v="ACC"/>
    <s v="DORIS GOMEZ SILVA. EXPERTO"/>
    <s v="según Jose luis Paneso no requiere respuesta "/>
    <d v="2016-02-26T15:37:33"/>
    <s v="JOSE LUIS PANESSO GARCIA. EXPERTO"/>
    <x v="3"/>
    <s v="Electrónico"/>
    <n v="1.2378048611135455"/>
    <x v="3"/>
    <s v="Beneficio de población y sus comunidades por actividad petrolera"/>
    <s v="NO"/>
  </r>
  <r>
    <n v="194"/>
    <n v="13975"/>
    <x v="0"/>
    <s v="FEBRERO"/>
    <x v="1"/>
    <x v="193"/>
    <d v="2016-02-26T07:42:29"/>
    <x v="0"/>
    <s v="ACC"/>
    <x v="5"/>
    <x v="101"/>
    <s v="JAVIER FERNANDO RINCON  ALBARRACIN:  - RINCON REYES ABOGADOS"/>
    <s v="SI"/>
    <s v="JAVIER FERNANDO RINCON  ALBARRACIN:  - RINCON REYES ABOGADOS"/>
    <s v="Copia de Contrato "/>
    <d v="2016-03-18T00:00:00"/>
    <n v="21"/>
    <s v="ACC"/>
    <s v="DORIS GOMEZ SILVA. EXPERTO"/>
    <s v="radicado de respuesta No.17046"/>
    <d v="2016-03-07T16:19:00"/>
    <s v="DORIS GOMEZ SILVA. EXPERTO"/>
    <x v="0"/>
    <s v="id 17046"/>
    <n v="10.358691238427127"/>
    <x v="0"/>
    <s v="Copias de contratos (E&amp;P, TEAS y Administrativos)"/>
    <s v="NO"/>
  </r>
  <r>
    <n v="195"/>
    <n v="13994"/>
    <x v="0"/>
    <s v="FEBRERO"/>
    <x v="2"/>
    <x v="194"/>
    <d v="2016-02-26T08:20:01"/>
    <x v="0"/>
    <s v="ACC"/>
    <x v="3"/>
    <x v="102"/>
    <s v="MARTHA  CECELIA CAMACHO:  - MINISTERIO DE MINAS Y ENERGIA"/>
    <s v="SI"/>
    <s v="MARTHA  CECELIA CAMACHO:  - MINISTERIO DE MINAS Y ENERGIA"/>
    <s v="solicitan informacion referente a los nombres de los funcionarios que se desenpeñan como presidentes, vicepresidentes y gerentes  "/>
    <d v="2016-03-04T08:20:01"/>
    <n v="7"/>
    <s v="ACC"/>
    <s v="DORIS GOMEZ SILVA. EXPERTO"/>
    <s v="radicado de respuesta No 15932"/>
    <d v="2016-03-11T12:24:22"/>
    <s v="DORIS GOMEZ SILVA. EXPERTO"/>
    <x v="0"/>
    <s v="id 15932"/>
    <n v="14.169684062500892"/>
    <x v="1"/>
    <s v="Congreso de la República y Senado "/>
    <s v="NO"/>
  </r>
  <r>
    <n v="196"/>
    <n v="14029"/>
    <x v="0"/>
    <s v="FEBRERO"/>
    <x v="1"/>
    <x v="195"/>
    <d v="2016-02-26T09:46:40"/>
    <x v="0"/>
    <s v="ACC"/>
    <x v="2"/>
    <x v="22"/>
    <s v="JORGE ANDRES SACHICA: JEFE DE DEPARTAMENTO DE INGENIERIA DE MARES Telefono: Dirección: OFICINAS GENERALES DE ECOPETROL- EL CENTRO Email: JORGE.SACHICA@ECOPETROL.COM.CO"/>
    <s v="SI"/>
    <s v="JORGE ANDRES SACHICA: JEFE DE DEPARTAMENTO DE INGENIERIA DE MARES Telefono: Dirección: OFICINAS GENERALES DE ECOPETROL- EL CENTRO Email: JORGE.SACHICA@ECOPETROL.COM.CO"/>
    <s v="Fracking y Offshore presente pasado y futuro "/>
    <d v="2016-03-11T09:46:40"/>
    <n v="14"/>
    <s v="ACC"/>
    <s v="DORIS GOMEZ SILVA. EXPERTO"/>
    <s v="Estimado señor Escobar, _x000a__x000a_Buenos días, _x000a_En atención a su solicitud recibida en la ANH en días pasados, de manera atenta me permito sugerirle consultar nuestra página web en el siguiente link donde encontrará información actualizada con Offshore y No Convencionales. http://www.anh.gov.co/Seguridad-comunidades-y-medio-ambiente/Estrategia%20Ambiental/Proyectos/Yacimientos-no-convencionales/Paginas/default.aspx _x000a__x000a_Así mismo, enviamos una entrevista que realizamos en el Heraldo la cual se encuentra con información actualizada._x000a__x000a_También los comunicados de prensa que hemos realizado de las diferentes actividades._x000a__x000a_Cordialmente, _x000a__x000a_Atencion al Ciudadano y Comunicaciones  _x000a_"/>
    <d v="2016-03-14T00:00:00"/>
    <s v="JOSE WILLIAM GARZON SOLIS. VICEPRESIDENTE DE AGENCIA"/>
    <x v="12"/>
    <s v="Electrónico"/>
    <n v="16.592597488430329"/>
    <x v="1"/>
    <s v="Fracking "/>
    <s v="NO"/>
  </r>
  <r>
    <n v="197"/>
    <n v="14031"/>
    <x v="0"/>
    <s v="FEBRERO"/>
    <x v="0"/>
    <x v="196"/>
    <d v="2016-02-26T09:48:40"/>
    <x v="0"/>
    <s v="ACC"/>
    <x v="6"/>
    <x v="103"/>
    <s v="DEPARTAMENTO NACIONAL DE PLANEACION  (DNP):  Telefono: 3815000Dirección: CALLE 26 N° 13-19 Email: "/>
    <s v="SI"/>
    <s v="DEPARTAMENTO NACIONAL DE PLANEACION  (DNP):  Telefono: 3815000Dirección: CALLE 26 N° 13-19 Email: "/>
    <s v="denuncia sobre manejos de linea 01-8000"/>
    <d v="2016-03-18T09:48:40"/>
    <n v="21"/>
    <s v="ACC"/>
    <s v="JAVIER EDUARDO RESTREPO VIECO. GERENCIA DE PROYECTOS O FUNCIONAL"/>
    <s v="radicado de respuesta No.18303"/>
    <d v="2016-03-14T09:11:52"/>
    <s v="MIREYA LOPEZ CHAPARRO. JEFE DE OFICINA DE AGENCIA"/>
    <x v="7"/>
    <s v="id 18303"/>
    <n v="16.974443321756553"/>
    <x v="1"/>
    <s v="informacion institucional "/>
    <s v="NO"/>
  </r>
  <r>
    <n v="198"/>
    <n v="14491"/>
    <x v="0"/>
    <s v="FEBRERO"/>
    <x v="0"/>
    <x v="197"/>
    <d v="2016-02-29T08:12:48"/>
    <x v="0"/>
    <s v="ACC"/>
    <x v="0"/>
    <x v="1"/>
    <s v="NATALIA  ANDREA ANGULO ALVAREZ:  Telefono: Dirección: CRA 16A  N° 137-71 APTO 404 Email: "/>
    <s v="SI"/>
    <s v="NATALIA  ANDREA ANGULO ALVAREZ:  Telefono: Dirección: CRA 16A  N° 137-71 APTO 404 Email: "/>
    <s v="definicion de hidrocarburos vs carbon mineral / relacion con decreto 119-2015 "/>
    <d v="2016-03-22T08:12:48"/>
    <n v="22"/>
    <s v="ACC"/>
    <s v="DORIS GOMEZ SILVA. EXPERTO"/>
    <s v="radicado de respuesta No.18676 traslado a superintendencia de puertos y transporte "/>
    <d v="2016-03-14T07:32:01"/>
    <s v="JOSE LUIS VALENCIA SALAZAR. CONTRATISTA"/>
    <x v="3"/>
    <s v="id 18676"/>
    <n v="13.971678171299573"/>
    <x v="1"/>
    <s v="Normatividad sobre exploración, regulación y producción de Hidrocarburos"/>
    <s v="NO"/>
  </r>
  <r>
    <n v="199"/>
    <n v="14494"/>
    <x v="0"/>
    <s v="FEBRERO"/>
    <x v="2"/>
    <x v="198"/>
    <d v="2016-02-29T08:18:35"/>
    <x v="0"/>
    <s v="ACC"/>
    <x v="7"/>
    <x v="104"/>
    <s v="GERMAN CAMILO BELLO:  - CORPORACION AUTONOMA REGIONAL DE CUNDINAMARCA"/>
    <s v="SI"/>
    <s v="GERMAN CAMILO BELLO:  - CORPORACION AUTONOMA REGIONAL DE CUNDINAMARCA"/>
    <s v="invitacion a reunion del plan de manejo de la cuenca del rio bogota."/>
    <d v="2016-03-22T00:00:00"/>
    <n v="22"/>
    <s v="ACC"/>
    <s v="DORIS GOMEZ SILVA. EXPERTO"/>
    <s v="se asistio a reunion el  01 de marzo "/>
    <d v="2016-03-14T16:39:08"/>
    <s v="JAIME ENRIQUE GONZALEZ CASTAÑEDA. EXPERTO"/>
    <x v="6"/>
    <s v="personal "/>
    <n v="14.347598726846627"/>
    <x v="1"/>
    <s v="Acompañamiento a comunidad en desarrollo de proyecto (ambiental, social)"/>
    <s v="NO"/>
  </r>
  <r>
    <n v="200"/>
    <n v="14495"/>
    <x v="0"/>
    <s v="FEBRERO"/>
    <x v="0"/>
    <x v="199"/>
    <d v="2016-02-29T08:21:21"/>
    <x v="0"/>
    <s v="ACC"/>
    <x v="0"/>
    <x v="105"/>
    <s v="UNIDAD DE PLANEACION MINERO ENERGETICA  (UPME):  Telefono: 2220601Dirección: CLL 26 69 D 91 TORRE 1 OF. 901 Email: "/>
    <s v="SI"/>
    <s v="UNIDAD DE PLANEACION MINERO ENERGETICA  (UPME):  Telefono: 2220601Dirección: CLL 26 69 D 91 TORRE 1 OF. 901 Email: "/>
    <s v="es continuacion de la solicitud 14496 en l que se solcita informacion de reservas y regalias de  los años 2000 a 2015."/>
    <d v="2016-03-22T08:21:21"/>
    <n v="22"/>
    <s v="ACC"/>
    <s v="DORIS GOMEZ SILVA. EXPERTO"/>
    <s v="se da por atendida la solicitud teniendo en cuenta que a titulo informativo  "/>
    <d v="2016-03-23T13:44:32"/>
    <s v="JOSE DE FRANCISCO LAGOS CABALLERO. EXPERTO"/>
    <x v="5"/>
    <s v="informativo"/>
    <n v="23.224439351848559"/>
    <x v="1"/>
    <s v="Reservas probadas ó estimadas de Hidrocarburos en Colombia"/>
    <s v="NO"/>
  </r>
  <r>
    <n v="201"/>
    <n v="14496"/>
    <x v="0"/>
    <s v="FEBRERO"/>
    <x v="0"/>
    <x v="200"/>
    <d v="2016-02-29T08:22:29"/>
    <x v="0"/>
    <s v="ACC"/>
    <x v="0"/>
    <x v="106"/>
    <s v="UNIDAD DE PLANEACION MINERO ENERGETICA  (UPME):  Telefono: 2220601Dirección: CLL 26 69 D 91 TORRE 1 OF. 901 Email: "/>
    <s v="SI"/>
    <s v="UNIDAD DE PLANEACION MINERO ENERGETICA  (UPME):  Telefono: 2220601Dirección: CLL 26 69 D 91 TORRE 1 OF. 901 Email: "/>
    <s v="regalias causadas y giradas  anual por exploracion de petroleo entre 2000 y 2015, reservas petroleras por campo y empresa (ecpetrol y privadas) anual entre 2000 y 2015 "/>
    <d v="2016-03-22T08:22:29"/>
    <n v="22"/>
    <s v="ACC"/>
    <s v="DORIS GOMEZ SILVA. EXPERTO"/>
    <s v="radicado de respuesta No.20901"/>
    <d v="2016-03-22T15:48:12"/>
    <s v="JOSE DE FRANCISCO LAGOS CABALLERO. EXPERTO"/>
    <x v="5"/>
    <s v="id 20901"/>
    <n v="22.309535231477639"/>
    <x v="1"/>
    <s v="Reservas probadas ó estimadas de Hidrocarburos en Colombia"/>
    <s v="NO"/>
  </r>
  <r>
    <n v="202"/>
    <n v="14618"/>
    <x v="0"/>
    <s v="FEBRERO"/>
    <x v="0"/>
    <x v="201"/>
    <d v="2016-02-29T11:40:29"/>
    <x v="0"/>
    <s v="ACC"/>
    <x v="0"/>
    <x v="107"/>
    <s v="HUGO ROBERTO MARQUEZ: APODERADO Telefono: 6341500Dirección: CV CLL 72 NO 6-30 Email: "/>
    <s v="SI"/>
    <s v="HUGO ROBERTO MARQUEZ: APODERADO Telefono: 6341500Dirección: CV CLL 72 NO 6-30 Email: "/>
    <s v="agardecemos su valiosa gestion referente a la informacion del convenio entre la ANH Y FDN pozo estratigrafico prifundo ANH  plato 1 X-P EN LA CUENCA VALLE INFERIOR DPTO DEL MAGDALENA municipio de nueva granada.   "/>
    <d v="2016-03-22T11:40:29"/>
    <n v="22"/>
    <s v="ACC"/>
    <s v="DORIS GOMEZ SILVA. EXPERTO"/>
    <s v="radicados de respuesta No,16187 y 21000  "/>
    <d v="2016-03-03T00:00:00"/>
    <s v="CARLOS ALBERTO OSORIO CIFUENTES. EXPERTO"/>
    <x v="3"/>
    <s v="id 16187"/>
    <n v="2.5135570601851214"/>
    <x v="4"/>
    <s v="Estudios geofísicos y de sísmica"/>
    <s v="NO"/>
  </r>
  <r>
    <n v="203"/>
    <n v="14645"/>
    <x v="0"/>
    <s v="FEBRERO"/>
    <x v="0"/>
    <x v="202"/>
    <d v="2016-02-29T12:13:36"/>
    <x v="0"/>
    <s v="ACC"/>
    <x v="2"/>
    <x v="7"/>
    <s v="JORGE MARIO GARCIA: REPRESENTANTE LEGAL - PETROSOUTH ENERGY CORPORATION~JORGE MARIO GARCIA: REPRESENTANTE LEGAL - PETROSOUTH ENERGY CORPORATION"/>
    <s v="SI"/>
    <s v="JORGE MARIO GARCIA: REPRESENTANTE LEGAL - PETROSOUTH ENERGY CORPORATION~JORGE MARIO GARCIA: REPRESENTANTE LEGAL - PETROSOUTH ENERGY CORPORATION"/>
    <s v="solicitan confirmar saldos de fondo de abandono , regalias al 31 de diciembre de 2015  "/>
    <d v="2016-03-14T12:13:36"/>
    <n v="14"/>
    <s v="ACC"/>
    <s v="DORIS GOMEZ SILVA. EXPERTO"/>
    <s v="se dio respuesta con correo electronico  del  08 de marzo de 2016"/>
    <d v="2016-03-08T11:02:23"/>
    <s v="DORIS GOMEZ SILVA. EXPERTO"/>
    <x v="0"/>
    <s v="Electrónico"/>
    <n v="7.9505346875012037"/>
    <x v="1"/>
    <s v="Cifras oficiales de producción en el país (producción, precio, demanda, Columnas Estratigráficas"/>
    <s v="NO"/>
  </r>
  <r>
    <n v="204"/>
    <n v="15037"/>
    <x v="0"/>
    <s v="MARZO"/>
    <x v="0"/>
    <x v="203"/>
    <d v="2016-03-01T08:41:34"/>
    <x v="0"/>
    <s v="ACC"/>
    <x v="0"/>
    <x v="1"/>
    <s v="ROBERTO CARBONELLY:  Telefono: Dirección: BOGOTA Email: "/>
    <s v="SI"/>
    <s v="ROBERTO CARBONELLY:  Telefono: Dirección: BOGOTA Email: "/>
    <s v="Intervención conflicto social "/>
    <d v="2016-03-23T08:41:34"/>
    <n v="22"/>
    <s v="ACC"/>
    <s v="DORIS GOMEZ SILVA. EXPERTO"/>
    <s v="radicado de respuesta No.20987 "/>
    <d v="2016-03-22T15:45:47"/>
    <s v="LAURA PAOLA GONZALEZ IRIARTE. EXPERTO"/>
    <x v="6"/>
    <s v="id 20987"/>
    <n v="21.294600000001083"/>
    <x v="2"/>
    <s v="Acompañamiento a comunidad en desarrollo de proyecto (ambiental, social)"/>
    <s v="NO"/>
  </r>
  <r>
    <n v="205"/>
    <n v="15188"/>
    <x v="0"/>
    <s v="MARZO"/>
    <x v="0"/>
    <x v="204"/>
    <d v="2016-03-01T11:52:14"/>
    <x v="0"/>
    <s v="ACC"/>
    <x v="2"/>
    <x v="108"/>
    <s v="JAIME ALBERTO SEPULVEDA MULETON: SECRETARIO GENERAL - CAMARA DE REPRESENTANTES"/>
    <s v="SI"/>
    <s v="JAIME ALBERTO SEPULVEDA MULETON: SECRETARIO GENERAL - CAMARA DE REPRESENTANTES"/>
    <s v="solicitan informacion referente a fenecimiento de la cuenta general del presupuesto y del tesoro y balance general de la nacion vigencia fiscal 2015 "/>
    <d v="2016-03-15T11:52:14"/>
    <n v="14"/>
    <s v="ACC"/>
    <s v="DORIS GOMEZ SILVA. EXPERTO"/>
    <s v="respuesta con radicado No.17514"/>
    <d v="2016-03-11T14:19:53"/>
    <s v="DORIS GOMEZ SILVA. EXPERTO"/>
    <x v="0"/>
    <s v="id 17514"/>
    <n v="10.102536874997895"/>
    <x v="1"/>
    <s v="Congreso de la República y Senado "/>
    <s v="NO"/>
  </r>
  <r>
    <n v="206"/>
    <n v="15504"/>
    <x v="0"/>
    <s v="MARZO"/>
    <x v="0"/>
    <x v="205"/>
    <d v="2016-03-02T10:25:37"/>
    <x v="0"/>
    <s v="ACC"/>
    <x v="0"/>
    <x v="109"/>
    <s v="KARLA  DIAZ PARRA:  Telefono: Dirección: BOGOTA Email: "/>
    <s v="SI"/>
    <s v="KARLA  DIAZ PARRA:  Telefono: Dirección: BOGOTA Email: "/>
    <s v="solcitud de copias de contratos "/>
    <d v="2016-03-28T10:25:37"/>
    <n v="26"/>
    <s v="ACC"/>
    <s v="DORIS GOMEZ SILVA. EXPERTO"/>
    <s v="Señora _x000a_KARLA DÍAZ PARRA _x000a_karladiapa@gmail.com_x000a_Ciudad_x000a__x000a_Asunto:            Derecho de Petición con radicado R-641-2016-006354 Id. 15504 de 2 de marzo de 2016. _x000a__x000a_Respetada Señora: _x000a__x000a_Hacemos referencia a la comunicación del asunto, mediante la cual solicita a la Agencia Nacional de Hidrocarburos (en adelante, la ANH), se indique el objeto, plazo, monto y modalidad de los Contratos de Hidrocarburos Campo Rico, Matambo, Velásquez, Nare, Cabiona, Dorotea, Las Garzas y Leona, y se le remita copia de los mismos. _x000a__x000a_Al respecto nos permitimos informarle que los Contratos de Asociación Campo Rico, Matambo y Nare, de conformidad con lo dispuesto en el artículo 3º, numeral 3º del Decreto 714 de 2012, son administrados por Ecopetrol S.A., que realiza el seguimiento al cumplimiento de las obligaciones derivadas de los mismos, motivo por el cual en lo que respecta a tales Contratos deberá dirigir su solicitud a Ecopetrol S.A._x000a__x000a_Por otra parte, teniendo en consideración que el Campo Velásquez es el único campo petrolero privado del país, de propiedad de la compañía Mansarovar Energy Colombia Ltd., de ser de su interés, la información requerida debe solicitarse directamente a dicha Compañía. _x000a__x000a_Ahora bien, en cuanto a los Contratos Cabiona, Dorotea, Las Garzas y Leona, adjunto al presente correo encontrará en archivo PDF las copias solicitadas, y a continuación la información requerida: _x000a__x000a_Contrato Tipo Objeto Duración Inversión Pactada_x000a_   Periodo de Exploración Periodo de Explotación _x000a_Cabiona E&amp;E Explorar el área contratada y explotar los hidrocarburos que se descubran dentro de la misma.  6 años y 4 más del Programa Exploratorio Posterior 24 años*  N/A.**_x000a_Dorotea  E&amp;E  6 años y 4 más del Programa Exploratorio Posterior 24 años* N/A.**_x000a_Las Garzas E&amp;P  6 años y 4 más del Programa Exploratorio Posterior 24 años* N/A.**_x000a_Leona  E&amp;P  5 años y 9 meses 24 años* N/A.**_x000a_*Contados a partir de la fecha en que El Contratista declare comercialidad, si hubiere lugar a ello. _x000a_** El Contrato no contempla inversión mínima asociada a las actividades del Programa Exploratorio Mínimo. _x000a__x000a_Sin otro particular, quedamos atentos a suministrar la información que considere pertinente._x000a__x000a_Cordialmente, _x000a__x000a_Atencion al Ciudadano y Comunicaciones  _x000a_"/>
    <d v="2016-03-29T15:15:15"/>
    <s v="JOSE ELIAS ESCORCIA PERTUZ. CONTRATISTA"/>
    <x v="0"/>
    <s v="Electrónico"/>
    <n v="27.201137500000186"/>
    <x v="5"/>
    <s v="Copias de contratos (E&amp;P, TEAS y Administrativos)"/>
    <s v="NO"/>
  </r>
  <r>
    <n v="207"/>
    <n v="15512"/>
    <x v="0"/>
    <s v="MARZO"/>
    <x v="0"/>
    <x v="206"/>
    <d v="2016-03-02T10:32:35"/>
    <x v="0"/>
    <s v="ACC"/>
    <x v="2"/>
    <x v="22"/>
    <s v="MINISTERIO DE MINAS Y ENERGIA:  Telefono: 2200300Dirección: CALLE 43 N° 57-31 Email: "/>
    <s v="SI"/>
    <s v="MINISTERIO DE MINAS Y ENERGIA:  Telefono: 2200300Dirección: CALLE 43 N° 57-31 Email: "/>
    <s v="solicitan informacion referente a los nombres de los representantes de la ANH  durante los años 2010 a 2015  indicando el valor de los honorarios "/>
    <d v="2016-03-16T10:32:35"/>
    <n v="14"/>
    <s v="ACC"/>
    <s v="DORIS GOMEZ SILVA. EXPERTO"/>
    <s v="se dio respuesta con correo electronico "/>
    <d v="2016-03-04T17:23:07"/>
    <s v="DORIS GOMEZ SILVA. EXPERTO"/>
    <x v="0"/>
    <s v="Electrónico"/>
    <n v="2.2850932870351244"/>
    <x v="1"/>
    <s v="Congreso de la República y Senado "/>
    <s v="NO"/>
  </r>
  <r>
    <n v="208"/>
    <n v="15518"/>
    <x v="0"/>
    <s v="MARZO"/>
    <x v="1"/>
    <x v="207"/>
    <d v="2016-03-02T10:44:23"/>
    <x v="0"/>
    <s v="ACC"/>
    <x v="0"/>
    <x v="1"/>
    <s v="MIREYA RUBIO ACERO: CONTRATISTA Telefono: Dirección: CRA 68A N° 23-47 Email: "/>
    <s v="SI"/>
    <s v="MIREYA RUBIO ACERO: CONTRATISTA Telefono: Dirección: CRA 68A N° 23-47 Email: "/>
    <s v="Solicitan que a traves  de la oficina de control interno se obtenga informacion con el municipio  de puerto gaitan "/>
    <d v="2016-03-14T10:44:23"/>
    <n v="12"/>
    <s v="ACC"/>
    <s v="DORIS GOMEZ SILVA. EXPERTO"/>
    <s v="radicado de respuesta No.15346"/>
    <d v="2016-03-14T09:10:16"/>
    <s v="MIREYA LOPEZ CHAPARRO. JEFE DE OFICINA DE AGENCIA"/>
    <x v="7"/>
    <s v="id 15346"/>
    <n v="11.934631099531543"/>
    <x v="1"/>
    <s v="Acompañamiento a comunidad en desarrollo de proyecto (ambiental, social)"/>
    <s v="NO"/>
  </r>
  <r>
    <n v="209"/>
    <n v="15529"/>
    <x v="0"/>
    <s v="MARZO"/>
    <x v="0"/>
    <x v="208"/>
    <d v="2016-03-02T10:55:40"/>
    <x v="0"/>
    <s v="ACC"/>
    <x v="0"/>
    <x v="1"/>
    <s v="MARIA PAOLA   VILLAMIZAR:  Telefono: Dirección: CALLE 103 N° 11B-13 APTO 403 Email: "/>
    <s v="SI"/>
    <s v="MARIA PAOLA   VILLAMIZAR:  Telefono: Dirección: CALLE 103 N° 11B-13 APTO 403 Email: "/>
    <s v="solicitan copia del contrato de compravente de crudo, resoluciines de regalias año 2015 y resoluciones de liquidacion regañias año 2014"/>
    <s v="15/03/2016  10:55:40 .m."/>
    <n v="13"/>
    <s v="ACC"/>
    <s v="DORIS GOMEZ SILVA. EXPERTO"/>
    <s v="respuesta a traves de correo electronico "/>
    <d v="2016-03-15T11:51:42"/>
    <s v="LILIANA EVELYN  PEREZ. CONTRATISTA"/>
    <x v="5"/>
    <s v="Electrónico"/>
    <n v="13.038918136575376"/>
    <x v="1"/>
    <s v="Copias de contratos (E&amp;P, TEAS y Administrativos)"/>
    <s v="NO"/>
  </r>
  <r>
    <n v="210"/>
    <n v="15537"/>
    <x v="0"/>
    <s v="MARZO"/>
    <x v="1"/>
    <x v="209"/>
    <d v="2016-03-02T11:01:09"/>
    <x v="0"/>
    <s v="ACC"/>
    <x v="2"/>
    <x v="22"/>
    <s v="FREDDY WITT RODRIGUEZ:  Telefono: Dirección: BOGOTA Email: "/>
    <s v="SI"/>
    <s v="FREDDY WITT RODRIGUEZ:  Telefono: Dirección: BOGOTA Email: "/>
    <s v="solicitan copias de los oficios  2013027097, 201302766 y 2013035180"/>
    <d v="2016-03-16T11:01:09"/>
    <n v="14"/>
    <s v="ACC"/>
    <s v="DORIS GOMEZ SILVA. EXPERTO"/>
    <s v="se dio traslado a ecopetrol con fecha  04 de marzo de 2016 "/>
    <d v="2016-03-04T15:34:22"/>
    <s v="DORIS GOMEZ SILVA. EXPERTO"/>
    <x v="0"/>
    <s v="Electrónico"/>
    <n v="2.1897356134213624"/>
    <x v="1"/>
    <s v="Copias de contratos (E&amp;P, TEAS y Administrativos)"/>
    <s v="NO"/>
  </r>
  <r>
    <n v="211"/>
    <n v="15539"/>
    <x v="0"/>
    <s v="MARZO"/>
    <x v="1"/>
    <x v="210"/>
    <d v="2016-03-02T11:02:10"/>
    <x v="0"/>
    <s v="ACC"/>
    <x v="2"/>
    <x v="22"/>
    <s v="KELLYS JOHANA RODRIGUEZ:  Telefono: Dirección: BOGOTA Email: "/>
    <s v="SI"/>
    <s v="KELLYS JOHANA RODRIGUEZ:  Telefono: Dirección: BOGOTA Email: "/>
    <s v="solicitan informacion de produccion fiscalizada de crudo y gas años 2011 y 2012"/>
    <d v="2016-03-16T11:02:10"/>
    <n v="14"/>
    <s v="ACC"/>
    <s v="DORIS GOMEZ SILVA. EXPERTO"/>
    <s v="se dio respuesta con correo electronico "/>
    <d v="2016-03-08T09:51:27"/>
    <s v="DORIS GOMEZ SILVA. EXPERTO"/>
    <x v="0"/>
    <s v="Electrónico"/>
    <n v="5.9508871527796146"/>
    <x v="1"/>
    <s v="Cifras oficiales de producción en el país (producción, precio, demanda, Columnas Estratigráficas"/>
    <s v="NO"/>
  </r>
  <r>
    <n v="212"/>
    <n v="15543"/>
    <x v="0"/>
    <s v="MARZO"/>
    <x v="1"/>
    <x v="211"/>
    <d v="2016-03-02T11:05:35"/>
    <x v="0"/>
    <s v="ACC"/>
    <x v="2"/>
    <x v="22"/>
    <s v="DIANA IBARRA  MOJICA:  Telefono: Dirección: BOGOTA Email: "/>
    <s v="SI"/>
    <s v="DIANA IBARRA  MOJICA:  Telefono: Dirección: BOGOTA Email: "/>
    <s v="solicitan informacion referente a los derrames de petroleo en colombia "/>
    <d v="2016-03-16T11:05:35"/>
    <n v="14"/>
    <s v="ACC"/>
    <s v="DORIS GOMEZ SILVA. EXPERTO"/>
    <s v="se dio respuesta con correo electronico "/>
    <d v="2016-03-16T10:54:54"/>
    <s v="LAURA PAOLA GONZALEZ IRIARTE. EXPERTO"/>
    <x v="6"/>
    <s v="Electrónico"/>
    <n v="13.99257106481673"/>
    <x v="1"/>
    <s v="Planes de manejo ambiental: Licencias, compromisos E&amp;P, normatividad contaminación"/>
    <s v="NO"/>
  </r>
  <r>
    <n v="213"/>
    <n v="15544"/>
    <x v="0"/>
    <s v="MARZO"/>
    <x v="1"/>
    <x v="212"/>
    <d v="2016-03-02T11:06:10"/>
    <x v="0"/>
    <s v="ACC"/>
    <x v="2"/>
    <x v="22"/>
    <s v="FREDDY WITT RODRIGUEZ:  Telefono: Dirección: BOGOTA Email: "/>
    <s v="SI"/>
    <s v="FREDDY WITT RODRIGUEZ:  Telefono: Dirección: BOGOTA Email: "/>
    <s v="solicitan copias de los oficios  2013027097, 201302766 y 2013035180"/>
    <d v="2016-03-16T11:06:10"/>
    <n v="14"/>
    <s v="ACC"/>
    <s v="DORIS GOMEZ SILVA. EXPERTO"/>
    <s v="se dio traslado a ecopetrol con fecha  04 de marzo de 2016 "/>
    <d v="2016-03-07T09:06:52"/>
    <s v="DORIS GOMEZ SILVA. EXPERTO"/>
    <x v="0"/>
    <s v="Electrónico"/>
    <n v="4.9171594097206253"/>
    <x v="1"/>
    <s v="Copias de contratos (E&amp;P, TEAS y Administrativos)"/>
    <s v="NO"/>
  </r>
  <r>
    <n v="214"/>
    <n v="15545"/>
    <x v="0"/>
    <s v="MARZO"/>
    <x v="1"/>
    <x v="213"/>
    <d v="2016-03-02T11:06:54"/>
    <x v="0"/>
    <s v="ACC"/>
    <x v="2"/>
    <x v="22"/>
    <s v="MINISTERIO DE MINAS Y ENERGIA:  Telefono: 2200300Dirección: CALLE 43 N° 57-31 Email: "/>
    <s v="SI"/>
    <s v="MINISTERIO DE MINAS Y ENERGIA:  Telefono: 2200300Dirección: CALLE 43 N° 57-31 Email: "/>
    <s v="solicitan informacion referente a acuerdo 023/2014"/>
    <d v="2016-03-16T11:06:54"/>
    <n v="14"/>
    <s v="ACC"/>
    <s v="DORIS GOMEZ SILVA. EXPERTO"/>
    <s v="radicado de respuesta No.21891"/>
    <d v="2016-03-30T12:05:33"/>
    <s v="OSCAR PATRICIO GIL QUIJANO. CONTRATISTA"/>
    <x v="10"/>
    <s v="id 21891"/>
    <n v="28.040720138895267"/>
    <x v="1"/>
    <s v="informacion institucional "/>
    <s v="NO"/>
  </r>
  <r>
    <n v="215"/>
    <n v="15659"/>
    <x v="0"/>
    <s v="MARZO"/>
    <x v="1"/>
    <x v="214"/>
    <d v="2016-03-02T14:43:31"/>
    <x v="0"/>
    <s v="ACC"/>
    <x v="2"/>
    <x v="110"/>
    <s v="MARIA DE LOS ANGELES:  Telefono: Dirección: BOGOTA Email: "/>
    <s v="SI"/>
    <s v="MARIA DE LOS ANGELES:  Telefono: Dirección: BOGOTA Email: "/>
    <s v="comunidad de mani casanare informa de la problemática economica generada por  el cierre del pozo llanos 27 operado por Santa Maria Petroleum  "/>
    <d v="2016-03-16T14:43:31"/>
    <n v="14"/>
    <s v="ACC"/>
    <s v="DORIS GOMEZ SILVA. EXPERTO"/>
    <s v="se dio respuesta con correo electronico "/>
    <d v="2016-03-22T16:24:17"/>
    <s v="LAURA PAOLA GONZALEZ IRIARTE. EXPERTO"/>
    <x v="6"/>
    <s v="Electrónico"/>
    <n v="20.069981597225706"/>
    <x v="1"/>
    <s v="Acompañamiento a comunidad en desarrollo de proyecto (ambiental, social)"/>
    <s v="NO"/>
  </r>
  <r>
    <n v="216"/>
    <n v="15661"/>
    <x v="0"/>
    <s v="MARZO"/>
    <x v="1"/>
    <x v="215"/>
    <d v="2016-03-02T14:46:18"/>
    <x v="0"/>
    <s v="ACC"/>
    <x v="2"/>
    <x v="111"/>
    <s v="ANDRES ESCOBAR:  Telefono: Dirección: BOGOTA Email: "/>
    <s v="SI"/>
    <s v="ANDRES ESCOBAR:  Telefono: Dirección: BOGOTA Email: "/>
    <s v="solicitan informacion referente a fracking  y offshore  "/>
    <d v="2016-03-16T14:46:18"/>
    <n v="14"/>
    <s v="ACC"/>
    <s v="DORIS GOMEZ SILVA. EXPERTO"/>
    <s v="se dio respuesta con correo electronico "/>
    <d v="2016-03-14T10:27:10"/>
    <s v="DORIS GOMEZ SILVA. EXPERTO"/>
    <x v="0"/>
    <s v="Electrónico"/>
    <n v="11.820038969904999"/>
    <x v="1"/>
    <s v="Fracking "/>
    <s v="NO"/>
  </r>
  <r>
    <n v="217"/>
    <n v="15665"/>
    <x v="1"/>
    <s v="MARZO"/>
    <x v="1"/>
    <x v="216"/>
    <d v="2016-03-02T14:49:20"/>
    <x v="0"/>
    <s v="ACC"/>
    <x v="2"/>
    <x v="112"/>
    <s v="ELIZABETH BOLIVAR  GARCIA: FUNCIONARIA Telefono: 5931515Dirección: AV CALLE 26 N° 56-61 Email: "/>
    <s v="SI"/>
    <s v="ELIZABETH BOLIVAR  GARCIA: FUNCIONARIA Telefono: 5931515Dirección: AV CALLE 26 N° 56-61 Email: "/>
    <s v="solicitan informacion referente a la lista de los quimicos nacionales y extrangeros  contratados por la ANH , indicando  nombre, apellido y documento de identidad y especialidad de la quimica, listado de las empresas que proveen servicios inherentes a la quimica. "/>
    <d v="2016-03-16T14:49:20"/>
    <n v="14"/>
    <s v="ACC"/>
    <s v="DORIS GOMEZ SILVA. EXPERTO"/>
    <s v="electronico"/>
    <d v="2016-04-26T00:00:00"/>
    <s v="SANDRA MILENA RODRIGUEZ RAMIREZ. EXPERTO"/>
    <x v="2"/>
    <s v="Electrónico"/>
    <n v="54.382411770835461"/>
    <x v="1"/>
    <s v="certificacion laboral colaborador "/>
    <s v="NO"/>
  </r>
  <r>
    <n v="218"/>
    <n v="15671"/>
    <x v="0"/>
    <s v="MARZO"/>
    <x v="1"/>
    <x v="217"/>
    <d v="2016-03-02T14:51:51"/>
    <x v="0"/>
    <s v="ACC"/>
    <x v="2"/>
    <x v="113"/>
    <s v="GIOVANNI GOMEZ GARCIA:  Telefono: Dirección: BOGOTA Email: "/>
    <s v="SI"/>
    <s v="GIOVANNI GOMEZ GARCIA:  Telefono: Dirección: BOGOTA Email: "/>
    <s v="solicitan copia del contrato de la Cira de Infanta entra la ANH y Ecopetrol  "/>
    <d v="2016-03-16T14:51:51"/>
    <n v="14"/>
    <s v="ACC"/>
    <s v="DORIS GOMEZ SILVA. EXPERTO"/>
    <s v="se dio respuesta  a  traves de correo electronico se dio traslado a Ecopetrol  "/>
    <d v="2016-03-04T00:00:00"/>
    <s v="DORIS GOMEZ SILVA. EXPERTO"/>
    <x v="0"/>
    <s v="Electrónico"/>
    <n v="1.380655405097059"/>
    <x v="1"/>
    <s v="Copias de contratos (E&amp;P, TEAS y Administrativos)"/>
    <s v="NO"/>
  </r>
  <r>
    <n v="219"/>
    <n v="15922"/>
    <x v="0"/>
    <s v="MARZO"/>
    <x v="1"/>
    <x v="218"/>
    <d v="2016-03-03T09:24:35"/>
    <x v="0"/>
    <s v="ACC"/>
    <x v="2"/>
    <x v="114"/>
    <s v="DEPARTAMENTO NACIONAL DE PLANEACION  (DNP):  Telefono: 3815000Dirección: CALLE 26 N° 13-19 Email: "/>
    <s v="SI"/>
    <s v="DEPARTAMENTO NACIONAL DE PLANEACION  (DNP):  Telefono: 3815000Dirección: CALLE 26 N° 13-19 Email: "/>
    <s v="invitacion a participar en la 1er feria Nacional del Servicio al  Ciudadano en la ciudad de Quibdo (Choco) "/>
    <d v="2016-03-17T09:24:35"/>
    <n v="14"/>
    <s v="ACC"/>
    <s v="DORIS GOMEZ SILVA. EXPERTO"/>
    <s v="se dio respuesta a traves de correo electronico "/>
    <d v="2016-03-05T00:00:00"/>
    <s v="DORIS GOMEZ SILVA. EXPERTO"/>
    <x v="0"/>
    <s v="Electrónico"/>
    <n v="1.6079290856505395"/>
    <x v="1"/>
    <s v="informacion institucional "/>
    <s v="NO"/>
  </r>
  <r>
    <n v="220"/>
    <n v="15950"/>
    <x v="0"/>
    <s v="MARZO"/>
    <x v="0"/>
    <x v="219"/>
    <d v="2016-03-03T10:18:13"/>
    <x v="0"/>
    <s v="ACC"/>
    <x v="0"/>
    <x v="115"/>
    <s v="ADOLFO ARGUMEDO VARGAS: . - FUNDACION PARA EL DESARROLLO Y LA PROSPERIDAD DEL MAGDALENA MEDIO"/>
    <s v="SI"/>
    <s v="ADOLFO ARGUMEDO VARGAS: . - FUNDACION PARA EL DESARROLLO Y LA PROSPERIDAD DEL MAGDALENA MEDIO"/>
    <s v="solicitan informacion referente a  liquidacion de regelias  Campor de Sabana de Torres 2002-2015 "/>
    <d v="2016-03-22T10:18:13"/>
    <n v="19"/>
    <s v="ACC"/>
    <s v="DORIS GOMEZ SILVA. EXPERTO"/>
    <s v="radicado de respuesta No.20943, 20979 "/>
    <d v="2016-03-22T00:00:00"/>
    <s v="JOSE DE FRANCISCO LAGOS CABALLERO. EXPERTO"/>
    <x v="5"/>
    <s v="id 20943"/>
    <n v="18.570678668984328"/>
    <x v="1"/>
    <s v="Reliquidación de regalías"/>
    <s v="NO"/>
  </r>
  <r>
    <n v="221"/>
    <n v="15953"/>
    <x v="0"/>
    <s v="MARZO"/>
    <x v="0"/>
    <x v="220"/>
    <d v="2016-03-03T10:19:39"/>
    <x v="0"/>
    <s v="ACC"/>
    <x v="0"/>
    <x v="116"/>
    <s v="ADOLFO ARGUMEDO VARGAS: . - FUNDACION PARA EL DESARROLLO Y LA PROSPERIDAD DEL MAGDALENA MEDIO"/>
    <s v="SI"/>
    <s v="ADOLFO ARGUMEDO VARGAS: . - FUNDACION PARA EL DESARROLLO Y LA PROSPERIDAD DEL MAGDALENA MEDIO"/>
    <s v="se solicita informacion de pago de regalias con sus respectivos soportes de los años 2002 a 2015  "/>
    <d v="2016-03-22T10:19:39"/>
    <n v="19"/>
    <s v="ACC"/>
    <s v="DORIS GOMEZ SILVA. EXPERTO"/>
    <s v="radicado de respuesta No.20979"/>
    <d v="2016-03-22T00:00:00"/>
    <s v="JOSE DE FRANCISCO LAGOS CABALLERO. EXPERTO"/>
    <x v="5"/>
    <s v="id 20979"/>
    <n v="18.569691284727014"/>
    <x v="6"/>
    <s v="Certificaciones: Regalías, Giros de regalías y embargos de las mismas"/>
    <s v="NO"/>
  </r>
  <r>
    <n v="222"/>
    <n v="15954"/>
    <x v="0"/>
    <s v="MARZO"/>
    <x v="0"/>
    <x v="221"/>
    <d v="2016-03-03T10:20:38"/>
    <x v="0"/>
    <s v="ACC"/>
    <x v="0"/>
    <x v="117"/>
    <s v="ADOLFO ARGUMEDO VARGAS: . - FUNDACION PARA EL DESARROLLO Y LA PROSPERIDAD DEL MAGDALENA MEDIO"/>
    <s v="SI"/>
    <s v="ADOLFO ARGUMEDO VARGAS: . - FUNDACION PARA EL DESARROLLO Y LA PROSPERIDAD DEL MAGDALENA MEDIO"/>
    <s v="solicitan informacion referente a liquidacion de regalios de los años 2002 a 2015 con sus respectivos soportes  "/>
    <d v="2016-03-22T10:20:38"/>
    <n v="19"/>
    <s v="ACC"/>
    <s v="DORIS GOMEZ SILVA. EXPERTO"/>
    <s v="radicado de respuesta No.20979"/>
    <d v="2016-03-22T14:14:51"/>
    <s v="JOSE DE FRANCISCO LAGOS CABALLERO. EXPERTO"/>
    <x v="5"/>
    <s v="id 20979"/>
    <n v="19.162651932871086"/>
    <x v="5"/>
    <s v="Certificaciones: Regalías, Giros de regalías y embargos de las mismas"/>
    <s v="NO"/>
  </r>
  <r>
    <n v="223"/>
    <n v="15993"/>
    <x v="0"/>
    <s v="MARZO"/>
    <x v="0"/>
    <x v="222"/>
    <d v="2016-03-03T10:58:14"/>
    <x v="0"/>
    <s v="ACC"/>
    <x v="0"/>
    <x v="1"/>
    <s v="LUIS FERNANDO FERIA MONTES: ABOGADOS - ELITE ABOGADOS LTDA"/>
    <s v="SI"/>
    <s v="LUIS FERNANDO FERIA MONTES: ABOGADOS - ELITE ABOGADOS LTDA"/>
    <s v="se solicta confirmacion de contratos firmados por parte de ecopetrol si tienen que ver con  actividad de exploracion y de explotacion de hidrocarburos. "/>
    <d v="2016-03-29T10:58:14"/>
    <n v="26"/>
    <s v="ACC"/>
    <s v="DORIS GOMEZ SILVA. EXPERTO"/>
    <s v="_x000a_ _x000a_Señores_x000a_Oficina Participación Ciudadana _x000a_Ecopetrol _x000a_ _x000a_Buenas tardes,_x000a_De manera atenta nos permitimos dar traslado de la solicitud del adjunto del doctor Luis Fernando Feria, por considerar este un tema de competencia de su entidad en relación con el objeto de su petición. Agradecemos responder directamente al peticionario. _x000a_ _x000a_Cordialmente, _x000a_ _x000a_ _x000a_Atencion al Ciudadano y Comunicaciones  _x000a_"/>
    <d v="2016-03-29T00:00:00"/>
    <s v="JOSE ELIAS ESCORCIA PERTUZ. CONTRATISTA"/>
    <x v="0"/>
    <s v="Electrónico"/>
    <n v="25.542887847223028"/>
    <x v="1"/>
    <s v="Copias de contratos (E&amp;P, TEAS y Administrativos)"/>
    <s v="NO"/>
  </r>
  <r>
    <n v="224"/>
    <n v="16056"/>
    <x v="0"/>
    <s v="MARZO"/>
    <x v="0"/>
    <x v="223"/>
    <d v="2016-03-03T12:31:09"/>
    <x v="0"/>
    <s v="ACC"/>
    <x v="2"/>
    <x v="22"/>
    <s v="SENADO DE LA REPUBLICA DE COLOMBIA:  Telefono: 3824237Dirección: CRA 7 N° 8-68 OFICINA 235 Email: "/>
    <s v="SI"/>
    <s v="SENADO DE LA REPUBLICA DE COLOMBIA:  Telefono: 3824237Dirección: CRA 7 N° 8-68 OFICINA 235 Email: "/>
    <s v="Conoccer Proceso de gestión Documental de la ANH  "/>
    <d v="2016-03-17T12:31:09"/>
    <n v="14"/>
    <s v="ACC"/>
    <s v="DORIS GOMEZ SILVA. EXPERTO"/>
    <s v="radicado de respuesta No.17207"/>
    <d v="2016-03-08T15:49:33"/>
    <s v="DORIS GOMEZ SILVA. EXPERTO"/>
    <x v="0"/>
    <s v="id 17207"/>
    <n v="5.1377805555530358"/>
    <x v="1"/>
    <s v="Congreso de la República y Senado "/>
    <s v="NO"/>
  </r>
  <r>
    <n v="225"/>
    <n v="16374"/>
    <x v="0"/>
    <s v="MARZO"/>
    <x v="0"/>
    <x v="224"/>
    <d v="2016-03-04T09:46:34"/>
    <x v="0"/>
    <s v="ACC"/>
    <x v="0"/>
    <x v="1"/>
    <s v="ADOLFO ARGUMEDO VARGAS: . - FUNDACION PARA EL DESARROLLO Y LA PROSPERIDAD DEL MAGDALENA MEDIO"/>
    <s v="SI"/>
    <s v="ADOLFO ARGUMEDO VARGAS: . - FUNDACION PARA EL DESARROLLO Y LA PROSPERIDAD DEL MAGDALENA MEDIO"/>
    <s v="solicitan informacion sobre pago de regalalias de los municipios  de barrancabermeja , puerto wilches, san vicente de chucury , sabana de torres, canta gallo , yondo , puerto boyaca y san martin cesar.  "/>
    <d v="2016-03-28T09:46:34"/>
    <n v="24"/>
    <s v="ACC"/>
    <s v="DORIS GOMEZ SILVA. EXPERTO"/>
    <s v="radicado de respuesta No21267"/>
    <d v="2016-03-28T09:45:26"/>
    <s v="JOSE DE FRANCISCO LAGOS CABALLERO. EXPERTO"/>
    <x v="5"/>
    <s v="id 21267"/>
    <n v="23.999204942134384"/>
    <x v="1"/>
    <s v="Reliquidación de regalías"/>
    <s v="NO"/>
  </r>
  <r>
    <n v="226"/>
    <n v="16391"/>
    <x v="0"/>
    <s v="MARZO"/>
    <x v="0"/>
    <x v="225"/>
    <d v="2016-03-04T10:10:54"/>
    <x v="0"/>
    <s v="ACC"/>
    <x v="3"/>
    <x v="118"/>
    <s v="PRESIDENCIA DE LA REPUBLICA:  Telefono: 5629300Dirección: CLL 7 NO 6-54 Email: "/>
    <s v="SI"/>
    <s v="PRESIDENCIA DE LA REPUBLICA:  Telefono: 5629300Dirección: CLL 7 NO 6-54 Email: "/>
    <s v="se solcitta visita por parte de un funcinario de la ANH al rezumadero ubicado en la vereda las nubes juridiccion de santa cruz de lorica, departamente de Cordoba. "/>
    <d v="2016-03-05T10:10:54"/>
    <n v="1"/>
    <s v="ACC"/>
    <s v="DORIS GOMEZ SILVA. EXPERTO"/>
    <s v="radicado de respuesta No.17354"/>
    <d v="2016-03-11T14:50:30"/>
    <s v="DORIS GOMEZ SILVA. EXPERTO"/>
    <x v="0"/>
    <s v="id 17354"/>
    <n v="7.1941678587973001"/>
    <x v="7"/>
    <s v="Actividad Hidrocarburífera en regiones del país"/>
    <s v="NO"/>
  </r>
  <r>
    <n v="227"/>
    <n v="16417"/>
    <x v="0"/>
    <s v="MARZO"/>
    <x v="0"/>
    <x v="226"/>
    <d v="2016-03-04T10:47:23"/>
    <x v="0"/>
    <s v="ACC"/>
    <x v="0"/>
    <x v="119"/>
    <s v="ENRIQUE LUIS TONO:  - PHILIPPE PRIETO CARRIZOSA"/>
    <s v="SI"/>
    <s v="ENRIQUE LUIS TONO:  - PHILIPPE PRIETO CARRIZOSA"/>
    <s v="solicita actos administrativos de de BMM-4"/>
    <d v="2016-03-29T10:47:23"/>
    <n v="25"/>
    <s v="ACC"/>
    <s v="DORIS GOMEZ SILVA. EXPERTO"/>
    <s v="radicado de respuesta No.21102"/>
    <d v="2016-03-29T14:50:33"/>
    <s v="DORIS GOMEZ SILVA. EXPERTO"/>
    <x v="0"/>
    <s v="id 21102"/>
    <n v="25.168870451387193"/>
    <x v="1"/>
    <s v="Copias de contratos (E&amp;P, TEAS y Administrativos)"/>
    <s v="NO"/>
  </r>
  <r>
    <n v="228"/>
    <n v="16422"/>
    <x v="0"/>
    <s v="MARZO"/>
    <x v="0"/>
    <x v="227"/>
    <d v="2016-03-04T10:54:48"/>
    <x v="0"/>
    <s v="ACC"/>
    <x v="2"/>
    <x v="120"/>
    <s v="XIMENA  OSORIO:  Telefono: Dirección: KM.5 VIA CHIA CAJICA HACIENDA FONTANAR  CASA ALISIS 55 Email: "/>
    <s v="SI"/>
    <s v="XIMENA  OSORIO:  Telefono: Dirección: KM.5 VIA CHIA CAJICA HACIENDA FONTANAR  CASA ALISIS 55 Email: "/>
    <s v="solicita informacion acerca de autorzacion de quema de gas  "/>
    <d v="2016-03-18T10:54:48"/>
    <n v="14"/>
    <s v="ACC"/>
    <s v="DORIS GOMEZ SILVA. EXPERTO"/>
    <s v="Señora_x000a_Ximena Osorio _x000a_ _x000a_Asunto: Respuesta solicitud de información quema de gas en plantas de procesamiento, ID 16422. _x000a_ _x000a_Respetada Sra. Osorio,_x000a_ _x000a_En atención a la comunicación del asunto, mediante la cual solicita “…quema de gas (volúmenes o porcentajes de producción) por campo o por operador (o como dispongan esta información) para plantas de procesamiento de gas… ”, esta Vicepresidencia, le informa que del volumen total de gas que entra a plantas de procesamiento en el país, únicamente se quema el 2 y 12 % en la plantas de Cretáceos y Sardinata respectivamente. _x000a_ _x000a_Cordialmente,_x000a_ _x000a_ _x000a_ _x000a_Atencion al Ciudadano y Comunicaciones  _x000a_www.anh.gov.co _x000a_"/>
    <d v="2016-04-15T00:00:00"/>
    <s v="MARCELA PEÑA RAMIREZ. CONTRATISTA"/>
    <x v="10"/>
    <s v="Electrónico"/>
    <n v="41.545274884258106"/>
    <x v="1"/>
    <s v="Reservas probadas ó estimadas de Hidrocarburos en Colombia"/>
    <s v="NO"/>
  </r>
  <r>
    <n v="229"/>
    <n v="16449"/>
    <x v="0"/>
    <s v="MARZO"/>
    <x v="0"/>
    <x v="228"/>
    <d v="2016-03-04T11:22:00"/>
    <x v="0"/>
    <s v="ACC"/>
    <x v="2"/>
    <x v="22"/>
    <s v="ALVARO BELTRAN MATIZ: REPRESENTANTE LEGAL - GEOSOCIAL"/>
    <s v="SI"/>
    <s v="ALVARO BELTRAN MATIZ: REPRESENTANTE LEGAL - GEOSOCIAL"/>
    <s v="area de explotacion de hidrocarburos "/>
    <d v="2016-03-18T11:22:00"/>
    <n v="14"/>
    <s v="ACC"/>
    <s v="DORIS GOMEZ SILVA. EXPERTO"/>
    <s v="Respetados señores_x000a_Reciban un cordial saludo y teniendo en cuenta la recomendación efectuada por la VICEPRESIDENCIA DE OPERACIONES REGULACION Y PARTICIPACION, nos permitimos solicitar se de claridad cuál es el campo que desean consultar._x000a_Quedamos atentaos a sus comentarios._x000a__x000a_Atentamente,_x000a__x000a__x000a_Atencion al Ciudadano y Comunicaciones  _x000a_"/>
    <d v="2016-03-15T09:17:18"/>
    <s v="DORIS GOMEZ SILVA. EXPERTO"/>
    <x v="0"/>
    <s v="Electrónico"/>
    <n v="10.913403784725233"/>
    <x v="6"/>
    <s v="Áreas Asignadas, Áreas libres, reglamentación especial, requisitos y criterios para su asignación"/>
    <s v="NO"/>
  </r>
  <r>
    <n v="230"/>
    <n v="16460"/>
    <x v="0"/>
    <s v="MARZO"/>
    <x v="2"/>
    <x v="229"/>
    <d v="2016-03-04T11:30:25"/>
    <x v="0"/>
    <s v="ACC"/>
    <x v="3"/>
    <x v="121"/>
    <s v="DIEGO ARMANDO RODRIGUEZ AFRICANO: PROFESIONAL UNIVERSITARIO - CORPORACION PARA EL DESARROLLO SOSTENIBLE DEL AREA DE MANEJO ESPECIAL LA MACARENA"/>
    <s v="SI"/>
    <s v="DIEGO ARMANDO RODRIGUEZ AFRICANO: PROFESIONAL UNIVERSITARIO - CORPORACION PARA EL DESARROLLO SOSTENIBLE DEL AREA DE MANEJO ESPECIAL LA MACARENA"/>
    <s v="Solicitud de Fernando Sierra Ramos (13370) y se cerro (15782)"/>
    <d v="2016-03-11T11:30:25"/>
    <n v="7"/>
    <s v="ACC"/>
    <s v="DORIS GOMEZ SILVA. EXPERTO"/>
    <s v="radicado de respuesta No.18715"/>
    <d v="2016-03-14T09:41:16"/>
    <s v="LEONARDO ENRIQUE MORENO CARRASCO. GERENCIA DE PROYECTOS O FUNCIONAL"/>
    <x v="15"/>
    <s v="id 18715"/>
    <n v="9.9241974536998896"/>
    <x v="1"/>
    <s v="Congreso de la República y Senado "/>
    <s v="NO"/>
  </r>
  <r>
    <n v="231"/>
    <n v="16573"/>
    <x v="0"/>
    <s v="MARZO"/>
    <x v="1"/>
    <x v="230"/>
    <d v="2016-03-04T15:19:03"/>
    <x v="0"/>
    <s v="ACC"/>
    <x v="2"/>
    <x v="22"/>
    <s v="VLADIMIR CAMILO PORRAS:  Telefono: Dirección: BOGOTA Email: "/>
    <s v="SI"/>
    <s v="VLADIMIR CAMILO PORRAS:  Telefono: Dirección: BOGOTA Email: "/>
    <s v="permiso para operar GATE ENERGY SAS en Sabana de torres "/>
    <d v="2016-03-18T15:19:03"/>
    <n v="14"/>
    <s v="ACC"/>
    <s v="DORIS GOMEZ SILVA. EXPERTO"/>
    <s v="Respetados Señores Ministerio de Minas y energia. _x000a_Reciban un cordial saludo y de manera atenta y teniendo en cuenta el artículo 21 de la ley 1755, doy traslado de la consulta adjunta  por ser  un tema de su competencia._x000a_Agradecemos dar respuesta al peticionario._x000a__x000a_Atentamente,_x000a__x000a__x000a_Atencion al Ciudadano y Comunicaciones  _x000a_"/>
    <d v="2016-03-28T11:04:38"/>
    <s v="DORIS GOMEZ SILVA. EXPERTO"/>
    <x v="0"/>
    <s v="Electrónico"/>
    <n v="23.823329710648977"/>
    <x v="6"/>
    <s v="Ofrecimiento de bienes y servicios "/>
    <s v="NO"/>
  </r>
  <r>
    <n v="232"/>
    <n v="16675"/>
    <x v="0"/>
    <s v="MARZO"/>
    <x v="0"/>
    <x v="231"/>
    <d v="2016-03-07T07:47:48"/>
    <x v="0"/>
    <s v="ACC"/>
    <x v="0"/>
    <x v="1"/>
    <s v="MAYURIS VARGAS:  Telefono: 3000700Dirección: CALLE 113 N° 7-21 TORRE A OFICINA 512 Email: "/>
    <s v="SI"/>
    <s v="MAYURIS VARGAS:  Telefono: 3000700Dirección: CALLE 113 N° 7-21 TORRE A OFICINA 512 Email: "/>
    <s v="solicita informacion de compromisos adquiridos y estodos de los mismos en rondas 2009, 2012 y 2014"/>
    <d v="2016-03-31T07:47:48"/>
    <n v="24"/>
    <s v="ACC"/>
    <s v="DORIS GOMEZ SILVA. EXPERTO"/>
    <s v="radicado de respuesta No.20487"/>
    <d v="2016-04-01T08:29:28"/>
    <s v="DORIS GOMEZ SILVA. EXPERTO"/>
    <x v="0"/>
    <s v="id 20487"/>
    <n v="25.028937731476617"/>
    <x v="1"/>
    <s v="Rondas Colombia"/>
    <s v="NO"/>
  </r>
  <r>
    <n v="233"/>
    <n v="16676"/>
    <x v="0"/>
    <s v="MARZO"/>
    <x v="1"/>
    <x v="232"/>
    <d v="2016-03-07T07:57:06"/>
    <x v="0"/>
    <s v="ACC"/>
    <x v="2"/>
    <x v="22"/>
    <s v="ERNST &amp; YOUNG AUDIT SAS:  Telefono: 4821036Dirección: CALLE 113 N° 7-82 Email: "/>
    <s v="SI"/>
    <s v="ERNST &amp; YOUNG AUDIT SAS:  Telefono: 4821036Dirección: CALLE 113 N° 7-82 Email: "/>
    <s v="solicita la confirmacion de saldos al 31 de diciembre de 2015"/>
    <d v="2016-03-11T00:00:00"/>
    <n v="4"/>
    <s v="ACC"/>
    <s v="DORIS GOMEZ SILVA. EXPERTO"/>
    <s v="Muy buenas tardes._x000a__x000a_Nos permitimos dar respuesta a su solicitud adjuntando la certificación firmada por la Contadora de la entidad._x000a__x000a_Cualquier duda, con gusto estaremos atentos._x000a__x000a__x000a__x000a_Rodrigo Alzate Bedoya_x000a_"/>
    <d v="2016-03-11T13:34:09"/>
    <s v="RODRIGO ALZATE BEDOYA. EXPERTO"/>
    <x v="16"/>
    <s v="Electrónico"/>
    <n v="4.23405355324212"/>
    <x v="1"/>
    <s v="Información de Operadores en Colombia"/>
    <s v="NO"/>
  </r>
  <r>
    <n v="234"/>
    <n v="16679"/>
    <x v="0"/>
    <s v="MARZO"/>
    <x v="2"/>
    <x v="233"/>
    <d v="2016-03-07T08:07:56"/>
    <x v="0"/>
    <s v="ACC"/>
    <x v="2"/>
    <x v="22"/>
    <s v="DEPARTAMENTO ADMINISTRATIVO NACIONAL DE ESTADISTICA  - DANE:  Telefono: 5978300Dirección: CRA 59 N° 26-70 INT: 1 CAN Email: "/>
    <s v="SI"/>
    <s v="DEPARTAMENTO ADMINISTRATIVO NACIONAL DE ESTADISTICA  - DANE:  Telefono: 5978300Dirección: CRA 59 N° 26-70 INT: 1 CAN Email: "/>
    <s v="solicita informacion de reservas petroleo y gas años 2014 y 2015 "/>
    <d v="2016-03-22T08:07:56"/>
    <n v="15"/>
    <s v="ACC"/>
    <s v="DORIS GOMEZ SILVA. EXPERTO"/>
    <s v="radicado de respuesta No.21031"/>
    <d v="2016-03-28T10:14:31"/>
    <s v="DORIS GOMEZ SILVA. EXPERTO"/>
    <x v="0"/>
    <s v="id 21031"/>
    <n v="21.087908055553271"/>
    <x v="1"/>
    <s v="Reservas probadas ó estimadas de Hidrocarburos en Colombia"/>
    <s v="NO"/>
  </r>
  <r>
    <n v="235"/>
    <n v="16714"/>
    <x v="1"/>
    <s v="MARZO"/>
    <x v="2"/>
    <x v="234"/>
    <d v="2016-03-07T09:18:25"/>
    <x v="0"/>
    <s v="ACC"/>
    <x v="3"/>
    <x v="122"/>
    <s v="MINISTERIO DE MINAS Y ENERGIA:  Telefono: 2200300Dirección: CALLE 43 N° 57-31 Email: "/>
    <s v="SI"/>
    <s v="MINISTERIO DE MINAS Y ENERGIA:  Telefono: 2200300Dirección: CALLE 43 N° 57-31 Email: "/>
    <s v="Solicitan Informacion referente a  los recursos retenidos , capiyal, liquidacion y rendimiento financieros del anterior y actual sistema general de regalias."/>
    <d v="2016-03-14T09:18:25"/>
    <n v="7"/>
    <s v="ACC"/>
    <s v="DORIS GOMEZ SILVA. EXPERTO"/>
    <s v="pendiente de tramite a cargo de Diego gomez"/>
    <d v="2016-03-09T00:00:00"/>
    <s v="DIEGO FELIPE GOMEZ DUARTE. CONTRATISTA"/>
    <x v="5"/>
    <s v="pendiente de tramite a cargo de Diego gomez"/>
    <n v="1.6122164004627848"/>
    <x v="8"/>
    <s v="Certificaciones: Regalías, Giros de regalías y embargos de las mismas"/>
    <s v="NO"/>
  </r>
  <r>
    <n v="236"/>
    <n v="16715"/>
    <x v="0"/>
    <s v="MARZO"/>
    <x v="0"/>
    <x v="235"/>
    <d v="2016-03-07T09:23:11"/>
    <x v="0"/>
    <s v="ACC"/>
    <x v="2"/>
    <x v="123"/>
    <s v="MINISTERIO DE AMBIENTE Y DESARROLLO SOSTENIBLE:  Telefono: 3099681Dirección: CRA 12 N° 97-32 OFICINA-601 Email: "/>
    <s v="SI"/>
    <s v="MINISTERIO DE AMBIENTE Y DESARROLLO SOSTENIBLE:  Telefono: 3099681Dirección: CRA 12 N° 97-32 OFICINA-601 Email: "/>
    <s v="solicitud de informacion referente al proceso de delimitacion de los complejos de los paramos de Colombia. "/>
    <d v="2016-03-22T09:23:11"/>
    <n v="15"/>
    <s v="ACC"/>
    <s v="DORIS GOMEZ SILVA. EXPERTO"/>
    <s v="radicado de respueesta No.20800"/>
    <d v="2016-03-18T00:00:00"/>
    <s v="EDGAR EMILIO RODRIGUEZ BASTIDAS. EXPERTO"/>
    <x v="6"/>
    <s v="ID:20800"/>
    <n v="10.608895023149671"/>
    <x v="1"/>
    <s v="areas asignadas, areas libres, reglamentacion especial   "/>
    <s v="NO"/>
  </r>
  <r>
    <n v="237"/>
    <n v="16716"/>
    <x v="0"/>
    <s v="MARZO"/>
    <x v="0"/>
    <x v="236"/>
    <d v="2016-03-07T09:25:36"/>
    <x v="0"/>
    <s v="ACC"/>
    <x v="2"/>
    <x v="124"/>
    <s v="MINISTERIO DE AMBIENTE Y DESARROLLO SOSTENIBLE:  Telefono: 3099681Dirección: CRA 12 N° 97-32 OFICINA-601 Email: "/>
    <s v="SI"/>
    <s v="MINISTERIO DE AMBIENTE Y DESARROLLO SOSTENIBLE:  Telefono: 3099681Dirección: CRA 12 N° 97-32 OFICINA-601 Email: "/>
    <s v="solicitan diagnostico sobre las aguas subterraneas en doa areas priorizadas de la orinoquia colombiana "/>
    <d v="2016-03-22T09:25:36"/>
    <n v="15"/>
    <s v="ACC"/>
    <s v="DORIS GOMEZ SILVA. EXPERTO"/>
    <s v="se atendio con la participacion de funcionario  de la ANH el  14 de marzo de 2016 en la ciudad de villavicencio."/>
    <d v="2016-03-14T00:00:00"/>
    <s v="REINALDO GELVEZ GUTIERREZ. CONTRATISTA"/>
    <x v="6"/>
    <s v="Electrónico"/>
    <n v="6.6072259606517036"/>
    <x v="1"/>
    <s v="cuencas sedimentarias"/>
    <s v="NO"/>
  </r>
  <r>
    <n v="238"/>
    <n v="16902"/>
    <x v="0"/>
    <s v="MARZO"/>
    <x v="0"/>
    <x v="237"/>
    <d v="2016-03-07T14:21:40"/>
    <x v="0"/>
    <s v="ACC"/>
    <x v="0"/>
    <x v="125"/>
    <s v="MANSAROVAR ENERGY COLOMBIA LTD.:  Telefono: Dirección: CALLE 100 NO 13-76 PISO 11 Email: "/>
    <s v="SI"/>
    <s v="MANSAROVAR ENERGY COLOMBIA LTD.:  Telefono: Dirección: CALLE 100 NO 13-76 PISO 11 Email: "/>
    <s v="solicitan una correccion de mapas  de tierras para el poligono del bloque VMM 22"/>
    <d v="2016-03-31T14:21:40"/>
    <n v="24"/>
    <s v="ACC"/>
    <s v="DORIS GOMEZ SILVA. EXPERTO"/>
    <s v="radicado de respuesta No.22713"/>
    <d v="2016-04-07T00:00:00"/>
    <s v="ESTHER DAVILA. CONTRATISTA"/>
    <x v="11"/>
    <s v="ID:22713"/>
    <n v="30.401618634263286"/>
    <x v="1"/>
    <s v="Cartografía zonas Petrolera"/>
    <s v="NO"/>
  </r>
  <r>
    <n v="239"/>
    <n v="16942"/>
    <x v="0"/>
    <s v="MARZO"/>
    <x v="2"/>
    <x v="238"/>
    <d v="2016-03-07T14:52:42"/>
    <x v="0"/>
    <s v="ACC"/>
    <x v="2"/>
    <x v="22"/>
    <s v="EDNA CAROLINA JARRO FAJARDO: SUBDIRECTORA - MINISTERIO DE MINAS Y ENERGIA"/>
    <s v="SI"/>
    <s v="EDNA CAROLINA JARRO FAJARDO: SUBDIRECTORA - MINISTERIO DE MINAS Y ENERGIA"/>
    <s v="solicitan informacion acerca de areas protegidas   "/>
    <d v="2016-03-22T14:52:42"/>
    <n v="15"/>
    <s v="ACC"/>
    <s v="DORIS GOMEZ SILVA. EXPERTO"/>
    <s v="radicado de respuesta No.21711"/>
    <d v="2016-03-29T00:00:00"/>
    <s v="LAURA PAOLA GONZALEZ IRIARTE. EXPERTO"/>
    <x v="6"/>
    <s v="id 21711"/>
    <n v="21.380071990744909"/>
    <x v="1"/>
    <s v="Acompañamiento a comunidad en desarrollo de proyecto (ambiental, social)"/>
    <s v="NO"/>
  </r>
  <r>
    <n v="240"/>
    <n v="16947"/>
    <x v="1"/>
    <s v="MARZO"/>
    <x v="2"/>
    <x v="239"/>
    <d v="2016-03-07T14:55:34"/>
    <x v="0"/>
    <s v="ACC"/>
    <x v="2"/>
    <x v="22"/>
    <s v="ALVARO ECHEVERRY LONDOÑO: DIRECTOR - MINISTERIO DE MINAS Y ENERGIA"/>
    <s v="SI"/>
    <s v="ALVARO ECHEVERRY LONDOÑO: DIRECTOR - MINISTERIO DE MINAS Y ENERGIA"/>
    <s v="solicita confirmacion si la agencia conoce de cesion de derechos por parte de PLATINO ENERGI A  AMERISUR RESOURCES."/>
    <d v="2016-03-22T14:55:34"/>
    <n v="15"/>
    <s v="ACC"/>
    <s v="DORIS GOMEZ SILVA. EXPERTO"/>
    <s v="pendiente de tramite a cargo de Ma del pilar Uribe "/>
    <d v="2016-03-22T00:00:00"/>
    <s v="MARIA DEL PILAR URIBE PONTON. EXPERTO"/>
    <x v="8"/>
    <s v="pendiente de tramite a cargo de Ma del pilar Uribe "/>
    <n v="14.378083067131229"/>
    <x v="1"/>
    <s v="Derechos particulares sobre el subsuelo"/>
    <s v="NO"/>
  </r>
  <r>
    <n v="241"/>
    <n v="16974"/>
    <x v="0"/>
    <s v="MARZO"/>
    <x v="2"/>
    <x v="240"/>
    <d v="2016-03-07T15:14:39"/>
    <x v="0"/>
    <s v="ACC"/>
    <x v="2"/>
    <x v="22"/>
    <s v="DIEGO ANTONIO  VILLAGARZON:  Telefono: Dirección: BOGOTA Email: "/>
    <s v="SI"/>
    <s v="DIEGO ANTONIO  VILLAGARZON:  Telefono: Dirección: BOGOTA Email: "/>
    <s v="solicita informacion de ronda 2012"/>
    <d v="2016-03-22T15:14:39"/>
    <n v="15"/>
    <s v="ACC"/>
    <s v="DORIS GOMEZ SILVA. EXPERTO"/>
    <s v="radicado de respuesta No.21457 "/>
    <d v="2016-03-28T00:00:00"/>
    <s v="MARIA DEL PILAR URIBE PONTON. EXPERTO"/>
    <x v="8"/>
    <s v="id 21457"/>
    <n v="20.364827280092868"/>
    <x v="1"/>
    <s v="Rondas Colombia"/>
    <s v="NO"/>
  </r>
  <r>
    <n v="242"/>
    <n v="17104"/>
    <x v="0"/>
    <s v="MARZO"/>
    <x v="1"/>
    <x v="241"/>
    <d v="2016-03-08T08:15:01"/>
    <x v="0"/>
    <s v="ACC"/>
    <x v="2"/>
    <x v="56"/>
    <s v="ASOPESABAR  BARANOA:  Telefono: Dirección: BOGOTA Email: ASOPESABAR@HOTMAIL.COM"/>
    <s v="SI"/>
    <s v="ASOPESABAR  BARANOA:  Telefono: Dirección: BOGOTA Email: ASOPESABAR@HOTMAIL.COM"/>
    <s v="Derechos de PBC"/>
    <d v="2016-03-23T08:15:01"/>
    <n v="15"/>
    <s v="ACC"/>
    <s v="DORIS GOMEZ SILVA. EXPERTO"/>
    <s v=" Señores:_x000a_ORGANIZACIÓN DE PESCADORES DE BARANOA -ASOPESABAR-_x000a_Correo electrónico: asopesabar@hotmail.com_x000a__x000a_Asunto: Solicitud de aclaración de su petición Radicado ANH No. R-641-2016-007051 Id: 17104_x000a__x000a__x000a_Respetados señores,_x000a__x000a_La Agencia Nacional de Hidrocarburos (ANH o la Entidad) recibió su correo electrónico del 2 de marzo de 2016, el cual expresa: _x000a__x000a_“Como pescadores artesanales queremos saber cuáles (sic) son nuestros derechos de los PBC, que construimos con la empresa SHELL por el bloque SINOP (sic) 7; es posible que de lo aprobado con los beneficiarios del proyecto aprobaron con Tairona como operador de Shell, este proyecto pueda ser cambiando en detrimento de una organización pesquera?”_x000a__x000a__x000a_Con el fin de resolver su petición, comenzaremos por precisar que la ANH fue instituida mediante el Decreto 4137 de 2011 como Unidad Administrativa Especial del orden nacional, encargada de la administración integral de las reservas y recursos hidrocarburíferos de la Nación, la promoción de su aprovechamiento óptimo y sostenible, así como contribuir a la seguridad energética nacional. _x000a__x000a_En el diseño de los Contratos de Hidrocarburos, acatando lo dispuesto en el numeral 7° del artículo 4 del Decreto 4137 de 2011, la ANH previó la inclusión de cláusulas encaminadas a la definición de programas que beneficien a las comunidades ubicadas en el área de influencia de cada proyecto, como instrumento para determinar la inversión social obligatoria que deben realizar las empresas dedicadas a la industria de petróleo._x000a__x000a_Mediante el Acuerdo No. 005 de 2011, la ANH fijó los parámetros para elaboración de los Programas en Beneficio de las Comunidades, estableciendo que en su definición y planeación debía asegurarse la participación ciudadana, el respeto por los Derechos Humanos y las minorías étnicas; considerar la caracterización integral del entorno social, económico y cultural, y armonizar su contenido con los Planes Manejo Ambiental y gestión social, los Planes de Ordenamiento Territorial, Planes de. Vida, y Planes de Desarrollo Municipal y Departamental. _x000a__x000a_Asimismo, el artículo 3° del citado Acuerdo establece que “[e]l Director General de la ANH convendrá en los contratos de exploración y explotación los términos y condiciones con sujeción a los cuales las compañías contratistas, como parte de su responsabilidad social, adelantaran los programas en beneficio de las comunidades ubicadas en las áreas de influencia de los correspondientes contratos._x000a__x000a_Ahora bien, revisada su solicitud se advierte que la misma hace referencia al Contrato E&amp;P No.9 -BLOQUE SIN OFF-7 del 4 de septiembre de 2014, suscrito con la Unión Temporal Bloque SIN OFF 7, cuyo operador es SHELL EXPLORATION AND PRODUCTION COLOMBIA GMBH -en adelante “SHELL” y/o la “Compañía”-, y en el cual, en relación con el PBC, fue pactado lo siguiente:_x000a__x000a_“Cláusula 27.- Programas en Beneficio de las Comunidades._x000a__x000a_27.1 Obligación General: En el curso del primer año siguiente a la Fecha Efectiva, el Contratista debe: (i) indagar, sistematizar y analizar información primaria y secundaria acerca del perfil demográfico de la población del área de influencia de las zonas de desarrollo de las actividades de Exploración, posible Exploración Posterior, y eventuales de Evaluación, Desarrollo y Producción, a su cargo, y en que tales actividades tengan repercusión y efectos, así como de la dinámica social, económica, cultural y medioambiental de dichas zonas o lugares; (ii) delimitar, con base en dicha información, el Área de Influencia de las Operaciones y de Desarrollo de los Programas en Beneficio de las Comunidades; (iii) identificar espacios de socialización con autoridades, representantes, y líderes de las mismas; (iv) elaborar para con la participación de las Comunidades un diagnóstico de actividades requeridas para mantener las condiciones del entorno o mitigar o reparar los efectos adversos de sus operaciones, así como de necesidades en materia de salud, educación, ambiente y de los recurso naturales renovables,  fortalecimiento comunitarios e institucionales, hábitat, y semejantes, y (v) formular, con base en dicho diagnóstico, y someter a la ANH un Programa Integral en Beneficio de tales Comunidades, de ejecución consecutiva y eventualmente progresiva, pero referido a cada una de las distintas Fases del Período Exploratorio, de un posible Período Exploratorio Posterior, y a los plazos de ejecución de eventuales Programas de Evaluación y Anual de Operaciones, o un conjunto de Programas particulares por ejecutar en cada uno de ellos, de ocurrir efectivamente, con sujeción al Acuerdo 5 de 2011, del Consejo Directivo de la ANH, y al anexo F del presente Contrato._x000a__x000a_27.2 Obligaciones Particulares: El conjunto de actividades aplicables al hito de que se trate el Programa Integral o el correspondiente al Programa Individual en Beneficio de las Comunidades para cada una de las distintas Fases del Programa Exploratorio; de un posibles Programa Exploratorio Posterior, y de eventuales Programas de Evaluación y Programas Anuales de Operaciones, deben someterse a la ANH en las oportunidades dispuestas en el Anexo F, y, una vez acordados con la entidad, desarrollarse durante la ejecución de aquellos._x000a_           _x000a_27.3 Sometimiento a la ANH: El Programa Integral o los Programas particulares en Beneficio de las Comunidades se entienden convenidos entre las Partes y a cargo del Contratista, una vez la ANH se haya pronunciado sobre los mismos, dentro de los tres (3) Meses siguientes a su recibo. Evaluadas posibles sugerencias razonables de la Entidad, deben ser incorporadas en el Programa Integral o en los Programas particulares en Beneficio de las Comunidades._x000a__x000a_27.4 Incorporación: Verificada tal inclusión, las actividades inherentes a tales Programas de se entienden convenidas, en vigor y con plena fuerza vinculante para el Contratista. Si la Entidad no se pronuncia oportunamente, deben ejecutarse los Programas en Beneficio de las Comunidades, PBC sometidos por él._x000a__x000a_27.5 Actualización: Por lo menos veinte (20) días Calendario antes del inicio de la respectiva Fase del Período Exploratorio, de un posibles Período Exploratorio Posterior, y de eventuales Programas de Evaluación y Anual de Operaciones, el Contratista puede actualizar el acápite correspondiente del Programa Integral o el respectivo Programa particular en Beneficio de las Comunidades, de haberse presentado variaciones en su contenido.”_x000a__x000a_En virtud de lo estipulado en la cláusula transcrita y en el Anexo F del Contrato, SHELL, radicó en esta Entidad el 16 de diciembre de 2015, el correspondiente PBC para revisión y aprobación de la ANH._x000a__x000a_Mediante la comunicación con radicado E-431-2016-007382 del 17 de marzo de 2016, el GIT de Seguridad, Comunidades y Medio Ambiente de la ANH, informó a la Compañía que el documento presentado no cumple con todos los requisitos que exige en el Anexo F del Contrato; en razón de lo anterior se les concedió el término de quince (15) para realizar y presentar los ajustes respectivos, el cual no ha transcurrido en su totalidad._x000a__x000a_Teniendo en cuenta lo expuesto y de conformidad con lo consagrado en los acápites del 27.3 y 27.4 del Contrato, solo hasta que la ANH verifique que se han incluido en el PBC respectivo las sugerencias resultantes de la revisión que se efectuó a dicho documento, podrá considerarse como convenido entre las partes y de obligatorio cumplimiento para el contratista._x000a__x000a_En este orden de ideas, no es posible brindar información acerca de los derechos resultantes para los beneficiarios de dicho programa, y en particular de ASOPESABAR, como quiera que proceso de aprobación se encuentra en trámite._x000a__x000a_Por otra parte, es necesario aclarar que, si bien el PBC una vez aprobado por la ANH es de obligatorio cumplimiento para la Compañía, el mismo podrá ser objeto de modificación cuando se presenten situaciones de fuerza mayor, caso fortuito, hechos de tercero u otros factores que impidan su implementación en la forma convenida. En todo caso, cualquier modificación deberá ser autorizada por la ANH._x000a__x000a__x000a_En los anteriores términos damos atención a su solicitud_x000a__x000a_Cordialmente,_x000a__x000a__x000a_Atencion al Ciudadano y Comunicaciones  _x000a_"/>
    <d v="2016-04-05T10:17:54"/>
    <s v="LAURA PAOLA GONZALEZ IRIARTE. EXPERTO"/>
    <x v="6"/>
    <s v="Electrónico"/>
    <n v="28.08533521991194"/>
    <x v="1"/>
    <s v="Acompañamiento a comunidad en desarrollo de proyecto (ambiental, social)"/>
    <s v="NO"/>
  </r>
  <r>
    <n v="243"/>
    <n v="17107"/>
    <x v="0"/>
    <s v="MARZO"/>
    <x v="1"/>
    <x v="242"/>
    <d v="2016-03-08T08:17:52"/>
    <x v="0"/>
    <s v="ACC"/>
    <x v="0"/>
    <x v="126"/>
    <s v="JORGE GIOVANNY ROJAS:  Telefono: Dirección: BOGOTA Email: "/>
    <s v="SI"/>
    <s v="JORGE GIOVANNY ROJAS:  Telefono: Dirección: BOGOTA Email: "/>
    <s v="solicitan copia de oficio relacionado con el cierre del proyecto del caño sur contrato de asociación entre la ANH y Ecopetrol"/>
    <d v="2016-03-09T08:17:52"/>
    <n v="1"/>
    <s v="ACC"/>
    <s v="DORIS GOMEZ SILVA. EXPERTO"/>
    <s v="se dio trasdslado a Ecopetrol con fecha 8 de marzo de 2016 "/>
    <d v="2016-03-09T00:00:00"/>
    <s v="DORIS GOMEZ SILVA. EXPERTO"/>
    <x v="0"/>
    <s v="Electrónico"/>
    <n v="0.65425902778224554"/>
    <x v="1"/>
    <s v="Copias de contratos (E&amp;P, TEAS y Administrativos)"/>
    <s v="NO"/>
  </r>
  <r>
    <n v="244"/>
    <n v="17108"/>
    <x v="0"/>
    <s v="MARZO"/>
    <x v="1"/>
    <x v="243"/>
    <d v="2016-03-08T08:18:49"/>
    <x v="0"/>
    <s v="ACC"/>
    <x v="2"/>
    <x v="126"/>
    <s v="DRUMMOND  COLOMBIA LTDA:  Telefono: 5871000Dirección: CALLE  72 N° 10-07 OFICINA 1302 Email: "/>
    <s v="SI"/>
    <s v="DRUMMOND  COLOMBIA LTDA:  Telefono: 5871000Dirección: CALLE  72 N° 10-07 OFICINA 1302 Email: "/>
    <s v="solicitan informancio acerca de determinacion de poligonos  "/>
    <d v="2016-03-23T08:18:49"/>
    <n v="15"/>
    <s v="ACC"/>
    <s v="DORIS GOMEZ SILVA. EXPERTO"/>
    <s v=" Cordial Saludo,_x000a__x000a_Atendiendo a su solicitud, adjunto fragmentos de la normatividad de la ANH que menciona lo correspondiente con la delimitación de Áreas._x000a__x000a_Sin embargo es bueno aclarar que para la devolución de áreas de un bloque vigente (como es el caso de LA LOMA) debe tener en cuenta lo estipulado del contrato (en este caso el numeral 3.6)_x000a__x000a_Acuerdo 4 de 2012 ANH_x000a_Articulo 4. Definiciones_x000a__x000a_ _x000a_Articulo 5. Delimitaciones_x000a_ _x000a__x000a__x000a__x000a_ _x000a_ _x000a_ _x000a__x000a__x000a__x000a__x000a_Atentamente,_x000a__x000a__x000a_JOSÉ LUIS CASTRO CASTILLO_x000a_"/>
    <d v="2016-03-10T00:00:00"/>
    <s v="DORIS GOMEZ SILVA. EXPERTO"/>
    <x v="0"/>
    <s v="Electrónico"/>
    <n v="1.653599074074009"/>
    <x v="1"/>
    <s v="Cartografía zonas Petrolera"/>
    <s v="NO"/>
  </r>
  <r>
    <n v="245"/>
    <n v="17109"/>
    <x v="0"/>
    <s v="MARZO"/>
    <x v="1"/>
    <x v="244"/>
    <d v="2016-03-08T08:19:50"/>
    <x v="0"/>
    <s v="ACC"/>
    <x v="2"/>
    <x v="22"/>
    <s v="ECOPETROL:  Telefono: 2345541Dirección: CRA 7 NO 32-42, PISO 6 Email: "/>
    <s v="SI"/>
    <s v="ECOPETROL:  Telefono: 2345541Dirección: CRA 7 NO 32-42, PISO 6 Email: "/>
    <s v="solicta informacion acerca de pago por proceso exploratorio indemnizacion "/>
    <d v="2016-03-23T08:19:50"/>
    <n v="15"/>
    <s v="ACC"/>
    <s v="DORIS GOMEZ SILVA. EXPERTO"/>
    <s v="se da tramite de cierre teniedo en cuenta que la comunicación es a titulo informativo "/>
    <d v="2016-04-25T00:00:00"/>
    <s v="LAURA PAOLA GONZALEZ IRIARTE. EXPERTO"/>
    <x v="6"/>
    <s v="informativo"/>
    <n v="47.652899270833586"/>
    <x v="6"/>
    <s v="Información y aclaración procesos contractuales, términos de referencia, plazos, pólizas"/>
    <s v="NO"/>
  </r>
  <r>
    <n v="246"/>
    <n v="17110"/>
    <x v="0"/>
    <s v="MARZO"/>
    <x v="1"/>
    <x v="245"/>
    <d v="2016-03-08T08:21:10"/>
    <x v="0"/>
    <s v="ACC"/>
    <x v="2"/>
    <x v="22"/>
    <s v="MARIA MONICA SIERRA:  Telefono: Dirección: BOGOTA Email: MARIAMONICASC@HOTMAIL.COM"/>
    <s v="SI"/>
    <s v="MARIA MONICA SIERRA:  Telefono: Dirección: BOGOTA Email: MARIAMONICASC@HOTMAIL.COM"/>
    <s v="solicita informacion de produccion años anteriores al 2013 campo chichimene"/>
    <d v="2016-03-23T08:21:10"/>
    <n v="15"/>
    <s v="ACC"/>
    <s v="DORIS GOMEZ SILVA. EXPERTO"/>
    <s v="María Mónica buenos días,_x000a_Anexo la producción de crudo del campo Chichimene para los años 2010 – 2012; _x000a__x000a_Saludos cordiales,_x000a__x000a_Javier J. Cáceres M_x000a_"/>
    <d v="2016-04-14T00:00:00"/>
    <s v="JAVIER JOSE CACERES MORENO. CONTRATISTA"/>
    <x v="4"/>
    <s v="Electrónico"/>
    <n v="36.651964814816893"/>
    <x v="9"/>
    <s v="Cifras oficiales de producción en el país (producción, precio, demanda, Columnas Estratigráficas"/>
    <s v="NO"/>
  </r>
  <r>
    <n v="247"/>
    <n v="17112"/>
    <x v="0"/>
    <s v="MARZO"/>
    <x v="2"/>
    <x v="246"/>
    <d v="2016-03-08T08:26:11"/>
    <x v="0"/>
    <s v="ACC"/>
    <x v="2"/>
    <x v="127"/>
    <s v="PAOLA ANDREA URQUIJO: SECRETARIA - ALCALDIA MUNICIPAL DE SABANA DE TORRES SANTANDER"/>
    <s v="SI"/>
    <s v="PAOLA ANDREA URQUIJO: SECRETARIA - ALCALDIA MUNICIPAL DE SABANA DE TORRES SANTANDER"/>
    <s v="solictan apoyo en la secretaria de planeacion de sabana  de torres por la problematica con operadora. "/>
    <d v="2016-03-23T08:26:11"/>
    <n v="15"/>
    <s v="ACC"/>
    <s v="DORIS GOMEZ SILVA. EXPERTO"/>
    <s v="se dio respuesta con correo electronico de fecha 30 de narzo de 2016"/>
    <d v="2016-04-05T10:13:48"/>
    <s v="LAURA PAOLA GONZALEZ IRIARTE. EXPERTO"/>
    <x v="6"/>
    <s v="Electrónico"/>
    <n v="28.074734108791745"/>
    <x v="1"/>
    <s v="Acompañamiento a comunidad en desarrollo de proyecto (ambiental, social)"/>
    <s v="NO"/>
  </r>
  <r>
    <n v="248"/>
    <n v="17153"/>
    <x v="0"/>
    <s v="MARZO"/>
    <x v="2"/>
    <x v="247"/>
    <d v="2016-03-08T09:35:12"/>
    <x v="0"/>
    <s v="ACC"/>
    <x v="2"/>
    <x v="128"/>
    <s v="ALEJANDRO ORDOÑEZ MALDONADO: PROCURADOR - PROCURADURIA GENERAL DE LA NACION"/>
    <s v="SI"/>
    <s v="ALEJANDRO ORDOÑEZ MALDONADO: PROCURADOR - PROCURADURIA GENERAL DE LA NACION"/>
    <s v="Procuraduria solicta se le informe lo tramitado frente a la solictud del senador Jose David Name Cardozocon relacion  al tema del  proceso disciplinario en contra de Elizabeth Bolivar."/>
    <d v="2016-03-23T09:35:12"/>
    <n v="15"/>
    <s v="ACC"/>
    <s v="DORIS GOMEZ SILVA. EXPERTO"/>
    <s v="radicado de respuesta No.17523"/>
    <d v="2016-03-09T07:22:34"/>
    <s v="DORIS GOMEZ SILVA. EXPERTO"/>
    <x v="0"/>
    <s v="ID:17523"/>
    <n v="0.90789829861023463"/>
    <x v="1"/>
    <s v="entes de control "/>
    <s v="NO"/>
  </r>
  <r>
    <n v="249"/>
    <n v="20037"/>
    <x v="0"/>
    <s v="MARZO"/>
    <x v="1"/>
    <x v="248"/>
    <d v="2016-03-08T13:27:19"/>
    <x v="0"/>
    <s v="ACC"/>
    <x v="2"/>
    <x v="129"/>
    <s v="Laura Cano Murillo: estudianes Telefono: 3224254466Dirección: Cr 24 n 73 67 Email: laura.cano.097@gmail.com"/>
    <s v="SI"/>
    <s v="Laura Cano Murillo: estudianes Telefono: 3224254466Dirección: Cr 24 n 73 67 Email: laura.cano.097@gmail.com"/>
    <s v="se solicita informacion referenre a impacto en el sector de hidrocarburos con la modificacion de acuerdo 03 de 2014. "/>
    <d v="2016-03-22T13:27:19"/>
    <n v="14"/>
    <s v="ACC"/>
    <s v="DORIS GOMEZ SILVA. EXPERTO"/>
    <s v="radicado de respuesta No.26042"/>
    <d v="2016-04-15T00:00:00"/>
    <s v="NICOLAS ZAPATA TOBON. GERENCIA DE PROYECTOS O FUNCIONAL"/>
    <x v="11"/>
    <s v="ID:26042"/>
    <n v="37.439366354170488"/>
    <x v="1"/>
    <s v="Normatividad sobre exploración, regulación y producción de Hidrocarburos"/>
    <s v="NO"/>
  </r>
  <r>
    <n v="250"/>
    <n v="20039"/>
    <x v="0"/>
    <s v="MARZO"/>
    <x v="1"/>
    <x v="249"/>
    <d v="2016-03-08T20:07:07"/>
    <x v="0"/>
    <s v="ACC"/>
    <x v="2"/>
    <x v="130"/>
    <s v="Laura Cano Murillo: estudianes Telefono: 3224254466Dirección: Cr 24 n 73 67 Email: laura.cano.097@gmail.com"/>
    <s v="SI"/>
    <s v="Laura Cano Murillo: estudianes Telefono: 3224254466Dirección: Cr 24 n 73 67 Email: laura.cano.097@gmail.com"/>
    <s v="solicitan información referente a contratación , exploración y explotación de hidrocarburos"/>
    <d v="2016-03-22T20:07:07"/>
    <n v="13"/>
    <s v="ACC"/>
    <s v="DORIS GOMEZ SILVA. EXPERTO"/>
    <s v="radicado de respuesta No.20823"/>
    <d v="2016-03-22T08:27:10"/>
    <s v="DORIS GOMEZ SILVA. EXPERTO"/>
    <x v="0"/>
    <s v="ID:20823"/>
    <n v="13.513918090277002"/>
    <x v="1"/>
    <s v="Copias de contratos (E&amp;P, TEAS y Administrativos)"/>
    <s v="NO"/>
  </r>
  <r>
    <n v="251"/>
    <n v="17571"/>
    <x v="0"/>
    <s v="MARZO"/>
    <x v="0"/>
    <x v="250"/>
    <d v="2016-03-09T08:42:24"/>
    <x v="0"/>
    <s v="ACC"/>
    <x v="2"/>
    <x v="92"/>
    <s v="STEFANY MORENO: ANALISTA  AMBIENTAL - DRILLING AND WORKOVER SERVICES  S.A.S"/>
    <s v="SI"/>
    <s v="STEFANY MORENO: ANALISTA  AMBIENTAL - DRILLING AND WORKOVER SERVICES  S.A.S"/>
    <s v="solicitan informacion sobre areas  disponibles "/>
    <d v="2016-03-28T08:42:24"/>
    <n v="19"/>
    <s v="ACC"/>
    <s v="DORIS GOMEZ SILVA. EXPERTO"/>
    <s v=" Señora_x000a_Estefany Moreno _x000a__x000a_Buenos días_x000a__x000a_En respuesta a la solicitud radicada en la ANH como R-641-2016-007213 Id.17571 del 03 de marzo de 2016, me permito informar lo siguiente:_x000a__x000a_La información espacial sobre las áreas disponibles*, al igual que el resto de tipos de áreas es generada en formato shape para ser utilizada por diversas herramientas SIG; esta información es producida periódicamente y su última versión puede ser consultada y descargada dentro de la página web de la entidad a través de los siguientes links:_x000a__x000a_a)    Mapa de tierras (áreas administradas): http://www.anh.gov.co/Asignacion-de-areas/Paginas/Mapa-de-tierras.aspx_x000a__x000a_b)    Geovisor (mapa de tierras): http://www.anh.gov.co/Geoportal/Paginas/default.aspx_x000a__x000a_De igual forma se adjunta en archivo PDF el Acuerdo ANH 004 de 2012, donde se definen estas áreas disponibles._x000a__x000a_* Ver numeral 4.8 del artículo 4° del Acuerdo 004 del 4 mayo de 2012 (Reglamento de contratación para exploración y explotación de hidrocarburos): 4.8 Áreas Disponibles: Aquellas que no han sido objeto de asignación, de manera que sobre ellas no existe contrato vigente ni se ha adjudicado propuesta; las que han sido ofrecidas por la ANH en desarrollo de procedimientos de selección en competencia o excepcionalmente directa, y sobre las cuales no se recibieron propuestas o no fueron asignadas; las que sean total o parcialmente devueltas por terminación del correspondiente contrato o en razón de devoluciones parciales de áreas objeto de contratos en ejecución, así como las que pueden ser objeto de asignación exclusivamente para la evaluación técnica, la exploración y la explotación de yacimientos no convencionales, cuando el contratista no dispone de habilitación para el efecto, de manera que todas ellas pueden ser objeto de tales procedimientos, con arreglo a este acuerdo y a las correspondientes reglas, términos de referencia._x000a__x000a_Atentamente,_x000a__x000a__x000a_Atencion al Ciudadano y Comunicaciones  _x000a_"/>
    <d v="2016-03-11T08:37:48"/>
    <s v="DORIS GOMEZ SILVA. EXPERTO"/>
    <x v="0"/>
    <s v="Electrónico"/>
    <n v="1.9968044791603461"/>
    <x v="1"/>
    <s v="Áreas Asignadas, Áreas libres, reglamentación especial, requisitos y criterios para su asignación"/>
    <s v="NO"/>
  </r>
  <r>
    <n v="252"/>
    <n v="17574"/>
    <x v="0"/>
    <s v="MARZO"/>
    <x v="0"/>
    <x v="251"/>
    <d v="2016-03-09T08:44:01"/>
    <x v="0"/>
    <s v="ACC"/>
    <x v="2"/>
    <x v="92"/>
    <s v="EMBAJADA DE ESPAÑA EN COLOMBIA:  Telefono: 6283910Dirección: CALLE 92 NO. 12-68 Email: "/>
    <s v="SI"/>
    <s v="EMBAJADA DE ESPAÑA EN COLOMBIA:  Telefono: 6283910Dirección: CALLE 92 NO. 12-68 Email: "/>
    <s v="solicitan información referente a fabricas productores de Betun, asfaltos y otros "/>
    <d v="2016-03-28T08:44:01"/>
    <n v="19"/>
    <s v="ACC"/>
    <s v="DORIS GOMEZ SILVA. EXPERTO"/>
    <s v="se da traslado a ecopetrol a traves de correo electronico"/>
    <d v="2016-03-11T08:48:36"/>
    <s v="DORIS GOMEZ SILVA. EXPERTO"/>
    <x v="0"/>
    <s v="Electrónico"/>
    <n v="2.0031848726866883"/>
    <x v="1"/>
    <s v="Competencia Ecopetrol "/>
    <s v="NO"/>
  </r>
  <r>
    <n v="253"/>
    <n v="17576"/>
    <x v="0"/>
    <s v="MARZO"/>
    <x v="0"/>
    <x v="252"/>
    <d v="2016-03-09T08:45:04"/>
    <x v="0"/>
    <s v="ACC"/>
    <x v="2"/>
    <x v="92"/>
    <s v="WILSON  CASALLAS:  Telefono: Dirección: CRA 7 N° 113-43 Email: "/>
    <s v="SI"/>
    <s v="WILSON  CASALLAS:  Telefono: Dirección: CRA 7 N° 113-43 Email: "/>
    <s v="solicitan informacion acerca de proceso para ofertar sobre areas de exploracion  "/>
    <d v="2016-03-28T08:45:04"/>
    <n v="19"/>
    <s v="ACC"/>
    <s v="DORIS GOMEZ SILVA. EXPERTO"/>
    <s v=" Señor_x000a_Wilson Casallas_x000a_wcasallas@casaexploration.com_x000a_Junior Exploration Geologist_x000a_Casa Exploration_x000a__x000a_Asunto: respuesta consulta sobre Asignación de Áreas_x000a__x000a__x000a_En relación con sus correos electrónicos del i) 3 de marzo de 2016 a través del mail asignaciondeareas@anh.gov.co y ii) al mail de participación ciudadana al cual se le asignó el Radicado R-641-2016-007217 Id: 17576 del 9 de marzo de 2016 , nos permitimos dar respuesta en los siguientes términos:_x000a__x000a_i)    A la pregunta efectuada mediante correo electrónico del 3 de marzo de 2016, la cual señalaba si “Actualmente ¿Se puede conversar de forma directa con la ANH, para realizar ofertas por los bloques que están disponibles? o ¿Ustedes van a abrir una licitación durante el transcurso de este año para algunos de estos?”_x000a__x000a_Respuesta: _x000a__x000a_Agradecemos de antemano el interés en invertir en Colombia, y le informamos que el Acuerdo 04 de mayo 4 de 2012, Por el cual se establecen criterios de administración y asignación de áreas para exploración y explotación de los hidrocarburos propiedad de la Nación; se expide el Reglamento de Contratación correspondiente, y se fijan reglas para la gestión y el seguimiento de los respectivos contratos, es el reglamento vigente que establece los términos y condiciones, mediante los cuales la Agencia Nacional de Hidrocarburos, de manera objetiva, asigna áreas para la exploración y producción de hidrocarburos, a los proponentes que cumplan los requisitos  y condiciones establecidos para el efecto._x000a__x000a_La Asignación Directa, conforme a los lineamientos del Acuerdo 4 de 2012, es un mecanismo de adjudicación excepcional. Los requisitos y condiciones de procedibilidad de este mecanismo de asignación están contenidos en el numeral 9.3, del artículo 9._x000a__x000a_El texto completo de esta norma, así como los apartes correspondientes al procedimiento de Asignación Directa, puede consultarse en el siguiente link: http://www.anh.gov.co/la-anh/Normatividad/Acuerdo%2004%20de%202012.pdf_x000a__x000a__x000a_ii)     A las preguntas efectuadas a participación ciudadana, las cuales formularon en los siguientes términos:_x000a__x000a_1)    Nos gustaría saber cuáles son los requerimientos para casa unos de los bloques, es decir, la inversión mínima a realizar, (inversión mínima en dinero, cantidad de pozos A2, A3 y/o estratrigráficos, sísmica 2D y 3D, etc) para cada uno de ellos. _x000a__x000a_Respuesta:  De conformidad con lo anotado en la respuesta anterior, las condiciones para la Asignación Directa están contenidas en el numeral el numeral 9.3., del artículo 9 del Acuerdo  4 de 2012._x000a__x000a_Según la norma en cita, los requisitos atinentes a Programas Exploratorios, Inversiones y Derechos Económicos, entre otros, que son objeto de negociación “…deberán ser superiores a los obtenidos en procedimientos de selección en competencia celebrados en los dos (2) años inmediatamente anteriores, todo según las características del Área o Áreas de que se trate…”[1]_x000a__x000a__x000a_2)    De acuerdo con el mapa de tierras publicado en Diciembre [sic], los bloques VSM 14, VSM 15 y VSM 12, son áreas en exploración, quería confirmar si efectivamente estas áreas se encuentran en exploración o ya retornaron a la ANH y están disponibles. _x000a__x000a_Respuesta: Sobre las áreas identificadas como VSM 12, VSM 14 y VSM 15, actualmente se están ejecutando contratos de exploración y producción de hidrocarburos. _x000a_                                                        _x000a_3)    Al momento de realizar la oferta, cuál es el departamento encargado dentro de la ANH, para realizar la propuesta, con quienes nos debemos comunicar en el caso de presentar una oferta. _x000a__x000a_Respuesta: De conformidad con lo señalado en el Decreto 714 de 2012, modificado por el Decreto 2880, el trámite interno de Asignación de Áreas está a cargo de la Vicepresidencia de Promoción y Asignación de Áreas y la competencia para la suscripción de los contratos radica en el Presidente de la Agencia Nacional de Hidrocarburos – ANH._x000a__x000a_La ANH tiene dispuesta una ventanilla única de radicación de solicitudes, ubicada en el primer piso, costado occidental del Edificio de la Cámara Colombiana de la Infraestructura, ubicada en la Av. Calle 26 No. 59 – 65 de la Ciudad de Bogotá. _x000a__x000a_Cualquier solicitud adicional, con gusto será suministrada._x000a__x000a__x000a_Atencion al Ciudadano y Comunicaciones  _x000a_"/>
    <d v="2016-03-28T15:40:24"/>
    <s v="DORIS GOMEZ SILVA. EXPERTO"/>
    <x v="0"/>
    <s v="Electrónico"/>
    <n v="19.288422800927947"/>
    <x v="1"/>
    <s v="Áreas Asignadas, Áreas libres, reglamentación especial, requisitos y criterios para su asignación"/>
    <s v="NO"/>
  </r>
  <r>
    <n v="254"/>
    <n v="17580"/>
    <x v="0"/>
    <s v="MARZO"/>
    <x v="1"/>
    <x v="253"/>
    <d v="2016-03-09T08:47:53"/>
    <x v="0"/>
    <s v="ACC"/>
    <x v="0"/>
    <x v="1"/>
    <s v="JULIAN MAURICIO  QUEVEDO:  Telefono: Dirección: BOGOTA Email: JUMAQUECA@HOTMAIL.COM"/>
    <s v="SI"/>
    <s v="JULIAN MAURICIO  QUEVEDO:  Telefono: Dirección: BOGOTA Email: JUMAQUECA@HOTMAIL.COM"/>
    <s v="solicitan informacion de Meta Petroleum Compani "/>
    <d v="2016-03-23T08:47:53"/>
    <n v="14"/>
    <s v="ACC"/>
    <s v="DORIS GOMEZ SILVA. EXPERTO"/>
    <s v=" Señor _x000a_JULIAN MAURICIO QUEVEDO CARDOZO_x000a_jumaqueca@hotmail.com_x000a_Ciudad_x000a__x000a_Asunto:           Derecho de Petición con radicado R-641-2016-007220 Id. 17580 de 9 de marzo de 2016. _x000a__x000a_Respetado Señor,  _x000a__x000a_Hacemos referencia a la comunicación del asunto, mediante la cual solicita a la Agencia Nacional de Hidrocarburos (en adelante, la ANH), información relativa al Contrato de Evaluación Técnica Especial COR-24.  _x000a__x000a_Al respecto, esta Entidad se permite dar respuesta a su solicitud en los siguientes términos:  _x000a__x000a__x000a_CONTRATO TEA COR-24_x000a__x000a__x000a_Fecha de Firma_x000a_ _x000a_15 de marzo de 2011_x000a__x000a_Fecha Efectiva _x000a_17 de mayo de 2011_x000a__x000a__x000a_Contratista _x000a_Consorcio META-PSE-COR-24: _x000a__x000a_Meta Petroleum Corp. Sucursal Colombia    70%, _x000a_Pacific Stratus Energy Colombia Corp.         30%._x000a__x000a__x000a_Operadora _x000a_Meta Petroleum Corp. Sucursal Colombia_x000a__x000a__x000a_Duración _x000a_36 meses_x000a__x000a__x000a_Restituciones de Plazo Otorgadas a la Fecha.  _x000a_149 días calendario, contados a partir del día siguiente al vencimiento del plazo de la Fase Única (es decir, a partir del 17 de mayo de 2014 hasta el 12 de octubre de 2014), en virtud de los retrasos en que incurrió la autoridad competente en el trámite de aprobación de las Medidas de Manejo Ambiental necesarias para la ejecución de los compromisos de la Fase. _x000a__x000a__x000a_Suspensiones de Plazo.  _x000a_A partir del 25 de enero de 2014, hasta el 31 de enero de 2016, por inconvenientes con las comunidades del área de influencia del proyecto._x000a__x000a_El Contratista elevó oportunamente solicitud de mantenimiento de la medida suspensiva, la cual se encuentra en estudio por parte de la ANH. _x000a__x000a_Una vez se reúnan las condiciones necesarias para el cese de la medida suspensiva, la ANH restituirá la totalidad del plazo contractual que restaba transcurrir al inicio de la suspensión. _x000a_  _x000a__x000a_Programa Exploratorio Fase Única _x000a__x000a_y _x000a__x000a_Estado de Cumplimiento. _x000a__x000a_ _x000a_Mínimo:_x000a_- Cubrimiento del 100% del área con métodos remotos: aereogeofísica de alta densidad con malla de 5 Km de lado. (Ejecutado)_x000a_- Adquisición, procesamiento e interpretación de dos líneas sísmicas 2D ortogonales equivalentes a 97,73 Km.  (Pendiente) _x000a__x000a_Adicional: _x000a_- Adquisición, procesamiento e interpretación de 130 km de sísmica 2D. (Pendiente) _x000a_- Reprocesamiento y reinterpretación de 1000 km de sísmica. (Parcialmente Ejecutado). _x000a__x000a__x000a_Derechos Económicos _x000a_Derechos Económicos por Uso del Subsuelo. El Contratista realizó el pago por correspondiente a las 3 anualidades de vigencia de este Contrato, encontrándose al día en el cumplimiento de esta obligación. _x000a_ _x000a__x000a_Adicionalmente le informamos que no se ha surtido proceso de cesión de intereses, derechos y obligaciones en relación con el Contrato TEA COR-24, por lo que El Contratista continúa siendo el Consorcio Meta-PSE-COR-24, integrado como se indicó previamente; ni se han realizado modificaciones al Programa Exploratorio pactado en el Contrato. _x000a__x000a_Por último, adjunto encontrará en formato PDF copia del Anexo B del referido Contrato, que contiene las coordenadas y ubicación del Área Contratada, en atención a su solicitud. _x000a__x000a_Sin otro particular, quedamos atentos a suministrar la información que considere pertinente._x000a__x000a_Cordialmente, _x000a__x000a_Atencion al Ciudadano y Comunicaciones  _x000a_"/>
    <d v="2016-03-23T09:55:17"/>
    <s v="JENNY CAROLINA BUSTOS CUESTA. CONTRATISTA"/>
    <x v="13"/>
    <s v="Electrónico"/>
    <n v="14.046803854165773"/>
    <x v="1"/>
    <s v="Información y aclaración procesos contractuales, términos de referencia, plazos, pólizas"/>
    <s v="NO"/>
  </r>
  <r>
    <n v="255"/>
    <n v="17597"/>
    <x v="0"/>
    <s v="MARZO"/>
    <x v="1"/>
    <x v="254"/>
    <d v="2016-03-09T09:06:09"/>
    <x v="0"/>
    <s v="ACC"/>
    <x v="1"/>
    <x v="48"/>
    <s v="KNOW HOW ASESORES:  Telefono: 4935028Dirección: CRA 74 N° 51-08 Email: gerencia@khconsultoria.com"/>
    <s v="SI"/>
    <s v="KNOW HOW ASESORES:  Telefono: 4935028Dirección: CRA 74 N° 51-08 Email: gerencia@khconsultoria.com"/>
    <s v="solicita informacion acerca de pago de factura  "/>
    <d v="2016-03-10T09:06:09"/>
    <n v="1"/>
    <s v="ACC"/>
    <s v="DORIS GOMEZ SILVA. EXPERTO"/>
    <s v="radicado de respuesta No.22019"/>
    <d v="2016-03-30T16:59:51"/>
    <s v="CRISTIAN JAVIER VARGAS DEL CAMPO. EXPERTO"/>
    <x v="17"/>
    <s v="id 22019"/>
    <n v="21.328952233801829"/>
    <x v="1"/>
    <s v="Otros"/>
    <s v="NO"/>
  </r>
  <r>
    <n v="256"/>
    <n v="17789"/>
    <x v="0"/>
    <s v="MARZO"/>
    <x v="1"/>
    <x v="255"/>
    <d v="2016-03-09T15:10:10"/>
    <x v="0"/>
    <s v="ACC"/>
    <x v="2"/>
    <x v="131"/>
    <s v="SAUL PEREZ:  Telefono: Dirección: BOGOTA Email: "/>
    <s v="SI"/>
    <s v="SAUL PEREZ:  Telefono: Dirección: BOGOTA Email: "/>
    <s v="solicitan se retome el estudio de unas muestras asfalticas "/>
    <d v="2016-03-28T15:10:10"/>
    <n v="19"/>
    <s v="ACC"/>
    <s v="DORIS GOMEZ SILVA. EXPERTO"/>
    <s v="radicado de  respuesta  No.21370"/>
    <d v="2016-03-28T14:58:40"/>
    <s v="LUIS CARLOS VASQUEZ LARA. GESTOR"/>
    <x v="14"/>
    <s v="id 21370"/>
    <n v="18.99201334490499"/>
    <x v="10"/>
    <s v="Existencia yacimiento de Petróleo"/>
    <s v="NO"/>
  </r>
  <r>
    <n v="257"/>
    <n v="17986"/>
    <x v="0"/>
    <s v="MARZO"/>
    <x v="2"/>
    <x v="256"/>
    <d v="2016-03-10T09:32:47"/>
    <x v="0"/>
    <s v="ACC"/>
    <x v="3"/>
    <x v="132"/>
    <s v="MINISTERIO DE MINAS Y ENERGIA:  Telefono: 2200300Dirección: CALLE 43 N° 57-31 Email: "/>
    <s v="SI"/>
    <s v="MINISTERIO DE MINAS Y ENERGIA:  Telefono: 2200300Dirección: CALLE 43 N° 57-31 Email: "/>
    <s v="Radicado de respuesta traslado derecho de peticion con radicado anh 20156240343982"/>
    <d v="2016-03-17T09:32:47"/>
    <n v="7"/>
    <s v="ACC"/>
    <s v="DORIS GOMEZ SILVA. EXPERTO"/>
    <s v="se dio por atendido teniendo en cuenta que el radicado es a titulo informativo. "/>
    <d v="2016-03-15T09:12:39"/>
    <s v="DORIS GOMEZ SILVA. EXPERTO"/>
    <x v="0"/>
    <s v="Electrónico"/>
    <n v="4.9860203009302495"/>
    <x v="1"/>
    <s v="informativo "/>
    <s v="NO"/>
  </r>
  <r>
    <n v="258"/>
    <n v="18158"/>
    <x v="0"/>
    <s v="MARZO"/>
    <x v="0"/>
    <x v="257"/>
    <d v="2016-03-10T14:35:46"/>
    <x v="0"/>
    <s v="ACC"/>
    <x v="3"/>
    <x v="133"/>
    <s v="AUTORIDAD NACIONAL DE LICENCIAS AMBIENTALES (ANLA):  Telefono: Dirección: CALLE 37 NO. 8-40 Email: "/>
    <s v="SI"/>
    <s v="AUTORIDAD NACIONAL DE LICENCIAS AMBIENTALES (ANLA):  Telefono: Dirección: CALLE 37 NO. 8-40 Email: "/>
    <s v="solicita informacion acerca de reinyeccion de aguas"/>
    <d v="2016-03-17T14:35:46"/>
    <n v="7"/>
    <s v="ACC"/>
    <s v="DORIS GOMEZ SILVA. EXPERTO"/>
    <s v=" E-511-2016-007973"/>
    <d v="2016-03-29T15:32:03"/>
    <s v="JORGE ALBERTO VALBUENA MADERO. CONTRATISTA"/>
    <x v="4"/>
    <s v="ID:007973"/>
    <n v="19.039092361112125"/>
    <x v="2"/>
    <s v="Planes de manejo ambiental: Licencias, compromisos E&amp;P, normatividad contaminación"/>
    <s v="NO"/>
  </r>
  <r>
    <n v="259"/>
    <n v="18175"/>
    <x v="0"/>
    <s v="MARZO"/>
    <x v="0"/>
    <x v="258"/>
    <d v="2016-03-10T14:56:20"/>
    <x v="0"/>
    <s v="ACC"/>
    <x v="0"/>
    <x v="1"/>
    <s v="SENADO DE LA REPUBLICA DE COLOMBIA:  Telefono: 3824237Dirección: CRA 7 N° 8-68 OFICINA 235 Email: "/>
    <s v="SI"/>
    <s v="SENADO DE LA REPUBLICA DE COLOMBIA:  Telefono: 3824237Dirección: CRA 7 N° 8-68 OFICINA 235 Email: "/>
    <s v="soliciata debate de control politico por crisis generada a partir del cierre de producion campo OCELOTE - GUARROJO"/>
    <d v="2016-03-29T14:56:20"/>
    <n v="19"/>
    <s v="ACC"/>
    <s v="DORIS GOMEZ SILVA. EXPERTO"/>
    <s v="Se da por atendida teniendo en cuenta  que es de carácter informativo. "/>
    <d v="2016-03-29T16:49:43"/>
    <s v="DORIS GOMEZ SILVA. EXPERTO"/>
    <x v="0"/>
    <s v="informativo"/>
    <n v="19.078742824072833"/>
    <x v="1"/>
    <s v="Acompañamiento a comunidad en desarrollo de proyecto (ambiental, social)"/>
    <s v="NO"/>
  </r>
  <r>
    <n v="260"/>
    <n v="18342"/>
    <x v="0"/>
    <s v="MARZO"/>
    <x v="1"/>
    <x v="259"/>
    <d v="2016-03-11T08:29:17"/>
    <x v="0"/>
    <s v="ACC"/>
    <x v="2"/>
    <x v="48"/>
    <s v="HUMBERTO RENE ALBAN:  Telefono: Dirección: CALLE 150 N° 48-64 APTO 601 Email: "/>
    <s v="SI"/>
    <s v="HUMBERTO RENE ALBAN:  Telefono: Dirección: CALLE 150 N° 48-64 APTO 601 Email: "/>
    <s v="presentan  informacion acerca de programas de seguridad vail para capacitar el personal de los operadores "/>
    <d v="2016-03-30T08:29:17"/>
    <n v="19"/>
    <s v="ACC"/>
    <s v="DORIS GOMEZ SILVA. EXPERTO"/>
    <s v="Señor:_x000a_HUBERTO RENÉ ALBÁN ESCOBAR_x000a_Correo electrónico: hubertorene@outlook.com _x000a_Calle 150 No. 48 – 64, Apto 601_x000a_Bogotá D.C._x000a__x000a__x000a_Asunto:          Comunicación con Radicado ANH No. R-641-2016-007578 del 11 de marzo de 2016 Id: 18342_x000a__x000a__x000a_Respetado señor Albán,_x000a__x000a_La Agencia Nacional de Hidrocarburos (ANH o la Entidad) recibió su comunicación de la referencia, mediante la cual informa de la ocurrencia de un accidente registrado en el enlace http://yariguies.com/portal/sitio/contenido_mo_noticias.php?it=90163#inicio y pone a disposición de la Entidad sus servicios como ingeniero asesor HSEQ._x000a__x000a_Al respecto, nos permitimos acusar recibo de la noticia registrada en el portal web yariguies.com y asimismo informamos que, si a ello hubiere lugar conforme a las causas que determinen las autoridades competentes para adelantar la investigación sobre las circunstancias en que ocurrió el suceso, el mismo será tenido en cuenta en el seguimiento que la ANH realiza al cumplimiento de las obligaciones estipuladas en los contratos de hidrocarburos. _x000a__x000a_Por otra parte, en cuanto al ofrecimiento de sus servicios como ingeniero asesor HSEQ, en primer lugar, agradecemos su interés en vincularse a la ANH y poner a nuestra disposición su formación técnica especializada._x000a__x000a_En segundo lugar, le hacemos saber que la ANH fue instituida mediante el Decreto 4137 de 2011 como Unidad Administrativa Especial del orden nacional y dada su naturaleza pública, la provisión de sus cargos vacantes de carrera administrativa se realiza a través de concurso de méritos liderados por la Comisión Nacional del Servicio Civil, por tal razón le invitamos a visitar la página www.cnsc.gov.co y consultar las convocatorias vigentes._x000a__x000a_Del mismo modo le invitamos a enviar su hoja de vida a participacionciudadana@anh.gov.co, realizando la encuesta que aparece en el enlace http://www.anh.gov.co/Trabaje-con-Nosotros/Paginas/Hoja-de-Vida.aspx, para eventualmente ser tenido en cuenta en un proceso de selección para provisión transitoria._x000a_ _x000a_Cordialmente,_x000a__x000a__x000a_Atencion al Ciudadano y Comunicaciones  _x000a_"/>
    <d v="2016-04-06T00:00:00"/>
    <s v="LAURA PAOLA GONZALEZ IRIARTE. EXPERTO"/>
    <x v="6"/>
    <s v="Electrónico"/>
    <n v="25.646334375000151"/>
    <x v="1"/>
    <s v="Acompañamiento a comunidad en desarrollo de proyecto (ambiental, social)"/>
    <s v="NO"/>
  </r>
  <r>
    <n v="261"/>
    <n v="18344"/>
    <x v="0"/>
    <s v="MARZO"/>
    <x v="1"/>
    <x v="260"/>
    <d v="2016-03-11T08:31:03"/>
    <x v="0"/>
    <s v="ACC"/>
    <x v="2"/>
    <x v="22"/>
    <s v="DIEGO VILLAGOMEZ:  Telefono: Dirección: BOGOTA Email: "/>
    <s v="SI"/>
    <s v="DIEGO VILLAGOMEZ:  Telefono: Dirección: BOGOTA Email: "/>
    <s v="solicita certificacion de Petrobel inc fue habilitada para participar en proceso de seleccion de contratistas y asignacion de areas. "/>
    <d v="2016-03-30T08:31:03"/>
    <n v="19"/>
    <s v="ACC"/>
    <s v="DORIS GOMEZ SILVA. EXPERTO"/>
    <s v="radicado de respuesta No.21457"/>
    <d v="2016-03-28T00:00:00"/>
    <s v="MARIA DEL PILAR URIBE PONTON. EXPERTO"/>
    <x v="8"/>
    <s v="ID:21457"/>
    <n v="16.645098379631236"/>
    <x v="1"/>
    <s v="Información de Operadores en Colombia"/>
    <s v="NO"/>
  </r>
  <r>
    <n v="262"/>
    <n v="18351"/>
    <x v="0"/>
    <s v="MARZO"/>
    <x v="1"/>
    <x v="261"/>
    <d v="2016-03-11T08:46:00"/>
    <x v="0"/>
    <s v="ACC"/>
    <x v="6"/>
    <x v="134"/>
    <s v="ALVARO ANDRES GARCES:  Telefono: Dirección: BOGOTA Email: GARCESANDRES431@GMAIL.COM"/>
    <s v="SI"/>
    <s v="ALVARO ANDRES GARCES:  Telefono: Dirección: BOGOTA Email: GARCESANDRES431@GMAIL.COM"/>
    <s v="informa de consecuencias en la comunidad por no haber actividad petrolera. "/>
    <d v="2016-03-30T08:46:00"/>
    <n v="19"/>
    <s v="ACC"/>
    <s v="DORIS GOMEZ SILVA. EXPERTO"/>
    <s v="Señores:_x000a_RED DE VEEDURÍAS CIUDADANAS DE COLOMBIA_x000a_Correo electrónico: veedurias1a@gmai.com_x000a_ _x000a_ _x000a_Asunto: Solicitud de aclaración de su petición Radicado ANH No. R-641-2016-007580 ID: 18351 del 11 de marzo de 2016_x000a_ _x000a_ _x000a_Respetados señores,_x000a_ _x000a_La Agencia Nacional de Hidrocarburos (“ANH” o la “Entidad”) recibió su comunicación electrónica del 10 de marzo de 2016, con la cual finaliza una cadena de correos iniciada el 5 de marzo de 2016, desde la dirección de correo electrónico “garcesandres431@gmail.com”, remitido por Álvaro Andrés Garcés Casanova al correo “veedrurias1a@gmail.com”._x000a_ _x000a_En el correo electrónico del 5 de marzo de 2016, que es finalmente el que ahora se somete a consideración de esta Entidad, su remitente manifestó descontento frente a la suspensión de actividades de la operadora HOCOL S.A. en el Campo Ocelote – Guarrojo ubicado en Puerto Gaitán, Meta, debido a una orden judicial que profiriera la Corte Constitucional. _x000a_ _x000a_Asimismo, indica la mencionada comunicación, que durante varios años se hicieron reclamos a la compañía, persiguiendo mayor participación laboral, mayor inversión social, participación en la contratación de bienes y servicios, transparencia en el manejo de posibles casos de corrupción y mayor atención al impacto ambiental producido por las operaciones, no obstante, lo cual, advierte que no han obtenido la atención requerida, ni el respaldo del Gobierno. _x000a_ _x000a_Por último, termina el correo señalando que “hay que diseñar un nuevo estudio y que el ANLA recuerde que es un recurso no renovable porque (sic) se están profundizado las aguas y la tierra se calienta más (sic) y brota calor entonces no le echemos toda la culpa al calentamiento global”_x000a_ _x000a_Examinado con detenimiento el contenido de la comunicación, la ANH advierte que en el referenciado correo electrónico no se formula una petición concreta a la Entidad, sino que se limita a manifestar inconformismo frente a diferentes situaciones, a saber, la decisión que profiriera la Corte Constitucional y la falta del respaldo del Gobierno a las reclamaciones que se formularan ante la empresa._x000a_ _x000a_Asimismo, se observa que, en torno a la necesidad de realizar un nuevo estudio, el peticionario no es concluyente en solicitar una intervención de esta Entidad, ni en indicar que objeto tendrá el mismo._x000a_ _x000a_Teniendo en cuenta lo expuesto, de conformidad con lo dispuesto artículo 19 de la Ley 1437 de 2011, la ANH le solicita aclarar su petición dentro de los diez (10) días siguientes al recibo de la presente comunicación, bajo apremio de que la misma sea archivada. _x000a_ _x000a_ _x000a_Cordialmente,_x000a_ _x000a_ _x000a_ _x000a_Atencion al Ciudadano y Comunicaciones  _x000a_"/>
    <d v="2016-03-30T00:00:00"/>
    <s v="LAURA PAOLA GONZALEZ IRIARTE. EXPERTO"/>
    <x v="6"/>
    <s v="Electrónico"/>
    <n v="18.634725462965434"/>
    <x v="1"/>
    <s v="Acompañamiento a comunidad en desarrollo de proyecto (ambiental, social)"/>
    <s v="NO"/>
  </r>
  <r>
    <n v="263"/>
    <n v="18382"/>
    <x v="0"/>
    <s v="MARZO"/>
    <x v="2"/>
    <x v="262"/>
    <d v="2016-03-11T09:31:13"/>
    <x v="0"/>
    <s v="ACC"/>
    <x v="2"/>
    <x v="7"/>
    <s v="EDWIN ALEJANDRO  MEDINA:  Telefono: Dirección: BOGOTA Email: "/>
    <s v="SI"/>
    <s v="EDWIN ALEJANDRO  MEDINA:  Telefono: Dirección: BOGOTA Email: "/>
    <s v="Solicitan informacion acerca del manejo del recusro hidrico antes y despues de la contaminacion con el hidrocarburo.  "/>
    <d v="2016-03-30T09:31:13"/>
    <n v="19"/>
    <s v="ACC"/>
    <s v="DORIS GOMEZ SILVA. EXPERTO"/>
    <s v="Estimado señor Medina,_x000a__x000a_Buenas tardes, _x000a_Con la intención de atender su solicitud recibida mediante correo electrónico el día 10 de marzo del presente año, le informo lo siguiente:_x000a_Normativa respecto al tratamiento de aguas Residuales: _x000a_Decreto 3930 de 2010, por medio del cual se regula el ordenamiento del recurso hídrico._x000a_Resolución 631 de 2015, por medio de la cual se establecen los parámetros y valores límites máximos permisibles en los vertimientos puntuales a cuerpos de aguas superficiales y a los sistemas de alcantarillado público._x000a_Estos actos administrativos del Ministerio de Ambiente y Desarrollo Sostenible pretenden regular el uso, aprovechamiento y ordenamiento del recurso, partiendo de unos objetivos de contaminación que debe establecer cada autoridad ambiental (Corporaciones Autónomas)._x000a__x000a_Los proyectos de hidrocarburos deben obtener de manera previa una licencia ambiental otorgada por la Autoridad Nacional de Licencias Ambientales (ANLA), quien dentro del proceso de evaluación tiene en cuenta la participación de la comunidad y de las corporaciones._x000a_Los permisos de uso y aprovechamiento van implícitos en la licencia ambiental._x000a_Para el desarrollo particular de cada proyecto se deben presentar los planes de manejo correspondientes, los cuales contemplan los sistemas de tratamiento requeridos para cumplir con la normatividad vigente. _x000a__x000a_Así las cosas, son las autoridades competentes quienes evalúan y hacen seguimiento a los compromisos adquiridos dentro de la licencia ambiental y sus planes de manejo.  En caso de no cumplir con los objetivos establecidos, es la autoridad ambiental a quien le corresponde iniciar un proceso sancionatorio si así lo considera._x000a__x000a_Finalmente y esperando haber cumplido con su requerimiento, le recomiendo que consulte a la ANLA sobre las inquietudes específicas del tratamiento, ya que es esta la autoridad competente y es en sus expedientes donde se encuentra esta información._x000a__x000a_Cordial saludo,_x000a__x000a_Atencion al Ciudadano y Comunicaciones  _x000a_"/>
    <d v="2016-04-04T00:00:00"/>
    <s v="REINALDO GELVEZ GUTIERREZ. CONTRATISTA"/>
    <x v="6"/>
    <s v="Electrónico"/>
    <n v="23.603321759263054"/>
    <x v="1"/>
    <s v="Impacto y planes de manejo ambiental: Licencias, compromisos E&amp;P normatividad, contaminación"/>
    <s v="NO"/>
  </r>
  <r>
    <n v="264"/>
    <n v="18393"/>
    <x v="0"/>
    <s v="MARZO"/>
    <x v="2"/>
    <x v="263"/>
    <d v="2016-03-11T09:53:07"/>
    <x v="0"/>
    <s v="ACC"/>
    <x v="0"/>
    <x v="1"/>
    <s v="LUIS SALCEDO: PRESIDENTE - JUNTA DE ACCION COMUNAL PUERTO PERALES"/>
    <s v="SI"/>
    <s v="LUIS SALCEDO: PRESIDENTE - JUNTA DE ACCION COMUNAL PUERTO PERALES"/>
    <s v="solicitan informacion acerca de como se solicita la inversocion social y otros ."/>
    <d v="2016-04-06T09:53:07"/>
    <n v="26"/>
    <s v="ACC"/>
    <s v="DORIS GOMEZ SILVA. EXPERTO"/>
    <s v="Señor:_x000a_LUIS SALCEDO_x000a_Presidente Junta de Acción Comunal Puerto Perales, Antioquia_x000a_Correo electrónico: salcedoluis97@hotmail.com; accioncomunalpuertoperales@gmail.com  _x000a_Calle 20 No. 20 – 75_x000a_Puerto Perales, Antioquia_x000a__x000a__x000a_Asunto: Petición con radicado ANH No. R-641-2016-007508 del 11 de marzo de 2016, Id: 18393._x000a__x000a__x000a_Respetado señor Salcedo,_x000a__x000a_La Agencia Nacional de Hidrocarburos (“ANH” o la “Entidad”) recibió la petición del asunto, mediante la cual solicita información relacionada con la inversión social que se realiza en el marco de los Contratos de Hidrocarburos y la formulación de los Programas en Beneficio de las Comunidades -PBC- ubicadas en el área de influencia de cada proyecto._x000a__x000a_Previo a resolver cada uno de los interrogantes formulados, consideramos necesario precisar algunos aspectos importantes en torno al tema consultado, con el fin de que pueda ser comprendido de manera integral._x000a__x000a_En este sentido, comenzaremos por señalar que el marco normativo para la exigencia de la inversión social en los contratos de hidrocarburos surge a partir del año 2003 con la expedición del Decreto 1760, en el cual se estableció como una de las funciones de la ANH la de “[c]onvenir en los contratos de exploración y explotación los términos y condiciones con sujeción a los cuales las compañías contratistas, como parte de su responsabilidad social, adelantarán programas en beneficio de las comunidades ubicadas en las áreas de influencia de los correspondientes contratos”. (Numeral 5 del artículo 5.7)_x000a__x000a_En el numeral 8.6 del artículo 8  del mencionado decreto se estableció como función del Consejo Directivo, entre otras, la de “definir los parámetros para la realización de programas en beneficio de las comunidades ubicadas en las áreas de influencia de los correspondientes contratos.”_x000a__x000a_En virtud de lo anterior, el Consejo Directivo de la Entidad expidió el Acuerdo No.05 del 23 de septiembre de 2011, donde se determinó que los PBC son parte de la inversión social que realizan las empresas dedicadas a la industria petrolera, dentro de su política de Responsabilidad Social, en el marco de los contratos de Exploración y Producción de Hidrocarburos y de Evaluación Técnica, para el fomento del desarrollo sostenible en las áreas de influencia de un proyecto determinado._x000a__x000a_Como parámetros para la construcción de los PBC, el aludido Acuerdo estableció que debía asegurarse la participación ciudadana, el respeto por los Derechos Humanos y las minorías étnicas; considerar la caracterización integral del entorno social, económico y cultural, y armonizar su contenido con los Planes Manejo Ambiental y Gestión Social, los Planes de Ordenamiento Territorial, Planes de Vida, y Planes de Desarrollo Municipal y Departamental. _x000a__x000a_Asimismo, el artículo 3° del citado Acuerdo establece que “[e]l Director General de la ANH convendrá en los contratos de exploración y explotación los términos y condiciones con sujeción a los cuales las compañías contratistas, como parte de su responsabilidad social, adelantaran los programas en beneficio de las comunidades ubicadas en las áreas de influencia de los correspondientes contratos._x000a__x000a_Posteriormente, el Decreto 4137 de 2011, “[p]or el cual se cambia la naturaleza jurídica de la Agencia Nacional de Hidrocarburos”, reitera en el numeral 7 del artículo 4°, la  función de convenir los términos y condiciones de los PBC._x000a__x000a_En virtud de la normatividad relacionada, en el año 2012 se elaboró el denominado “ANEXO F” de los Contratos del Hidrocarburos, en el que se establecen los términos y condiciones para los PBC, de los cuales destacamos por considerar relevantes los siguientes aspectos:_x000a__x000a_- La obligación de inversión de PBC es de mínimo el 1% de la inversión total prevista en el Programa Exploratorio, el Programa Exploratorio Posterior, el Programa de Evaluación y el Programa Anual de Operaciones sometido a consideración de la ANH, según sea el caso._x000a__x000a_- El objeto de la inversión social es contribuir a mejorar las condiciones de las comunidades en el área de influencia de cada proyecto._x000a__x000a_- Para la definición de los PBC, el contratista deberá tener en consideración las dinámicas social, económica, cultural y ambiental de las comunidades en el área de influencia directa, por lo que se requiere un conocimiento actualizado de las mismas, que comprenda la población y sus condiciones socioeconómicas, la problemática socio ambiental y la identificación de necesidades planteadas en los Planes de Manejo Ambiental, Planes de Manejo Social, Planes de Ordenamiento Territorial, Planes de Vida y los Planes de Desarrollo Municipales y Departamentales._x000a__x000a_- El programa deberá contemplar un sistema de quejas y reclamos, la adopción de medidas que permitan el conocimiento de las metas, objetivos, avances y resultados del programa a los interesados._x000a__x000a_- Asimismo facilitará la participación de las comunidades y autoridades en el área de influencia, mediante el desarrollo de procesos de socialización debidamente documentados con los actores legítimos y los representantes de organizaciones legítimamente constituidas._x000a__x000a_- En los términos convenidos en el respectivo contrato, los PBC deben someterse a la aprobación de la ANH y como mínimo deben contener: 1) líneas de inversión definidas por el contratista; 2) metas e indicadores; 3) descripción de los proyectos seleccionados y socializados; 4) población beneficiaria de cada programa; 5) cronograma de ejecución y, 6) valor de cada programa._x000a__x000a_- Para los efectos de seguimiento por la ANH, el contratista debe presentar informes semestrales y anuales, con información sobre el estado de la ejecución de los programas y resultados obtenidos, entre otros factores._x000a__x000a_Es del caso advertir que el contratista es autónomo en la definición y ejecución final del PBC, en el marco de referencia que se haya incorporado en el contrato, el cual puede variar según la fecha de suscripción y modalidad del mismo. _x000a_ _x000a_Ahora bien, en cuanto al área TECA COCORNÁ a la que hace referencia su petición, resulta importante mencionar que en principio la misma correspondía al área Cocorná y al campo Teca. Respecto de la primera, el Gobierno Nacional y TEXAS PETROLEUM COMPANY  suscribieron el Contrato de Concesión No.844 del 30 de julio de 1958, el cual finalizó el 25 de febrero de 1997, habiéndose revertido el campo a la empresa ECOPETROL, quien asumió su operación de manera directa._x000a__x000a_Por su parte, las operaciones en el campo TECA estuvieron amparadas bajo el Contrato de Asociación Cocorná, celebrado entre las mismas empresas el 3 septiembre de 1980, y terminado el 8 de octubre de 2008, fecha en la que se hizo entrega del mismo a ECOPETROL, siendo para el momento la empresa MANSAROVAR ENERGY COLOMBIA titular de los derechos, intereses y obligaciones que inicialmente correspondieron a  TEXAS PETROLEUM COMPANY, en virtud de sucesivas cesiones._x000a__x000a_En tratándose de áreas en las que se venían desarrollando operaciones con anterioridad al año 2003, vale decir, con antelación a la escisión de ECOPETROL y la creación de la ANH, tal es el caso de los campos en producción Corcorná y Teca, de conformidad con lo dispuesto en el numeral 4° del artículo 54 del Decreto 1760 de 2003, se consolidó a favor de Ecopetrol respecto de aquellas un derecho patrimonial, en los siguientes términos:_x000a__x000a_“ARTÍCULO 54. PATRIMONIO. Forman parte del patrimonio de Ecopetrol S. A.:_x000a__x000a_(…)_x000a__x000a_54.4 Los derechos de producción en los campos que la Empresa Colombiana de Petróleos -Empresa Industrial y Comercial del Estado- se encuentre operando en la fecha de expedición del presente decreto -(2003)¬-, y en los campos explotados en ejecución de contratos petroleros celebrados por dicha Empresa en la condición de administradora de los hidrocarburos de propiedad de la Nación que la misma detentaba con anterioridad a la creación de la Agencia Nacional de Hidrocarburos -ANH.”_x000a__x000a_En concordancia con lo expuesto, el artículo 2° del Decreto 2288 de 2004 dispuso que “[p]ara efecto de lo previsto en el artículo 11.5 y los numerales 4, 5, 6 y 7 del artículo 54 del Decreto-ley 1760 de 2003 a la terminación del contrato de asociación o sus extensiones, suscrito por la Empresa Colombiana de Petróleos o por Ecopetrol S.A. antes del 31 de diciembre de 2003, los derechos sobre la producción de la respectiva área y sobre los bienes muebles e inmuebles continuarán en cabeza de Ecopetrol S. A., en su calidad de empresa estatal, -así mismo, señaló el referido artículo que respecto de tales áreas- y aquellas de operación directa de Ecopetrol S.A., dicha empresa y la Agencia Nacional de Hidrocarburos, previa determinación de los criterios generales por parte de la Agencia, deberán suscribir convenios en los cuales se definan las condiciones de exploración y explotación de las áreas, hasta el agotamiento del recurso en el área respectiva, o hasta que Ecopetrol S.A. devuelva el área.”_x000a__x000a_En virtud de lo anterior, en relación con los campos Cocorná y Teca se suscribió el Convenio de Explotación de Hidrocarburos del 6 marzo de 2015, denominándose el área asignada TECA – COCORNÁ._x000a__x000a_En este orden de ideas, solo a partir de la suscripción del mencionado convenio en el año 2015, surge para ECOPETROL la obligación de definir programas en beneficio de las comunidades, los cuales se circunscriben de manera exclusiva a lo dispuesto en la cláusula 6.1.2. del Convenio, la cual señala que el Programa de Trabajos de Explotación debe contener “…los términos y condiciones conforme los cuales desarrollará los programas en beneficio de las comunidades en las áreas de influencia del Área de Operación”, el cual encuentra como marco de referencia los lineamientos definidos en el Acuerdo No. 05 de 2001._x000a__x000a_Teniendo en cuenta lo expuesto, procedemos a dar la respuesta a cada una de las preguntas formuladas en su solicitud de la siguiente manera:_x000a__x000a__x000a_1. “¿Es obligación de todas la empresas sin excepción, especialmente las foráneas que llegan al área de influencia donde se adelantan actividades de exploración y explotación de hidrocarburos, el aportar ayudas, ya sean económicas o logísticas a las comunidades para los programas de desarrollo comunitario?”_x000a__x000a_Respuesta ANH: En el marco de los Contratos de Hidrocarburos, a partir del año 2003, es obligación de las operadoras definir Programas en Beneficios de las Comunidades como inversión social derivada de los contratos, con sujeción a las disposiciones reglamentarias (Acuerdo No. 05 de 2011) y a las estipulaciones contractuales. Para el caso concreto del Convenio de Explotación TECA COCORNÁ, la construcción y definición de los programas en beneficio de las comunidades, debe acatar los parámetros fijados en el Acuerdo No. 05 de 2011._x000a__x000a_Ahora bien, es necesario advertir que las compañías en general, definen políticas de responsabilidad social empresarial, en cuyo marco realizan inversiones voluntarias en beneficio de las comunidades que pueden estar ubicadas o no, en el área de influencia de un determinado proyecto. Este tipo de inversiones, en la medida en que no obedecen a la obligación contractual de los PBC, no es objeto de seguimiento por la ANH._x000a__x000a_Adicionalmente es importante señalar, que aunque los PBC constituyen la inversión social que se circunscribe al ámbito contractual, no está asociada a la que surge de otros trámites y procedimientos necesarios para la ejecución del contrato, como la inversión social que se exige en el marco del proceso de licenciamiento ambiental o aquella que se desarrolla en virtud de los procesos de Consulta Previa que se adelanten con comunidades étnicas._x000a__x000a__x000a_2. “¿Solo las empresas operadoras de estos campos de hidrocarburos, deben apoyar con inversión social a las comunidades de área de influencia, o también  deben hacerlo las empresas subcontratistas de estas operadoras?_x000a__x000a_Respuesta ANH: Si bien en el diseño de los contratos la ANH ha previsto que las empresas dispongan de autonomía para la conducción y desarrollo de las operaciones que se adelanten en el área asignada, lo cual conlleva que estas cuente con discrecionalidad para su planeación, preparación y control, o que puedan optar por su realización de manera directa o través de subcontratistas; la relación que surge de los contratos hidrocarburíferos vincula directamente al Contratista (Operador) y la ANH. Por tal razón, es el titular del contrato sobre quien recae la obligación de la inversión social en el marco de los PBC._x000a__x000a__x000a_3. “¿Bajo qué norma se debe solicitar la inversión social?_x000a__x000a_Respuesta ANH: Como se explicó anteriormente, la inversión social que exige la ANH y respecto de la cual realiza seguimiento, corresponde a los PBC que se demandan en el marco de los Contratos de Hidrocarburos, de tal modo que será este instrumento el que consagre las condiciones específicas que deben cumplir los mismos._x000a__x000a__x000a_4. “¿Cuándo una empresa no cumple con la inversión social se sanciona de alguna manera?_x000a__x000a_Respuesta ANH: En el ámbito de sus competencias, la ANH solo está autorizada para imponer sanciones frente al incumplimiento de las obligaciones contractuales, que pueden ser la de multa, o la de terminación del contrato._x000a__x000a_Así, si la Entidad llegare a presumir la existencia de un incumplimiento de las obligaciones contractuales por parte de la compañía Contratista deberá dar inicio al trámite que corresponda conforme a lo dispuesto en el clausulado del contrato._x000a__x000a_Como quiera que la definición del PBC constituye una obligación a cargo de las empresas operadoras, eventualmente, su incumplimiento puede dar lugar a la imposición de sanciones. Sin embargo, en observancia de los postulados constitucionales que rigen la función pública y las garantías de los particulares, en especial la del debido proceso (art. 29 C.P.), previamente a la iniciación de cualquier procedimiento sancionatorio en el marco contractual, la ANH brinda a los posibles implicados la posibilidad de exponer las razones de su actuación._x000a__x000a__x000a_5. “¿Qué beneficios tiene una empresa cuando cumple con la inversión social para las áreas de influencia?_x000a__x000a_Respuesta ANH: En el marco del contrato de hidrocarburos, las empresas contratistas no obtienen beneficio alguno por la ejecución a cabalidad de la inversión social a través de los PBC, pues corresponde al cumplimiento de sus obligaciones contractuales. _x000a__x000a__x000a_6. “¿Cuál fue la inversión social realizada por -OXY ANDINA- en las áreas de influencia -del campo TECA - COCORNÁ?”  _x000a__x000a_Sobre este punto y respecto del séptimo de su solicitud, resulta necesario aclarar que en virtud de lo estipulado en el Convenio de Explotación – Área TECA COCORNÁ, es ECOPETROL quien tiene la obligación de definir PBC, con observancia de los parámetros definidos en el Acuerdo No. 05 de 2011. _x000a__x000a_Hecha la anterior aclaración, nos permitimos comunicarle que la información reportada por dicha empresa respecto de la ejecución de los PBC correspondiente al segundo semestre de 2015, será objeto de análisis por esta Entidad en el marco del seguimiento realizado al cumplimiento de las obligaciones derivadas de los Contratos y Convenios de Hidrocarburos._x000a__x000a_Así las cosas, en la medida en que se realice la valoración correspondiente a la información reportada por la empresa, se dará respuesta a estos puntos de su solicitud, a fin de que la misma pueda proporcionarle una información completa y definitiva._x000a__x000a__x000a_8. “Es posible exigir la inversión social de las empresas que se marcharon hace un par de meses y realizaron actividades en este proyecto, sin el aporte al área de influencia.”_x000a__x000a_Respuesta ANH: En primer lugar, y de conformidad con la respuesta al punto 2, las obligaciones derivadas del contrato de hidrocarburos, como la definición de los PBC, corresponden al contratista (operador), como quiera que es quien se encuentra vinculado contractualmente con la ANH. En este orden de ideas, la exigencia del cumplimiento de tales obligaciones debe recaer sobre la Compañía Operadora y no sobre empresas subcontratistas._x000a__x000a_Si se tratare de compañías operadoras, teniendo en cuenta que la inversión social en PBC deviene del contrato, es en dicho marco donde se debe analizar si se cumplió o no con dicha obligación, así como, la posibilidad de exigir su cumplimiento, a través de los procedimientos que en el mismo se hayan consagrado._x000a__x000a__x000a_9. “Dentro de los parámetros de Responsabilidad Social y Empresarial; ¿las Vacantes laborales, son también inversión social?”_x000a__x000a_Respuesta ANH: En el marco de los contratos de hidrocarburos suscritos por la ANH, la contratación de personal de la comunidad para el desarrollo de las operaciones o  para la implementación de los PBC, si bien pueden considerarse componentes de la política de responsabilidad social de la empresa, no son en estricto sentido parte de la inversión social, pues dicha contratación se realiza con base en la necesidad de la empresa, en el ámbito de su autonomía para la conducción de las operaciones y en general, para el cumplimiento sus obligaciones contractuales. _x000a__x000a_10. “¿es obligación de la empresa operadora generar y garantizar la oportunidad de contratación a las empresas locales desde la primera fase?_x000a__x000a_Respuesta ANH: A efecto de resolver este interrogante, se requiere tener en cuenta lo dispuesto en el Convenio celebrado entre la ANH y ECOPETROL, en la cláusula 17.2:_x000a__x000a_- “El titular procurará dar preferencia a los oferentes nacionales de bienes y servicios de origen nacional, en igualdad de condiciones competitivas, de calidad, oportunidad y precio.”_x000a__x000a_Quiere decir lo anterior, que el Operador ante un escenario de ofertas plurales por parte de empresas nacionales (dentro de las que se entienden incluidas las locales) e internacionales, procurará dar preferencia a los oferentes de bienes y servicios nacionales que cumplan con las condiciones de su demanda y le representen iguales o mejores condiciones de calidad, oportunidad y precio._x000a__x000a__x000a_11. “Cuáles son los Organismos de control y vigilancia para el cumplimiento de marco normativo de lo PBCs, contemplado en el ANEXO F de la ANH.”_x000a__x000a_Respuesta ANH: Tanto para los PBC definidos en los contratos en los que se incorpora el ANEXO F, como para los definidos en los contratos en los que no se incorpora dicho anexo y deben sujetarse a los parámetros del Acuerdo No.05 de 2011, la Entidad encargada de verificar el cumplimiento de los mismos es la ANH, en virtud de la función de seguimiento a los contratos de hidrocarburos, prevista en el Decreto 4137 de 2011._x000a__x000a__x000a_Cordialmente,_x000a_"/>
    <d v="2016-04-13T00:00:00"/>
    <s v="LAURA PAOLA GONZALEZ IRIARTE. EXPERTO"/>
    <x v="6"/>
    <s v="Electrónico"/>
    <n v="32.588114039353968"/>
    <x v="1"/>
    <s v="Acompañamiento a comunidad en desarrollo de proyecto (ambiental, social)"/>
    <s v="NO"/>
  </r>
  <r>
    <n v="265"/>
    <n v="18425"/>
    <x v="0"/>
    <s v="MARZO"/>
    <x v="1"/>
    <x v="264"/>
    <d v="2016-03-11T10:34:57"/>
    <x v="0"/>
    <s v="ACC"/>
    <x v="8"/>
    <x v="135"/>
    <s v="MARITZA DEL ZOCORRO  QUINTERO JIMENEZ:  Telefono: Dirección: BOGOTA Email: "/>
    <s v="SI"/>
    <s v="MARITZA DEL ZOCORRO  QUINTERO JIMENEZ:  Telefono: Dirección: BOGOTA Email: "/>
    <s v="informan  resultado  consulta anh "/>
    <d v="2016-04-06T10:34:57"/>
    <n v="26"/>
    <s v="ACC"/>
    <s v="DORIS GOMEZ SILVA. EXPERTO"/>
    <s v="radicado de respuesta No.23557"/>
    <d v="2016-04-06T00:00:00"/>
    <s v="ALONSO M CARDONA DELGADO. CONTRATISTA"/>
    <x v="5"/>
    <s v="ID:23557"/>
    <n v="25.559060451392725"/>
    <x v="1"/>
    <s v="Informes sobres Consultas previas"/>
    <s v="NO"/>
  </r>
  <r>
    <n v="266"/>
    <n v="18429"/>
    <x v="0"/>
    <s v="MARZO"/>
    <x v="1"/>
    <x v="265"/>
    <d v="2016-03-11T10:38:32"/>
    <x v="0"/>
    <s v="ACC"/>
    <x v="2"/>
    <x v="22"/>
    <s v="ALBERTO CONTRERAS: VEEDOR CIUDADANO - RED DE CONTROL SOCIAL Y ASESORIA A VEEDURIAS PUERTO GAITAN"/>
    <s v="SI"/>
    <s v="ALBERTO CONTRERAS: VEEDOR CIUDADANO - RED DE CONTROL SOCIAL Y ASESORIA A VEEDURIAS PUERTO GAITAN"/>
    <s v="solicitan copia del acta 022 de abril efectuada la cristalina, campo acelote  "/>
    <d v="2016-03-30T10:38:32"/>
    <n v="19"/>
    <s v="ACC"/>
    <s v="DORIS GOMEZ SILVA. EXPERTO"/>
    <s v="Señores:_x000a_RED DE VEEDURÍAS CIUDADANAS DE COLOMBIA_x000a_Correo electrónico: veedurias1a@gmail.com_x000a__x000a__x000a_Asunto: Solicitud de aclaración de su petición Radicado ANH No. R-641-2016-007615 ID: 18429 del 11 de marzo de 2016._x000a__x000a__x000a_Respetados señores,_x000a__x000a_La Agencia Nacional de Hidrocarburos (“ANH” o la “Entidad”) recibió su comunicación electrónica del 10 de marzo de 2016, mediante la cual solicitó documentos e información de la gestión de esta Entidad en relación con el Campo Ocelote (Meta), en el marco de la Estrategia Territorial de Hidrocarburos (ETH) y aporta un documento elaborado por los veedores laborales de Puerto Gaitán, Meta._x000a__x000a_En virtud de lo anterior, primeramente, acusamos recibo del documento allegado, denominado “LINEAMIENTOS PARA LA FORMULACIÓN DE LA POLÍTICA PÚBLICA DE EMPLEABILIDAD Y EMPRENDIMIENTO DE PUERTO GAITAN 2015.” _x000a__x000a_A continuación, nos referiremos a los puntos restantes de su solicitud, en los siguientes términos:_x000a__x000a_“1) Agradecemos por favor el URGENTE envío del ACTA de la reunión de 22 de abril en la Cristalina, CAMPO OCELOTE; donde concurrieron parece ser profesionales de la ESTRATEGIA TERRITORIAL DE HIDROCARBUROS, indígenas del resguardo AWALIBA- policía, ejército, hocol, etc, y donde además estuvo el exdefensor (sic) eduardo gonzalez, ,,, (sic) hoy secretario privado de la gobernadora del META”_x000a__x000a_Respuesta ANH: Al respecto, nos permitimos informar que al presente documento se anexa copia del acta respectiva._x000a__x000a__x000a_“2) Solicitamos conocer si han informado a la dirección nacional de inteligencia? almirante (r) alvaro (sic) echandia duran –la grave situación de OCELOTE; GUARROJO, y de HOCOL”. _x000a__x000a_Respuesta ANH: En torno a este punto, resulta pertinente indicar que el Decreto 4179 de 2011 creó el Departamento Administrativo Dirección Nacional de Inteligencia y asignó a dicha entidad el desarrollo de actividades de inteligencia estratégica y contrainteligencia, para asegurar los derechos y libertades de las personas en Colombia, prevenir y contrarrestar amenazas contra el régimen democrático, la seguridad y defensa nacional, y asimismo, cumplir con los requerimientos que sobre la materia le realice el Presidente de la República y el Alto Gobierno._x000a__x000a_Por otra parte, en el marco de las obligaciones contractuales entre HOCOL S.A. y la ANH (Contrato E&amp;P No.04 del 24 de febrero de 2006), la seguridad para el desarrollo de las operaciones corresponde a la compañía operadora, como quiera que esta debe ejecutarlas bajo su costo y riesgo, según lo estipulado en la cláusula 2.2 que seguidamente se transcribe:_x000a__x000a_“2.2. Alcance: EL CONTRATISTA, en ejercicio de ese derecho, adelantará las actividades y operaciones materia de este contrato, a su exclusivo costo y riesgo, proporcionando todos los recursos necesarios para proyectar, preparar y llevar a cabo las actividades y Operaciones de Exploración, Evaluación, Desarrollo y Producción, dentro del Área Contratada.”_x000a__x000a_Teniendo en cuenta todo lo anterior, si bien la ANH en ejercicio de sus funciones participa y genera espacios de interlocución con los distintos actores institucionales, con miras a facilitar y optimizar el desarrollo de las operaciones por parte del contratista, es finalmente este quien tiene la responsabilidad de propiciarlos, con el fin de advertir los factores de riesgo que puedan presentarse en el desarrollo de las operaciones y en caso de ser necesario, comunicar a las autoridades encargadas de garantizar la seguridad de las mismas para que se adelanten las gestiones pertinentes._x000a__x000a_Por tal razón, si a su juicio existe una situación que debe ser puesta en conocimiento de la Dirección Nacional de Inteligencia, como entidad encargada de tal función en el ámbito civil, dicho aspecto debe ser consultado a la compañía HOCOL S.A., conforme a lo explicado anteriormente._x000a__x000a_Así las cosas, daremos traslado de su solicitud a HOCOL S.A. para lo pertinente._x000a__x000a__x000a_“3) Solicitamos que EVALUEN Y REVISE la ANH si es COHERENTE la “estrategia social con la comunidad INDIGENA AWALIBA”, de HOCOL -donde este la policía, DIJIN, SIJIN, EJERCITO NACIONAL- la FISCALIA; y la procuraduría hidrocarburos, (además del ministerio del interior, asuntos indígenas y consulta previa, DIAN”   _x000a__x000a__x000a_Respuesta ANH: A fin de responder al anterior requerimiento, debe tenerse en cuenta que, en el marco del objeto contractual, las empresas contratistas contraen obligaciones de orden económico, técnico, ambiental y social, directa o indirectamente ligadas al desarrollo de la operación._x000a__x000a_No obstante, para el desarrollo de actividades y la ejecución de la operación, la empresa contratista cuenta con autonomía, tal como lo estipula la cláusula 11.1 1 del contrato, de tal suerte que la definición de las estrategias de intervención social que se definan con las comunidades ubicadas en el área de interés, le corresponde de manera exclusiva a esta._x000a__x000a_Ahora bien, es de resaltar que en materia social el contrato exige la realización de programas en beneficio de las comunidades que hacen parte del Área de Influencia Directa del proyecto, a los cuales se refirió el literal d) la cláusula 10.2 2, y solo frente a estos tiene injerencia la ANH para su aprobación, más no para su formulación y diseño. _x000a__x000a_En virtud de lo anterior, la formulación de estrategias sociales por fuera del cumplimiento de la obligación establecida en materia de PBC a cargo de las empresas operadoras, es de su exclusivo talante y, en consecuencia, a esta deben dirigirse la solicitud, en relación con aquella.  _x000a__x000a_En los términos precedentes damos respuesta a su solicitud del asunto._x000a__x000a_Cordialmente,_x000a__x000a__x000a_Atencion al Ciudadano y Comunicaciones  _x000a_"/>
    <d v="2016-04-05T00:00:00"/>
    <s v="LAURA PAOLA GONZALEZ IRIARTE. EXPERTO"/>
    <x v="6"/>
    <s v="Electrónico"/>
    <n v="24.556576585651783"/>
    <x v="1"/>
    <s v="Informes sobres Consultas previas"/>
    <s v="NO"/>
  </r>
  <r>
    <n v="267"/>
    <n v="18465"/>
    <x v="0"/>
    <s v="MARZO"/>
    <x v="1"/>
    <x v="266"/>
    <d v="2016-03-11T11:37:54"/>
    <x v="0"/>
    <s v="ACC"/>
    <x v="2"/>
    <x v="136"/>
    <s v="SINTRAPETROPUTUMAYO:  Telefono: Dirección: VILLAGARZON Email: "/>
    <s v="SI"/>
    <s v="SINTRAPETROPUTUMAYO:  Telefono: Dirección: VILLAGARZON Email: "/>
    <s v="solictan informacion de cumplimiento de acuerdos "/>
    <d v="2016-03-30T11:37:54"/>
    <n v="19"/>
    <s v="ACC"/>
    <s v="DORIS GOMEZ SILVA. EXPERTO"/>
    <s v="Señor:_x000a_YESID CALVACHE SAAVEDRA_x000a_SINTRAPETROPUTUMAYO_x000a_Correo electrónico: yesid780409@hotmail.com_x000a__x000a__x000a_Asunto: Solicitud radicado ANH R-641-2016-007634 ID: 18465 del 11 de marzo de 2016_x000a__x000a__x000a_Respetado señor Calvache,_x000a__x000a__x000a_Nos permitimos acusar recibo del correo electrónico del asunto, mediante el cual pone en conocimiento de la Agencia Nacional de hidrocarburos (“ANH” o “Entidad”) la solicitud que de su parte se formulara a FULL SERVICES y GRAN TIERRA ENERGY, con escrito de fecha 11 de marzo de 2016, encaminada a lo siguiente:_x000a__x000a_- “Convocatoria para la tercera cuadrilla con FULL SERVICE (sic) hasta la fecha el personal que labora cuenta con 05 días laborados y el cambio se hace a los 07 días laborados.”_x000a__x000a_- “Convocatoria para el aceitero q (sic) releva al que se encuentra laborando que su relevos se realiza al cumplir 14 días según compromiso establecido en acta de fecha 12 junio de 2015. Solicitamos cumplimiento de perfil ya estandarizado en compromisos anteriores con acta de fecha enero 24 de 2014._x000a__x000a_- “Se solicita más compromiso por parte GRAN TIERRA ENERGY en el cumplimiento de compromisos Y acuerdos firmados para q (sic) sus contratistas no generen malestar social en la comunidad.”_x000a__x000a__x000a_Así mismo, le informamos que dicha solicitud será tenida en cuenta en el seguimiento que esta Entidad realiza al cumplimiento de las obligaciones socio ambientales derivadas de los contratos de hidrocarburos, específicamente de los contratos E&amp;P del 27 de junio de 2005, Bloque CHAZA; E&amp;P No.52 del 17 de junio de 2009, Bloque Putumayo Piedemonte Norte -PPN-, y E&amp;P No.46 del 16 de marzo de 2011, Bloque Putumayo 10 -PUT 10-; como quiera que son los contratos suscritos con la empresa Gran Tierra Energy Colombia LTD (en adelante GRAN TIERRA), en virtud de los cuales dicha empresa está facultada para la ejecución de actividades en el municipio de Villa Garzón, Putumayo._x000a_Sin embargo, es importante recordar que la Compañía Operadora GRAN TIERRA goza de autonomía para la conducción de las operaciones que se adelanten en el área que les fue asignada a través de los contratos previamente indicados, lo cual implica que le corresponde planear, preparar, realizar y controlar todas las actividades a través de sus propios medios y con autonomía técnica y directiva. Ahora bien, todas estas acciones deberá desarrollarlas de conformidad con la legislación colombiana y observando las Buenas Prácticas de la Industria del Petróleo, tal y como es citado a continuación: _x000a__x000a_“(…) AUTONOMÍA: EL CONTRATISTA tendrá el control de todas las operaciones y actividades que considere necesarias para una técnica, eficiente y económica Exploración del Área Contratada y para la Evaluación y Explotación de los Hidrocarburos que se encuentren dentro de esta. EL CONTRATISTA planeará, preparará, realizará y controlará todas las actividades con sus propios medios y con la autonomía técnica y directiva, de conformidad con la legislación colombiana y observando la Buenas Practicas de la Industria del petróleo, EL CONTRATISTA desarrollará las actividades directamente o a través de subcontratistas. (…)”_x000a__x000a__x000a_Significa lo anterior que, el Contratista goza de una facultad discrecional para el desarrollo de las operaciones hidrocarburífera, en cuanto a la planeación, preparación, y control de las mismas, bien sea realizándolas de manera directa o a través de subcontratistas. Debe precisarse en todo caso que, la relación contractual que surge de los contratos hidrocarburíferos es directamente vinculante entre el Contratista (Operador) y la ANH. _x000a__x000a_Adicionalmente, se encuentra facultada para efectuar la contratación de personal, bienes y servicios en igualdad de condiciones de calidad, competitividad y precio, de conformidad con la normatividad vigente y teniendo en cuenta los oferentes nacionales._x000a__x000a_No obstante lo anterior, esta discrecionalidad se encuentra limitada, en la medida en que las operaciones deben llevarse a cabo de manera diligente, responsable, eficiente y adecuada técnica y económicamente con la cual se busca la salvaguarda del cumplimiento de las obligaciones adquiridas en beneficio del Estado. Al respecto, el Contrato hidrocarburífero, ha establecido el marco de responsabilidad en los siguientes términos: _x000a__x000a_“(…) Responsabilidad: EL CONTRATISTA llevará a cabo las operaciones en materia de este contrato de manera diligente, responsable, eficiente y adecuada técnica y económicamente. Se asegurarán de que todos sus subcontratistas cumplan los términos establecidos en este contrato y en las leyes colombianas. EL CONTRATISTA será el único responsable por los daños y pérdidas que cause con ocasión de las actividades y operaciones derivadas de este contrato, incluso aquellos causados por sus subcontratistas, quedando entendido que en ningún momento será responsable por errores de criterio, o por pérdidas o daños que no fueron resultado de culpa grave o dolo. Cuando EL CONTRATISTA subcontrate, las obras y servicios subcontratados serán ejecutados a su nombre, en razón de lo cual EL CONTRATISTA mantendrá su responsabilidad directa por las cuales no podrá exonerarse en razón de las subcontrataciones. La ANH no asumirá responsabilidad alguna por este concepto, ni aun a título de solidaridad. (…)”_x000a__x000a_Así las cosas, pese a que la compañía operadora goza de autonomía administrativa y técnica para dar cumplimiento a los compromisos pactados mediante en los contratos suscritos con esta Entidad, esta encuentra limites en la legislación colombiana que resulte aplicable y en las Buenas Practicas de la Industria del Petróleo. _x000a__x000a_En igual sentido, esta Entidad estará atenta a la respuesta que sobré el particular GRAN TIERRA proporcioné al respecto, a fin de realizar el seguimiento contractual que resulta competencia de la ANH, razón por la cual, es copiada de la presente respuesta la compañía operadora. _x000a__x000a__x000a_Cordialmente,_x000a__x000a_Atencion al Ciudadano y Comunicaciones  _x000a_"/>
    <d v="2016-04-06T00:00:00"/>
    <s v="LAURA PAOLA GONZALEZ IRIARTE. EXPERTO"/>
    <x v="6"/>
    <s v="Electrónico"/>
    <n v="25.515347141204984"/>
    <x v="1"/>
    <s v="Acompañamiento a comunidad en desarrollo de proyecto (ambiental, social)"/>
    <s v="NO"/>
  </r>
  <r>
    <n v="268"/>
    <n v="18495"/>
    <x v="1"/>
    <s v="MARZO"/>
    <x v="0"/>
    <x v="267"/>
    <d v="2016-03-11T12:47:35"/>
    <x v="0"/>
    <s v="ACC"/>
    <x v="0"/>
    <x v="1"/>
    <s v="RENE OMAR PEDRAZA: REPRESENTANTE - INVERSIONES Y OPERACIONES BLOQUE B S.AS"/>
    <s v="SI"/>
    <s v="RENE OMAR PEDRAZA: REPRESENTANTE - INVERSIONES Y OPERACIONES BLOQUE B S.AS"/>
    <s v="solicitan informacion acerca de si la anh es conocedora de la encision de Tecnicontrol a Bloque B."/>
    <d v="2016-04-06T12:47:35"/>
    <n v="26"/>
    <s v="ACC"/>
    <s v="DORIS GOMEZ SILVA. EXPERTO"/>
    <s v="aplazado al 26 de abril "/>
    <d v="2016-04-26T00:00:00"/>
    <s v="Ma DEL PILAR URIBE "/>
    <x v="8"/>
    <s v="aplazado"/>
    <n v="45.466950266207277"/>
    <x v="1"/>
    <s v="Copias de contratos (E&amp;P, TEAS y Administrativos)"/>
    <s v="NO"/>
  </r>
  <r>
    <n v="269"/>
    <n v="18712"/>
    <x v="0"/>
    <s v="MARZO"/>
    <x v="0"/>
    <x v="268"/>
    <d v="2016-03-14T08:46:46"/>
    <x v="0"/>
    <s v="ACC"/>
    <x v="2"/>
    <x v="137"/>
    <s v="DIEGO CASTILLO:  Telefono: Dirección: BOGOTA Email: DIEGOLPB@HOTMAIL.COM"/>
    <s v="SI"/>
    <s v="DIEGO CASTILLO:  Telefono: Dirección: BOGOTA Email: DIEGOLPB@HOTMAIL.COM"/>
    <s v="solicita informacion acerca de el por que no se ha publicado informacion de personal popr ser tema de trasparencia     "/>
    <d v="2016-04-06T00:00:00"/>
    <n v="21"/>
    <s v="ACC"/>
    <s v="DORIS GOMEZ SILVA. EXPERTO"/>
    <s v="De: Participacion Ciudadana ANH Colombia [mailto:participacionciudadana@anh.gov.co] _x000a_Enviado el: lunes, 14 de marzo de 2016 01:36 p.m._x000a_Para: diegolpb@hotmail.com_x000a_CC: Jose Elias Escorcia Pertuz_x000a_Asunto: Respuesta Publicación información_x000a__x000a_Estimado señor Castillo, _x000a__x000a_Buenas tardes,_x000a_En atención a su solicitud recibida en la ANH el pasado 12 de marzo, de manera atenta le informamos que efectivamente se encuentra publicado en la Web ANH en la siguiente ruta: http://www.anh.gov.co/la-anh/Paginas/Trasparencia.aspx, allí debe picar en escala salarias de la ANH, esta la escala vigente para el año 2016._x000a__x000a_Cordialmente,_x000a__x000a_Atencion al Ciudadano y Comunicaciones www.anh.gov.co_x000a_"/>
    <d v="2016-03-15T00:00:00"/>
    <s v="ELSA CRISTINA TOVAR PULECIO. EXPERTO"/>
    <x v="2"/>
    <s v="Electrónico"/>
    <n v="0.63418680556060281"/>
    <x v="1"/>
    <s v="Informes sobres Consultas previas"/>
    <s v="NO"/>
  </r>
  <r>
    <n v="270"/>
    <n v="18714"/>
    <x v="0"/>
    <s v="MARZO"/>
    <x v="0"/>
    <x v="269"/>
    <d v="2016-03-14T08:51:42"/>
    <x v="0"/>
    <s v="ACC"/>
    <x v="2"/>
    <x v="1"/>
    <s v="YESID CALVACHE:  Telefono: Dirección: BOGOTA Email: YESID 780409@HOTMAIL.COM"/>
    <s v="SI"/>
    <s v="YESID CALVACHE:  Telefono: Dirección: BOGOTA Email: YESID 780409@HOTMAIL.COM"/>
    <s v="peticionario hace referencia a comunicacion de año 2015 de la que n obtuvo rspuesta, separacion de actividades de una compñia.  "/>
    <d v="2016-04-07T00:00:00"/>
    <n v="22"/>
    <s v="ACC"/>
    <s v="DORIS GOMEZ SILVA. EXPERTO"/>
    <s v="Señor:_x000a_YESID CALVACHE SAAVEDRA_x000a_Presidente SINTRAPETROPUTUMAYO_x000a_Correo electrónico: yesid780409@hotmail.com; sintrapetroputumayo1@gmail.com_x000a_Villagarzón, Putumayo_x000a__x000a__x000a_Asunto: Petición con radicado ANH R-641-2016-007721 del 14 de marzo de 2016, ID 18714_x000a__x000a__x000a_Respetado señor Calvache,_x000a__x000a_La Agencia Nacional de Hidrocarburos (“ANH” o la “Entidad”) recibió la petición referenciada arriba, mediante la cual expone razones de hecho y de derecho en torno a la comunicación electrónica que le fuera remitida el 9 de marzo de 2016, en respuesta a su petición radicada en esta Entidad con el código ANH R-641-2016-005333 del 23 de febrero de 2016, Id. 13206._x000a__x000a_Afirma el peticionario que el oficio en comento no da respuesta de fondo y congruente con lo solicitado y que constituye “… una clara conducta omisiva, amañada, parcializada, sesgada e inconsulta por parte de la Agencia Nacional de Hidrocarburos, quien no está ejerciendo sus función en lo que corresponde  al cumplimiento de la Política socio ambiental de la ANH”, con el cual se promueve el derecho a la protesta y se instiga a los movimientos sociales a realizar acciones políticas que crean situaciones de orden público._x000a__x000a_A efectos de pronunciarnos cabalmente sobre su solicitud, analizaremos tres aspectos que consideramos relevantes, teniendo en cuenta los argumentos en que se fundamenta su solicitud, a saber, i) la respuesta a la  petición con radicado ANH R-641-2016-005333 del 23 de febrero de 2016, Id. 13206, ii) el fundamento normativo de la actuación de la ANH, y iii) la solicitud de respuesta. _x000a__x000a__x000a_1. Respuesta a la  petición con radicado ANH R-641-2016-005333 del 23 de febrero de 2016, Id. 13206_x000a__x000a_Mediante la comunicación con radicado R-641-2016-005333 del 23 de febrero de 2016, formuló a la ANH petición encaminada a obtener la intervención de esta Entidad“…a fin de que Gran Tierra cumpla con su Responsabilidad Social y de esta manera se prevengan situaciones de orden público”, esto debido a que, según lo afirmado por el peticionario, Gran Tierra Energy  hasta la fecha no ha cumplido el compromiso de brindar oportunidad laboral a la empresa Villacasinos._x000a__x000a_Dentro de los documentos anexos a la solicitud se relacionó una misiva dirigida a la ANH sin radicación, en la que se explica en detalle que la empresa Gran Tierra realizó una licitación pública para contratar el servicio de suministro del servicio de alimentación, camarería y lavanderías para las bases con que cuenta dicha empresa en la región, en la que participó la U.T. Villacasinos sin resultar elegida, debido a que la oferta económica de dicha empresa era superior a la otras participantes. Asimismo, se expuso que la U.T. Villacasino presentó una nueva propuesta económica que fue  rechazada por Gran Tierra, debido a su extemporaneidad._x000a__x000a_A través de correo electrónico del 9 de marzo de 2016 la ANH dio respuesta al anterior requerimiento, indicando que “…la Compañía Operadora Gran Tierra Energy Colombia LTD goza de autonomía y se encuentra facultada para efectuar la contratación de personal, bienes y servicios en igualdad de condiciones de calidad, competitividad y precio, de conformidad con la normatividad vigente y teniendo en cuenta los oferentes nacionales” -y- “[e]n este orden de ideas, la afirmación según la cual la compañía realizó una licitación en la que tuvo participación la Unión Temporal Villacasinos – Sercapetrol sin que resultara escogida por razón del precio de los servicios, no refleja una actuación de Gran Tierra Energy Colombia LTD que vaya en contravía de lo pactado contractualmente con esta Entidad.” Teniendo en cuenta lo anterior, la ANH determinó que no era viable intervenir en la situación descrita._x000a__x000a_Como puede apreciarse de lo expuesto, la respuesta suministrada por la ANH a la petición que formulara SINTRAPETROPUTUMAYO, está referida directamente a lo solicitado, esto es, la intervención de la Entidad, en relación con la situación acontecida en la licitación pública que adelantara Gran Tierra Energy._x000a__x000a_Por lo anterior, inferimos que el inconformismo del peticionario frente a la respuesta suministrada, radica principalmente en que la Entidad no accedió a la intervención solicitada._x000a__x000a_En este sentido, consideramos pertinente traer a colación la definición del núcleo esencial del derecho de petición que ha elaborado la Corte Constitucional, a efectos de poder distinguir entre el derecho mismo y los derechos que subyacen a una petición en particular, vale decir, el objeto de la petición. Al respecto, en Sentencia T-249 de 2001, señaló: _x000a__x000a_“(i) El derecho de petición es fundamental y determinante para la efectividad de los mecanismos de la democracia participativa, garantizando a su vez otros derechos constitucionales, como los derechos a la información, a la participación política y a la libertad de expresión; (ii) el núcleo esencial del derecho de petición reside en la resolución pronta y oportuna de la cuestión; (iii) la petición debe ser resuelta de fondo, de manera clara, oportuna, precisa y congruente con lo solicitado; (iv) la respuesta debe producirse dentro de un plazo razonable, el cual debe ser lo más corto posible(…); (v) la respuesta no implica aceptación de lo solicitado ni tampoco se concreta siempre en una respuesta escrita; (vi) este derecho, por regla general, se aplica a entidades estatales, y en algunos casos a los particulares(…); (vii) el silencio administrativo negativo, entendido como un mecanismo para agotar la vía gubernativa y acceder a la vía judicial, no satisface el derecho fundamental de petición (…) pues su objeto es distinto. Por el contrario, el silencio administrativo es la prueba incontrovertible de que se ha violado el derecho de petición; (viii) el derecho de petición también es aplicable en la vía gubernativa (…); (ix) la falta de competencia de la entidad ante quien se plantea, no la exonera del deber de responder; (…) y (x) ante la presentación de una petición, la entidad pública debe notificar su respuesta al interesado”. (Resaltado nuestro) _x000a__x000a_En este orden de ideas, no se debe confundir el derecho de petición, con el objeto de la misma, pues el primero tiene como esencia la posibilidad de presentar peticiones y obtener la resolución oportuna, en tanto que, el objeto de la petición puede ser diverso y está relacionado con lo que se pretende ante la administración._x000a__x000a_Teniendo en cuenta lo anterior, nos permitimos afirmar que la ANH ha cumplido con su deber de dar respuesta a las peticiones que le ha sido formulada y no ha incurrido en la prohibición de que trata el numeral 8 del artículo 35[1] de la Ley 734 de 2002._x000a__x000a_2. Fundamento normativo de la actuación de la ANH_x000a__x000a_La Constitución Política de Colombia define en el artículo 210 que “[l]as entidades del orden nacional descentralizadas por servicios solo pueden ser creadas por ley o por autorización de ésta, con fundamento en los principios que orientan la actividad administrativa.”_x000a__x000a_Fue así como, en ejercicio de las facultades extraordinarias conferidas en el artículo 16 de la Ley 790 de 2002, mediante el Decreto 1760 de 2003 se creó la Agencia Nacional de Hidrocarburos, como como Unidad Administrativa Especial del orden nacional, encargada de la administración integral de las reservas de hidrocarburos de propiedad de la Nación y la administración de los activos no estratégicos representados en acciones y participaciones en sociedades, que fueran escindidas de la Empresa Colombiana de Petróleos -ECOPETROL-, mediante el mismo decreto._x000a__x000a_En el año 2011, con la expedición del Decreto 4137, se transformó la naturaleza de la entidad en la de Agencia Estatal del sector descentralizado de la Rama Ejecutiva del orden nacional, y como consecuencia de dicho cambio, se establecieron como objetivos la administración de las reservas y recursos hidrocarburíferos de la Nación; la promoción del aprovechamiento óptimo y sostenible de dichos recursos y contribuir a la seguridad energética nacional._x000a__x000a_Como puede apreciarse la transformación de la naturaleza jurídica de la entidad aparejó cambios, no solo en la definición de sus objetivos generales, sino también en la de sus funciones específicas, con miras a facilitar la consecución de tales objetivos. Así, en el artículo 4° del Decreto 4137 de 2011, subrogado por el artículo 3° del decreto 714 de 2012, se establecieron las funciones de la ANH. _x000a__x000a_En orden transversal a las funciones establecidas por ley, la ANH ha definido políticas que orientan su actuación a una realización de dichas funciones de manera integral, teniendo en cuenta la incidencia de la industria petrolera en distintos ámbitos (social, ambiental, económico) _x000a__x000a_Con ese derrotero surge la Política Socio Ambiental de la Entidad, en la que se definen objetivos, estrategias y acciones concretas, con la finalidad de orientar bajo el criterio de sostenibilidad ambiental y social el aprovechamiento económico de los recursos hidrocarburíferos del país, de tal suerte que dicha política permea toda la actuación de la entidad, sin que pueda entenderse como una obligación aislada de las funciones atribuidas por ley._x000a__x000a_Por otra parte, en la petición que nos ocupa se presentan como argumentos diversos pronunciamientos de la Corte Constitucional en desarrollo de los principios de legalidad, debido proceso, seguridad jurídica, confianza legítima y buena fe, y pese a que no se realiza un análisis concreto de los aludidos principios, ni se señala que actuaciones de la ANH los desconocen, teniendo en cuenta el esquema argumentativo de la solicitud, estimamos que apuntan igualmente al desconocimiento de la Política Socio Ambiental de la ANH, que como se dijo anteriormente, no puede entenderse aislada de las funciones que por ley se le atribuyeron a la entidad._x000a__x000a_Hecha la anterior precisión, resulta pertinente traer a colación, que la respuesta dada a su solicitud, fue fundamentada en la atribución legal que tiene la ANH de diseñar, promover, negociar, celebrar y administrar los contratos y convenios de exploración y explotación de hidrocarburos de propiedad de la Nación, y en el marco obligacional derivado de los contratos E&amp;P del 27 de junio de 2005, Bloque CHAZA; E&amp;P No.52 del 17 de junio de 2009, Bloque Putumayo Piedemonte Norte -PPN-, y E&amp;P No.46 del 16 de marzo de 2011, Bloque Putumayo 10 -PUT 10-, teniendo en cuenta que la solicitud inicial versa sobre la operadora GRAN TIERRA ENERGY COLOMBIA LTD y a las actividades que dicha empresa realiza en el municipio de Villagarzón (Putumayo)._x000a__x000a_Teniendo en cuenta lo expuesto, frente a su solicitud de que la ANH “…de contestación clara, precisa, congruente, oportuna y de fondo a los solicitado en las carta del 18 de febrero de 2016”, nos permitimos manifestar que dicha respuesta está contenida en la comunicación que se le remitiera mediante correo electrónico del 9 de marzo de 2016. _x000a__x000a_No obstante, en aras de ser concluyentes frente al tema, reiteramos “…que la Compañía Operadora Gran Tierra Energy Colombia LTD goza de autonomía y se encuentra facultada para efectuar la contratación de personal, bienes y servicios en igualdad de condiciones de calidad, competitividad y precio, de conformidad con la normatividad vigente y teniendo en cuenta los oferentes nacionales.”_x000a__x000a_Quiere decir esto, que la subcontratación es facultativa de la compañía operadora, y solo cuando ha optado por esta, surge para ella el deber de dar preferencia a los oferentes locales. Sin embargo, dicha preferencia no se contempla con carácter absoluto, sino que debe armonizarse con la autonomía empresarial, las leyes de mercado y la libre competencia. _x000a__x000a_Por tal razón, que las empresas locales que apuesten  libremente a la oferta bienes y servicios, competirán en igualdad de condiciones con los demás oferentes frente a la compañía operadora que requiere la subcontratación, y de resultar la oferta local considerable para la compañía de acuerdo con los criterios que se hayan establecido, esta procurará favorecer a la empresa local._x000a__x000a_En este orden de ideas, se reitera también que “…la afirmación según la cual la compañía realizó una licitación en la que tuvo participación la Unión Temporal Villacasinos – Sercapetrol sin que resultara escogida por razón del precio de los servicios, no refleja una actuación de Gran Tierra Energy Colombia LTD que vaya en contravía de lo pactado contractualmente con esta Entidad.”_x000a__x000a_De conformidad con todo lo anterior, damos respuesta a la solicitud de la referencia._x000a__x000a_Cordialmente,_x000a__x000a__x000a_Atencion al Ciudadano y Comunicaciones  _x000a_"/>
    <d v="2016-04-13T00:00:00"/>
    <s v="LAURA PAOLA GONZALEZ IRIARTE. EXPERTO"/>
    <x v="6"/>
    <s v="Electrónico"/>
    <n v="29.630769062503532"/>
    <x v="1"/>
    <s v="Información de Operadores en Colombia"/>
    <s v="NO"/>
  </r>
  <r>
    <n v="271"/>
    <n v="18753"/>
    <x v="0"/>
    <s v="MARZO"/>
    <x v="0"/>
    <x v="270"/>
    <d v="2016-03-14T09:59:35"/>
    <x v="0"/>
    <s v="ACC"/>
    <x v="0"/>
    <x v="1"/>
    <s v="CARLOS ARTURO TORRES:  Telefono: 2581533Dirección: CRA 21  N° 13461 OF-205 Email: "/>
    <s v="SI"/>
    <s v="CARLOS ARTURO TORRES:  Telefono: 2581533Dirección: CRA 21  N° 13461 OF-205 Email: "/>
    <s v="solicitan intervencion de la ANH con el operador OGX petroleo e Gas por incumplimiento en pagos laborares a Piedad Velasco y Gildardo Gil"/>
    <d v="2016-04-07T09:59:35"/>
    <n v="24"/>
    <s v="ACC"/>
    <s v="DORIS GOMEZ SILVA. EXPERTO"/>
    <s v="Doctor:_x000a_CARLOS ARTURO TORRES_x000a_Bogotá D.C._x000a__x000a_Asunto: Petición Radicado ANH No. R-641-2016-007733 Id: 18753_x000a__x000a_Respetado doctor,_x000a__x000a_La Agencia Nacional de Hidrocarburos (ANH o la Entidad) recibió la comunicación de asunto, referenciada como derecho de petición de protección de los derechos laborales del Gildardo de Jesús Gil Cardona y Piedad Velasco Ariza e incumplimiento de los TEAS CR-2, CR-3 y CR-4._x000a__x000a_En consecuencia, procederemos a pronunciarnos sobre cada uno de los puntos de su solicitud, de la siguiente manera:_x000a__x000a__x000a_Primero punto._x000a__x000a_“Que se notifique a las compañías de seguros que expidieron las pólizas de cumplimiento de garantía laborales de los TEAS CR-2, CR-3, y CR-4 de las conductas antijurídicas que el operador OGX Petróleo e Gas S.A. incurrió por el no pago de la totalidad de los compromisos laborales con relación a estos dos exempleados referentes a salarios del mes de febrero de 2016, vacaciones acumuladas no disfrutadas, indemnizaciones legales y bonificaciones contractuales acordadas de conformidad en cuantía superiores a los mil millones de pesos.”_x000a__x000a_Respuesta ANH: Al respecto, sea lo primero precisar que su solicitud versa sobre los siguientes contratos:_x000a_            _x000a_- Contrato de Evaluación Técnica Especial (TEA) No. 43 del 16 de marzo de 2011, Bloque CR-02_x000a_- Contrato de Evaluación Técnica Especial (TEA) No. 44 del 16 de marzo de 2011, Bloque CR-03_x000a_- Contrato de Evaluación Técnica Especial (TEA) No. 45 del 16 de marzo de 2011, Bloque CR-04_x000a__x000a_En la cláusula 35 de cada uno de los contratos mencionados, se estipuló lo siguiente:_x000a__x000a_“35. PÓLIZA DE CUMPLIMIENTO DE OBLIGACIONES LABORALES: Dentro de os quince (15) días siguientes a la fecha efectiva del contrato, EL EVALUADOR constituirá una póliza de seguros que garantices el pago de salarios, prestaciones e indemnizaciones, y demás acreencias laborales por eventuales condenas judiciales derivadas de reclamaciones de los trabajadores que haya contratado EL EVALUADOR, en su condición de único y verdadero empleador de los mismos, para la ejecución de las actividades directamente derivadas de este contrato.”_x000a__x000a_Conforme a la cláusula transcrita y a la luz de lo dispuesto en el artículo 1054 del Código de Comercio, tenemos que el riesgo que se pretende asegurar con la póliza es la eventual emisión de una sentencia judicial condenatoria en contra de la ANH, por compromisos laborales del contratista para la ejecución de actividades derivadas de estos  contrato, teniendo en cuenta lo dispuesto en las cláusulas 34.1, que establecen que el Contratista será el único responsable de las relaciones laborales que constituya para la ejecución de las actividades.  _x000a__x000a_En este orden de ideas, el siniestro que dará lugar a la ejecución de la garantía es la existencia de un pronunciamiento judicial en firme (Art. 1072 C.Co), de lo cual la ANH no tiene conocimiento en este caso._x000a__x000a_Ahora bien, retomando su petición advertimos que persigue que la ANH notifique a las compañías aseguradoras que expidieron las pólizas de cumplimiento de obligaciones laborales para los contratos TEA 43, 44 y 45 del 16 de marzo de 20011, del incumplimiento de tales obligaciones por el contratista, notificación que consideramos innecesaria en la medida en que no tiene la virtualidad activar la garantía constituida, en razón de que el mismo no ha sido reconocido en sentencia condenatoria._x000a__x000a_Segundo punto._x000a__x000a_“Que la ANH como autoridad de los contratos requiera a OGX Petróleo y Gas S.A. para que dé cumplimiento a la totalidad de sus compromisos y obligaciones laborales toda vez que con la conducta antes señalada incumplió los términos contractuales de los Teas de la referencia y su actuación conforme a los parámetros de operador con buenas y prudentes prácticas de la Industria.”_x000a__x000a_Respuesta ANH: La ANH fue instituida mediante el Decreto 4137 de 2011, como Unidad Administrativa Especial del orden nacional, encargada de la administración integral de las reservas y recursos hidrocarburíferos de la nación, la promoción de su aprovechamiento óptimo y sostenible, así como contribuir a la seguridad energética nacional. _x000a__x000a_Para la consecución de estos objetivos, entre otras funciones, la ANH tiene a cargo las de diseño, promoción, negociación, celebración, evaluación y seguimiento de los Contratos de Evaluación Técnica, así como de los Contratos y Convenios de Exploración y Producción de Hidrocarburos, conforme a lo establecido en el artículo 4° del mencionado decreto._x000a__x000a_En virtud de lo anterior, la ANH ha previsto que las Compañías Operadoras dispongan de autonomía técnica y directiva para desarrollar las actividades del objeto contractual y en consecuencia, cuentan con discrecionalidad para la contratación de sus personal._x000a_De ahí que también se haya previsto contractualmente, que la compañía OGX Petróleo e GAS asumiera la responsabilidad laboral derivada de la contratación que realizara de esta índole, para el desarrollo de sus actividades, tal como lo expresa la cláusula 34.1 de cada uno de los contratos mencionados anteriormente, en los siguientes términos._x000a__x000a_“34.1 Responsabilidad laboral: Para todos los efectos legales, y particularmente para la aplicación del artículo 34 del Código Sustantivo del Trabajo, EL EVALUADOR se constituye como único beneficiario del trabajo y dueño de todas las obras ejecutadas en desarrollo del presente contrato y, en consecuencia, las partes entienden que el presente contrato no obliga a LA ANH a ser solidaria con las responsabilidades laborales de EL EVALUADOR, el cual actúa como púnico empleador de los trabajadores que contrate para el desarrollo de las actividades propias de este contrato, y en consecuencia, será responsable de las obligaciones laborales que surjan de las respectivas relaciones o contratos de trabajo, propias o se sus subcontratistas, tales como el pago de salarios y prestaciones sociales, aportes parafiscales, afiliación y pago de cotizaciones o aportes por concepto de pensiones, salud y riesgos profesionales al Sistema de Seguridad Social Integral, conforme a la Ley.”_x000a__x000a_Con base en lo expuesto, se tiene que el manejo de las relaciones laborales que haya establecido la Compañía Operadora para el cumplimiento de sus obligaciones, se da en el ámbito de su autonomía y frente a ellas la ANH no tiene injerencia distinta a la que permite el deber de seguimiento al cumplimiento de las obligaciones contractuales._x000a__x000a_Así las cosas, las reclamaciones de índole laboral deben ser dirigidas principalmente a la compañía y las autoridades competentes para conocer y resolver sobre las mismas._x000a__x000a_No obstante, en el marco del seguimiento que la ANH realiza al cumplimiento de obligaciones en materia social que se derivan de los contratos de hidrocarburos suscritos, dará traslado a OGX Petróleo e GAS de las situaciones expuestas en su solicitud a fin de que aclare lo correspondiente._x000a__x000a_Tercer punto._x000a__x000a_“Que la ANH, en caso de que OGX no cumpla con sus obligaciones laborales, de manera inmediata proceda a iniciar el procedimiento de terminación unilateral del contrato.”_x000a__x000a_Respuesta ANH: Al respecto, nos permitimos informar que de conformidad con lo dispuesto en la cláusula 45 de los contratos objeto de la presente solicitud, es potestativo de la ANH dar terminación unilateral al contrato por las siguientes causas: a) inicio de proceso liquidatorio del Evaluador, si es persona jurídica; b) embargo judicial del Evaluador que afecte gravemente el cumplimiento del contrato, y c) en caso de que el Evaluador esté conformado por varias personas jurídicas y/o naturales, se aplican las causales anteriores cuando afecten gravemente el cumplimiento del contrato._x000a__x000a_Por otra parte, si lo que se pretende es la terminación del contrato por incumplimiento de las obligaciones derivadas del mismo, se le informa que, en observancia de los postulados constitucionales que rigen la función pública y las garantías de los particulares, en especial la del debido proceso (Art. 29 C.P.), previamente a la iniciación de cualquier procedimiento sancionatorio en el marco contractual, la ANH brinda a los posibles implicados la posibilidad de exponer las razones de su actuación._x000a__x000a_Por tal razón, reiteramos que en el marco del seguimiento que la ANH realiza al cumplimiento de obligaciones que se derivan de los contratos de hidrocarburos, se dará traslado a OGX Petróleo e GAS de las situaciones expuestas en su solicitud a fin de que aclare lo correspondiente._x000a__x000a_En todo caso, si la Entidad llegare a advertir la existencia de un cumplimiento de las obligaciones contractuales de la compañía y si a ello hubiere lugar, adelantará el trámite correspondiente conforme a lo dispuesto en el clausulado de los contratos (Art. 46). _x000a__x000a_Cuarto punto._x000a__x000a_“Que se investigue a OGX toda vez que dicha conducta intencional de no cumplimiento de las obligaciones laborales sumadas al incumplimiento de sus obligaciones tributarias y los avisos de la superintendencia de sociedades sobre estar incursos en causal de disolución coloca en riesgo la operación del contrato. Sin mencionar la mala fe en el obrar de dicha empresa.”_x000a__x000a_Respuesta ANH: Al presente requerimiento resultan aplicables las consideraciones del punto anterior, como quiera está relacionado igualmente, con que la ANH determine el incumplimiento de las obligaciones contractuales de la compañía operadora. _x000a__x000a_Por referirse a pretensiones de similar naturaleza las petición quinta y sexta serán resueltas en la misma oportunidad_x000a__x000a_Quinto punto. _x000a__x000a_“Que ante cualquier solicitud de conversión de los 2 Teas en contrato de E&amp;P se suspenda dicho trámite hasta tanto OGX de cumplimiento a las obligaciones laborales de sus extrabajadores”_x000a__x000a_Sexto punto._x000a__x000a_“Que en aras de otorgar las debidas protecciones a los ciudadanos colombianos que represento, la ANH como autoridad del contrato, ante cualquier solicitud de retiro de OGX de los TEAS o de conversiones sea rechazada o se suspenda hasta tanto se de cumplimiento al pago de la totalidad de las acreencias laborales.” _x000a__x000a_Respuesta ANH:_x000a__x000a_Tal como fue indicado a la respuesta a la petición número 2 del presente escrito, la ANH mal haría en tomar determinaciones de orden contractual, como las solicitadas en su petición, sin la existencia de un pronunciamiento de la autoridad competente en materia laboral. _x000a__x000a_No obstante, como se indicó previamente la ANH en ejercicio de las funciones de seguimiento a las obligaciones contractuales realizará el traslado de su petición a OGX a fin de aclarar lo correspondiente.  _x000a__x000a_En los anteriores términos damos respuesta a su solicitud._x000a__x000a_Cordialmente, _x000a__x000a__x000a_Atencion al Ciudadano y Comunicaciones  _x000a_"/>
    <d v="2016-04-08T00:00:00"/>
    <s v="LAURA PAOLA GONZALEZ IRIARTE. EXPERTO"/>
    <x v="6"/>
    <s v="Electrónico"/>
    <n v="24.583617627315107"/>
    <x v="1"/>
    <s v="Intervención por no pago a subcontratistas por parte de Operadoras "/>
    <s v="NO"/>
  </r>
  <r>
    <n v="272"/>
    <n v="18762"/>
    <x v="0"/>
    <s v="MARZO"/>
    <x v="1"/>
    <x v="271"/>
    <d v="2016-03-14T10:09:30"/>
    <x v="0"/>
    <s v="ACC"/>
    <x v="0"/>
    <x v="1"/>
    <s v="MARIA FERNANDA DAZA: . Telefono: Dirección: CLL 3 NO 2-42 MOLITONES CUCUTA Email: "/>
    <s v="SI"/>
    <s v="MARIA FERNANDA DAZA: . Telefono: Dirección: CLL 3 NO 2-42 MOLITONES CUCUTA Email: "/>
    <s v="solicitan informacion referente a fracking"/>
    <d v="2016-04-06T10:09:30"/>
    <n v="23"/>
    <s v="ACC"/>
    <s v="DORIS GOMEZ SILVA. EXPERTO"/>
    <s v="Señora:_x000a_MARÍA FERNANDA DAZA MONDRAGÓN_x000a_Correo electrónico: mafedm34@gmail.com _x000a_Calle 3 No. 2 – 42, Motilones_x000a_Cúcuta, Norte de Santander_x000a__x000a__x000a_Asunto: Solicitud de aclaración de su petición Radicado ANH No. R-641-2016-007737 ID: 18762 del 14 de marzo de 2016._x000a__x000a__x000a_Respetada señora Daza,_x000a__x000a_La Agencia Nacional de Hidrocarburos (“ANH” o la “Entidad”) recibió su comunicación electrónica del 14 de marzo de 2016, mediante la cual solicita documentos e información sobre explotación y producción de hidrocarburos en yacimientos no convencionales._x000a__x000a_En virtud de lo anterior, nos referiremos a cada uno de los puntos de su solicitud, formulados en los siguientes términos:_x000a__x000a_“1.1. Se dé a conocer de manera clara y expresamente a través de qué normatividad se aprobó en Colombia la exploración, explotación y producción de hidrocarburos en yacimientos no convencionales (fracturación hidráulica) -fracking-._x000a__x000a_Al respecto, lo primero es señalar que la tecnología de estimulación hidráulica comúnmente conocida como “fracturamiento hidráulico” o “fracking”, se encuentra diseñada para realizar actividades de exploración y producción de hidrocarburos en Yacimientos No Convencionales (en adelante “YNC”), en ese sentido, estas se encuentran cobijadas por lo reglamentado en el Decreto 2820 de 2010, el cual establece en su artículo 8[1](a partir del 1 de enero de 2015  el artículo 8 del decreto 2041 de 2014), que las actividades de exploración y explotación de hidrocarburos se encuentran sujetas a la obtención de Licencia Ambiental como requisito sine qua non para el inicio y ejecución de las mismas._x000a__x000a_Ahora bien, la Ley 1450 de 2011, mediante la cual se expidió el Plan Nacional de Desarrollo 2010 – 2014, señaló como uno de los ejes estratégicos de dicho Plan, el crecimiento económico sostenido basado en mayor competitividad, productividad e innovación. _x000a__x000a_En cuanto a la actividad de explotación hidrocarburífera, como un aspecto fundamental para el avance y la consolidación de un sector más competitivo, se contempló, entre otras, la necesidad de ampliar el conocimiento sobre las órbitas no exploradas y la identificación y materialización del potencial en yacimientos no convencionales._x000a__x000a_Con ese derrotero, el Gobierno Nacional adelantó el Proyecto de gestión del conocimiento, con miras a adquirir el mejor conocimiento disponible tanto desde el punto de vista académico como gubernamental, especialmente de los países con experiencia en la exploración y producción de YNC. _x000a__x000a_La adquisición del conocimiento se realizó a través de tres instrumentos de aprendizaje: _x000a__x000a_a)         Talleres_x000a_b)         Visitas a las operaciones en campo_x000a_c)         Reuniones con reguladores y entidades gubernamentales_x000a__x000a_Con base en estos instrumentos de aprendizaje se procedió a implementar el conocimiento adquirido, a través de la formulación de la regulación, con el apoyo de un consultor internacional, quien en conjunto con su equipo técnico, brindó insumos que sirvieron de base para la construcción de la normatividad que a continuación se relaciona: _x000a__x000a_• Decreto 3004 del 26 de diciembre de 2013 “Por el cual se establecen los criterios y procedimientos para la exploración y explotación de hidrocarburos en yacimientos no convencionales”._x000a__x000a_• Resolución No. 0421 del 20 de marzo de 2014, “Por la cual se adoptan los términos de referencia para la elaboración del Estudio de Impacto Ambiental para los proyectos de perforación exploratoria de hidrocarburos y se toman otras determinaciones.” El MADS, adoptó los términos de referencia para la elaboración del Estudio de Impacto Ambiental para los proyectos perforación exploratoria de hidrocarburos, incluyendo una sección especial con requerimientos complementarios para el Estudio de Impacto Ambiental y Plan de Manejo Ambiental para la actividad de exploración de hidrocarburos en yacimientos no convencionales._x000a__x000a_• Acuerdo número 03 del 26 de Marzo de 2014, expedido por la ANH: “Por el cual se adiciona el Acuerdo 4 de 2012, con el objeto de incorporar al Reglamento de Contratación para Exploración y Explotación de Hidrocarburos parámetros y normas aplicables al desarrollo de Yacimientos No Convencionales, y se dictan disposiciones complementarias.” _x000a__x000a_• Resolución No. 90341 del 27 de marzo de 2014, expedida por el Ministerio de Minas y Energía: “Por el cual se establecen requerimientos técnicos y procedimientos para la exploración y explotación de hidrocarburos en yacimientos no convencionales”_x000a__x000a_Así las cosas, existe en Colombia una normatividad especial a la cual debe sujetarse la utilización de la  tecnología  de fracturación hidráulica en la exploración y explotación de YNC. _x000a__x000a__x000a_“1.2. Se envíen las respectivas copias en medio magnético de las normas y/o resoluciones que reglamentan la exploración, explotación y producción de hidrocarburos en yacimientos no convencionales (fracturación hidráulica) -fracking-.”_x000a__x000a_A la presente comunicación se anexa la normatividad relacionada anteriormente. No obstante, se advierte que la misma puede ser consultada y descargada a través de las páginas webs de las entidades oficiales._x000a__x000a__x000a_Decreto 3004 de 2013._x000a_https://www.minminas.gov.co/documents/10180//23517//36239-Decreto-3004-26Dic2013.pdf_x000a__x000a__x000a_Resolución 0421 de 2014._x000a_https://www.minambiente.gov.co/index.php/normativa/resoluciones_x000a__x000a__x000a_Acuerdo No.03 de 2014_x000a_http://www.anh.gov.co/la-anh/Normatividad/Acuerdo%2003%20de%202014.pdf_x000a__x000a__x000a_Resolución No. 90341 de 2014_x000a_https://www.minminas.gov.co/documents/10180//23517//22632-11325.pdf_x000a__x000a__x000a_“1.3. Se señalen cuántas y cuáles son las concesiones que se han adjudicado o se encuentran trámite de adjudicación  para la exploración, explotación y producción de hidrocarburos en yacimientos no convencionales (fracturación hidráulica –fracking, especificando el nombre del contratista y la zona determinada para la explotación y/o exploración. Solicito se envíe copia en medio magnético y/o físico de los contratos de concesión que a la fecha se hayan suscrito al respecto.”_x000a__x000a_Relacionamos cuadro con la información solicitada: _x000a__x000a_CONTRATOS CON PROSPECTIVIDAD PARA YACIMIENTOS NO  CONVENCIONALES _x000a_Tipo Contrato Contrato Etapa Fecha Firma Tipo Yacimiento Cuenca Contratista Operador_x000a_E&amp;P VMM 9 Exploración 18/09/2014 No Convencional VALLE MEDIO DEL MAGDALENA PAREX RESOURCES COLOMBIA LTD PAREX RESOURCES COLOMBIA LTD_x000a_E&amp;P CAT 3 Exploración 12/12/2012 No Convencional CATATUMBO ECOPETROL S.A. ECOPETROL S.A._x000a_E&amp;P COR-62 Exploración 27/11/2012 No Convencional CORDILLERA ORIENTAL EXXON MOBIL EXPLORATION COLOMBIA LIMITED (50 %) , ECOPETROL S.A. (50 %)  ECOPETROL S.A._x000a_E&amp;P VMM-05 Exploración 12/12/2012 No Convencional VALLE MEDIO DEL MAGDALENA ECOPETROL S.A. ECOPETROL S.A._x000a_E&amp;P VMM-16 Exploración 12/12/2012 No Convencional VALLE MEDIO DEL MAGDALENA ECOPETROL S.A. ECOPETROL S.A._x000a_E&amp;P VMM-29 Exploración 12/12/2012 No Convencional VALLE MEDIO DEL MAGDALENA ECOPETROL S.A. ECOPETROL S.A._x000a_E&amp;P ADICIONAL VVM-3 Exploración 02/12/2015 No Convencional VALLE MEDIO DEL MAGDALENA UNION TEMPORAL CONTRATO ADICIONAL VMM-3 (100 %) , CONOCOPHILLIPS COLOMBIA VENTURES LIMITED (80 %) , CNE OIL &amp; GAS S.A (20 %)  CONOCOPHILLIPS COLOMBIA VENTURES LIMITED_x000a__x000a_“1.4. Se señalen cuántas y cuáles son las licencias ambientales que se han concedido o se encuentran en trámite, para la exploración, explotación y producción de hidrocarburos en yacimientos no convencionales (fracturación hidráulica -fracking, especificando el nombre del contratista y la zona determinada para la explotación y/o exploración. Solicito se envíe copia en medio magnético y/o físico de las licencias concedidas a la fecha de la respuesta del derecho de petición.”_x000a__x000a_Sobre este punto, no permitimos informar que la Agencia Nacional de Hidrocarburos fue instituida mediante el Decreto 4137 de 2011, como Unidad Administrativa Especial del orden nacional, a la que corresponde la administración integral de las reservas y recursos hidrocarburíferos de la nación, la promoción de su aprovechamiento óptimo y sostenible, así como contribuir a la seguridad energética nacional. _x000a__x000a_Por otra parte, se precisa que la competencia para decidir sobre el otorgamiento de los permisos, licencias y/o autorizaciones de tipo ambiental en relación con las actividades de explotación de hidrocarburos, así como el seguimiento de las obligaciones que de aquellas se desprenden,  corresponde de manera privativa a las autoridades ambientales competentes de conformidad con lo indicado en la Ley 99 de 2993 y en virtud de lo dispuesto en el numeral 1° del artículo 3°[2] del Decreto 3573 de 2011, el  Decreto 2820 de 2010 y el artículo 8°[3] del Decreto 2041 de 2014._x000a__x000a_Así las cosas, como quiera que su petición versa sobre procesos de licenciamiento ambiental, es la Autoridad Nacional de Licencias Ambientales -ANLA, la entidad llamada a resolverla._x000a__x000a_Por lo anterior, en cumplimiento de lo dispuesto en el artículo 21 de la Ley 1437 de 2011, se remitió su petición a la ANLA, para que en el marco de sus competencias resuelva lo pertinente. _x000a_En los anteriores términos damos atención a su solicitud._x000a__x000a_Cordialmente,_x000a_                        _x000a__x000a_Atencion al Ciudadano y Comunicaciones  _x000a_"/>
    <d v="2016-04-06T00:00:00"/>
    <s v="LAURA PAOLA GONZALEZ IRIARTE. EXPERTO"/>
    <x v="6"/>
    <s v="Electrónico"/>
    <n v="22.576740821757994"/>
    <x v="1"/>
    <s v="Fracking "/>
    <s v="NO"/>
  </r>
  <r>
    <n v="273"/>
    <n v="18766"/>
    <x v="0"/>
    <s v="MARZO"/>
    <x v="1"/>
    <x v="272"/>
    <d v="2016-03-14T10:13:26"/>
    <x v="0"/>
    <s v="ACC"/>
    <x v="0"/>
    <x v="1"/>
    <s v="EVELIO CARRILLO GALINDO: PRESIDENTE JUNTA ACCION COMUNAL VEREDA SAMAL Telefono: Dirección: VEREDA SAMAL Email: "/>
    <s v="SI"/>
    <s v="EVELIO CARRILLO GALINDO: PRESIDENTE JUNTA ACCION COMUNAL VEREDA SAMAL Telefono: Dirección: VEREDA SAMAL Email: "/>
    <s v="solicitan informacion acerca de si se va a continuar con estudios de sismica "/>
    <d v="2016-03-15T10:13:26"/>
    <n v="1"/>
    <s v="ACC"/>
    <s v="DORIS GOMEZ SILVA. EXPERTO"/>
    <s v="radicado de respuesta No.19402 "/>
    <d v="2016-03-15T14:48:09"/>
    <s v="LUIS CARLOS VASQUEZ LARA. GESTOR"/>
    <x v="14"/>
    <s v="id 19402"/>
    <n v="1.1907734490741859"/>
    <x v="1"/>
    <s v="Estudios geofísicos y de sísmica"/>
    <s v="NO"/>
  </r>
  <r>
    <n v="274"/>
    <n v="19080"/>
    <x v="0"/>
    <s v="MARZO"/>
    <x v="0"/>
    <x v="273"/>
    <d v="2016-03-14T16:37:20"/>
    <x v="0"/>
    <s v="ACC"/>
    <x v="0"/>
    <x v="138"/>
    <s v="MARIA PAOLA   VILLAMIZAR:  Telefono: Dirección: CALLE 103 N° 11B-13 APTO 403 Email: "/>
    <s v="SI"/>
    <s v="MARIA PAOLA   VILLAMIZAR:  Telefono: Dirección: CALLE 103 N° 11B-13 APTO 403 Email: "/>
    <s v="informa el objetivo de la peticion inicial 15529 "/>
    <d v="2016-04-07T16:37:20"/>
    <n v="24"/>
    <s v="ACC"/>
    <s v="DORIS GOMEZ SILVA. EXPERTO"/>
    <s v="radicado de respuesta No.25089"/>
    <d v="2016-04-12T00:00:00"/>
    <s v="LILIANA EVELYN  PEREZ. CONTRATISTA"/>
    <x v="5"/>
    <s v="ID:25089"/>
    <n v="28.307405937499425"/>
    <x v="1"/>
    <s v="Información con fines Académicos (tesis de pregrado y postgrado)"/>
    <s v="NO"/>
  </r>
  <r>
    <n v="275"/>
    <n v="19187"/>
    <x v="0"/>
    <s v="MARZO"/>
    <x v="1"/>
    <x v="274"/>
    <d v="2016-03-15T08:57:12"/>
    <x v="0"/>
    <s v="ACC"/>
    <x v="2"/>
    <x v="22"/>
    <s v="SAMUEL VALBUENA:  - DYPROTEC"/>
    <s v="SI"/>
    <s v="SAMUEL VALBUENA:  - DYPROTEC"/>
    <s v="solicitan información acerda de cuantos campos actualmente estan activos en produccion de gas y petroleo "/>
    <d v="2016-04-01T08:57:12"/>
    <n v="17"/>
    <s v="ACC"/>
    <s v="DORIS GOMEZ SILVA. EXPERTO"/>
    <s v=" Estimado señor Valbuena, buen día:_x000a_En la página Web de la ANH puede descargar el listado de los campos productores de hidrocarburos con su respectivo operador (archivos en Excel)._x000a__x000a_http://www.anh.gov.co/Operaciones-Regalias-y-Participaciones/Sistema-Integrado-de-Operaciones/Paginas/Estadisticas-de-Produccion.aspx_x000a__x000a_Cordialmente, _x000a__x000a_Atencion al Ciudadano y Comunicaciones  _x000a_"/>
    <d v="2016-03-29T11:17:13"/>
    <s v="DORIS GOMEZ SILVA. EXPERTO"/>
    <x v="0"/>
    <s v="Electrónico"/>
    <n v="14.097236921297736"/>
    <x v="1"/>
    <s v="Proyecciones del país en pozos y sísmica"/>
    <s v="NO"/>
  </r>
  <r>
    <n v="276"/>
    <n v="19193"/>
    <x v="0"/>
    <s v="MARZO"/>
    <x v="0"/>
    <x v="275"/>
    <d v="2016-03-15T09:06:37"/>
    <x v="0"/>
    <s v="ACC"/>
    <x v="3"/>
    <x v="139"/>
    <s v="CONSORCIO SEGUIMIENTO E&amp;P ANH 2014:  Telefono: 3150099Dirección: CALLE 56 N° 37A-41 Email: administracion@seguimientoeyp.com"/>
    <s v="SI"/>
    <s v="CONSORCIO SEGUIMIENTO E&amp;P ANH 2014:  Telefono: 3150099Dirección: CALLE 56 N° 37A-41 Email: administracion@seguimientoeyp.com"/>
    <s v="solicitan intervención de la ANH en proceso de cesacion de pagos por parte del operador Santa Maria Petroleum "/>
    <d v="2016-03-16T09:06:37"/>
    <n v="1"/>
    <s v="ACC"/>
    <s v="DORIS GOMEZ SILVA. EXPERTO"/>
    <s v="Señores:_x000a_PERSONERIA DE MANI CASANARE_x000a_E - Mail:    personeria@mani-casanare.gov.co_x000a__x000a_Asunto: Repuesta a Derecho de Petición Radicado ANH No. R-641-2016-007900 ID:19193_x000a__x000a_Respetados señores,_x000a__x000a_Hacemos referencia a la comunicación del asunto, mediante la cual la Personería de Maní Casanare corrió traslado a la Agencia Nacional de Hidrocarburos (en adelante “ANH” o la “Entidad”), de la petición incoada por la señora Lady Constanza Sandoval, mediante la cual puso en conocimiento de esta Entidad lo siguiente: _x000a__x000a_“(…) Por medio de la presente, me permito poner en su conocimiento, que la Empresa Santa Maria Petroleum, que operaron en el pozo Flami 2, tomatón los servicios de Restaurante según órdenes de Compra Nos. O.S. SMP-L27-511 y O.S. SMP-L-27-482, a lo cual emitimos las correspondientes facturas: 0996, la 1011-12-13, las cuales no nos han cancelado, prese al compromiso que ellos adquirieron con el Restaurante Donde Pelú. _x000a__x000a_(…)”_x000a__x000a_En ese orden de ideas solicitó lo siguiente: _x000a__x000a_“(…)de la manera mas cordial solcitamos su intervecion para que la Empresa cumpla con la cancelacion de dichas facturas (adjuntas), exigiendoles los respectivos paz y salvos, ya que nos sentimos perjudiciados en el cumplimiento de nuestras obligaciones locales (…)”_x000a__x000a_Sobre el particular, debemos indicar que advertimos que de conformidad con lo manifestado en su petición y la información que reposa en esta Entidad, la misma versa sobre el Contrato de Exploración y Producción de Hidrocarburos No. 19 del 18 de febrero de 2009 Bloque LLA-27 suscrito entre la ANH y NCT ENERGY GROUP C.A. COLOMBIA, hoy SANTA MARIA PETROLEUM INC. (en lo sucesivo SANTA MARÍA)_x000a__x000a_Ahora bien, teniendo en cuenta todos los aspectos esbozados en la solicitud, consideramos pertinente indicar a la luz de lo establecido en las cláusulas que rigen la relación contractual existente entre la ANH y SANTA MARÍA, lo siguiente:_x000a_SANTA MARÍA goza de autonomía para la conducción de las operaciones que se adelanten en el área que les fue asignada a través del Contrato E&amp;P No. 19 de 2009, Bloque LLA-27, lo cual implica que le corresponde planear, preparar, realizar y controlar todas las actividades a través de sus propios medios y con autonomía técnica y directiva. Ahora bien, todas estas acciones deberá desarrollarlas de conformidad con la legislación colombiana y observando las Buenas Prácticas de la Industria del Petróleo, tal y como es citado a continuación: _x000a_“(…)23. AUTONOMÍA: EL CONTRATISTA tendrá el control de todas las operaciones y actividades que considere necesarias para una técnica, eficiente y económica Exploración del Área Contratada y para la Evaluación y Producción de los Hidrocarburos que se encuentren dentro de ésta. EL CONTRATISTA planeará, preparará, realizará y controlará todas las actividades con sus propios medios y con autonomía técnica y directiva, de conformidad con la legislación colombiana y observando las Buenas Prácticas de la Industria del Petróleo. EL CONTRATISTA desarrollará las actividades directamente o a través de subcontratistas. (…)”_x000a__x000a_Significa lo anterior que, el Contratista goza de una facultad discrecional para el desarrollo de las operaciones hidrocarburíferas, en cuanto a la planeación, preparación, y control de las mismas, bien sea realizándolas de manera directa o a través de subcontratistas. Debe precisarse en todo caso que, la relación contractual que surge de los contratos hidrocarburíferos es directamente vinculante entre el Contratista (Operador) y la ANH. _x000a_No obstante, esta discrecionalidad se encuentra limitada, en la medida en que las operaciones deben llevarse a cabo de manera diligente, responsable, eficiente y adecuada técnica y económicamente con la cual se busca la salvaguarda del cumplimiento de las obligaciones adquiridas en beneficio del Estado. La Cláusula 51.2. del Contrato E&amp;P - Bloque LLA-27, ha establecido el marco de responsabilidad en los siguientes términos: _x000a_ “(…) 51.2. Responsabilidad derivada de las operaciones: EL CONTRATISTA_x000a_llevará a cabo las operaciones materia de este contrato de manera diligente, responsable, eficiente y adecuada técnica y económicamente. Se asegurará de que todos sus subcontratistas cumplan los términos establecidos en este contrato, en las leyes colombianas, y siguiendo las Buenas Prácticas de la Industria del Petróleo._x000a_EL CONTRATISTA será el único responsable por los daños y pérdidas que cause con ocasión de las actividades y operaciones derivadas de este contrato, incluso aquellos causados por sus subcontratistas, quedando entendido que frente a LA ANH en ningún momento será responsable por errores de criterio, o por pérdidas o daños que no fueren resultado de culpa grave o dolo._x000a_Cuando EL CONTRATISTA subcontrate, las obras y servicios subcontratados serán ejecutados a su nombre, en razón de lo cual EL CONTRATISTA mantendrá su responsabilidad directa por todas las obligaciones establecidas en el subcontrato y derivadas del mismo, de las cuales no podrá exonerarse en razón de las subcontrataciones. (…)”_x000a__x000a_Así las cosas, pese a que la compañía operadora goza de autonomía administrativa y técnica para dar cumplimiento a los compromisos pactados mediante el Contrato E&amp;P No. 19 de 2009- Bloque LLA-27, esta encuentra limites en la legislación colombiana que resulte aplicable y en las Buenas Practicas de la Industria del Petróleo. _x000a_Por último y teniendo en cuenta que la comunicación versa sobre aspectos económicos derivados de un vínculo contractual entre el peticionario y SANTA MARÍA, en virtud de lo dispuesto en la Ley 1755 de 2015, mediante el correo electrónico enviado el 8 de abril de 2016, la ANH de acuerdo con sus competencias legales dio traslado de su solicitud a SANTA MARÍA, para que en el marco de sus competencias, se pronuncie respecto al objeto de su petición, solicitando además, que nos envíe copia de la respuesta para hacer el respectivo seguimiento._x000a_No está por demás aclarar que, en los anexos de la petición indicada en el asunto, la personería remitió un archivo que hace referencia a la reclamación de derechos adquiridos respecto del contrato LLA-. Al respecto solicitamos aclarar el contenido y alcance del mismo. _x000a__x000a_Cordialmente,_x000a_ _x000a__x000a_Atencion al Ciudadano y Comunicaciones  _x000a_"/>
    <d v="2016-04-08T00:00:00"/>
    <s v="LAURA PAOLA GONZALEZ IRIARTE. EXPERTO"/>
    <x v="6"/>
    <s v="Electrónico"/>
    <n v="23.620402430555259"/>
    <x v="1"/>
    <s v="intervencion por no pago a contratistas por parte de operador "/>
    <s v="NO"/>
  </r>
  <r>
    <n v="277"/>
    <n v="19457"/>
    <x v="0"/>
    <s v="MARZO"/>
    <x v="1"/>
    <x v="276"/>
    <d v="2016-03-15T15:49:58"/>
    <x v="0"/>
    <s v="ACC"/>
    <x v="2"/>
    <x v="12"/>
    <s v="MARIA SELENE  MARIN:  Telefono: Dirección: BOGOTA Email: "/>
    <s v="SI"/>
    <s v="MARIA SELENE  MARIN:  Telefono: Dirección: BOGOTA Email: "/>
    <s v="solicitan informacion referente a deberes y derechos de los propietarios para iniciar el porceso de sismica "/>
    <d v="2016-04-01T15:49:58"/>
    <n v="14"/>
    <s v="ACC"/>
    <s v="DORIS GOMEZ SILVA. EXPERTO"/>
    <s v="Señora:_x000a_MARÍA SELENE MARÍN PLAZAS_x000a_Correo electrónico: mariselene75@yahoo.es_x000a__x000a_Asunto: Petición radicado R-641-2016-008000 del 15 de marzo de 2016, Id 19457._x000a__x000a_Cordial saludo,_x000a__x000a_Nos referimos a la petición del asunto, mediante la cual solicita a la Agencia Nacional de Hidrocarburos (“ANH” o la “Entidad”) “verificación -de escrito que le remitiera- la empresa PETROSEISMIC SERVICES en alianza EMERALD ENERGY PLC SUCURSAL COLOMBIA, en la cual solicitan la ocupación de un predio propieda (sic) de mi abuela materna ANGELICA OSORIO DE PLAZAS identificada con cc 26.613.237 de Florencia, en el cual esta empresa pretende realizar unos programas de exploración sísmica; al mismo ellos pretenden indemnizar por las afectaciones que conlleven dichos trabajos, por consiguiente deseo que me puedan suministrar toda la información que se requiere para poder dar trámite legal a estas empresas en mención y así poder conocer cuales (sic) son nuestros deberes y derechos como dueños del predio y cual (sic) es el alcance que pueden tener dichas empresas con respecto a estos trabajos”_x000a__x000a_Para efectos de resolver su requerimiento, se precisa que de conformidad con lo dispuesto en el artículo 332 de la Constitución Política “El Estado es propietario del subsuelo y los recurso naturales no renovables, sin perjuicio de los derechos  adquiridos y perfeccionados conforme a las leyes preexistentes”_x000a__x000a_Tal previsión ya había sido contemplada desde la Constitución de 1886 y fue reglamentada por la Ley 20 de 1969, cuyo artículo 1° dispuso: “Todas las minas pertenecen a la Nación, sin perjuicio de los derechos constituidos a favor de terceros. Esta excepción, a partir de la vigencia de la presente Ley, sólo comprenderá las situaciones jurídicas, subjetivas y concretas debidamente perfeccionadas y vinculadas a yacimientos descubiertos”, el artículo 13 de la ley en comento, señaló que dicha disposición se aplicaría también a los yacimientos de hidrocarburos._x000a__x000a_Mediante la Ley 97 de 1993, el legislador “interpreta con autoridad” la Ley 20 de 1969 y establece que para efectos del reconocimiento excepcional de la propiedad privada sobre hidrocarburos, “se entiende por derechos constituidos a favor de terceros las situaciones jurídicas subjetivas y concretas, adquiridas y perfeccionadas por un título específico de adjudicación de hidrocarburos como mina o por una sentencia definitiva y en ejercicio de los cuales se hayan descubierto uno o varios yacimientos de hidrocarburos, a más tardar el 22 de diciembre de 1969.” [1]_x000a__x000a_Al examinar la exequibilidad de la Ley  97 de 1993, la Corte Constitucional en sentencia  C-424/94, señaló: _x000a__x000a_“El artículo primero de la ley 20 que se aplica también a hidrocarburos por mandato expreso del artículo 13, ibídem, contiene los siguientes elementos:_x000a_ _x000a_- Como principio general, todas las minas y yacimientos de hidrocarburos pertenecen a la Nación._x000a_- Como excepción, no pertenecen a la Nación los derechos constituidos  a favor de terceros, cuando respecto de ellos se den dos elementos:_x000a_a. Jurídico, en la situación que reúna   los siguientes requisitos: 1. Subjetivo, es decir, clara identificación del titular del derecho;  2.  Concreto, preciso en cuanto a la naturaleza objeto y alcance del derecho; 3. Perfeccionado, es decir, totalmente definida por haberse agotado el procedimiento y cumplido las formalidades sustanciales y adjetivas para la existencia misma de la situación jurídica._x000a_b. Fáctico,  pues se trata de un yacimiento &quot;descubierto&quot; al cual esté vinculado, de manera directa el elemento jurídico. Constituyéndose en un concepto de materialidad del objeto, como lo indispensable  para la constitución del derecho, y en consecuencia la tipificación de la excepción prevista en la ley._x000a_Por su parte, los artículos acusados, sin variar el contenido normativo de la ley anterior, establecen el reconocimiento excepcional del derecho de propiedad privada sobre hidrocarburos, definiendo &quot;los derechos constituidos a favor de terceros&quot;, como las situaciones jurídicas subjetivas y concretas, adquiridas y perfeccionadas por un título de adjudicación de hidrocarburos como mina, o por una sentencia definitiva, y en ejercicio de los cuales se haya descubierto  uno o varios yacimientos de hidrocarburos, a más tardar el 22 de diciembre de 1969, fecha de expedición de la ley interpretada. _x000a_ _x000a_Disposición perfectamente lógica que define el objeto del derecho, por lo determinado y concreto, haciendo escapar de posibilidades ignoradas, o inexistentes antes del 22 de diciembre de 1969, inciertas situaciones jurídicas que no sólo limitaban irracionalmente el patrimonio nacional, sino que, además, por las riquezas del subsuelo, desconocían la función social, so-pretexto del amparo de derechos particulares,  dejando a un lado toda la concepción sobre la propiedad y su función social consagrada en la Reforma de 1936 y reiterada en la  Carta de 1991.”_x000a__x000a_Ahora bien, mediante el Decreto 4137 de 2011, se instituyó a la Agencia Nacional de Hidrocarburos -en adelante la Agencia- como Unidad Administrativa Especial del orden nacional, a la que corresponde la administración integral de las reservas y recursos hidrocarburíferos de la nación, la promoción de su aprovechamiento óptimo y sostenible, así como contribuir a la seguridad energética nacional._x000a__x000a_Para la consecución de estos objetivos, entre otras funciones, la Agencia tiene a su cargo las de diseño, promoción, negociación, celebración, evaluación y seguimiento de los Contratos de Evaluación Técnica (TEA), así como de los Contratos y Convenios de Exploración y Producción de hidrocarburos (E&amp;P)._x000a__x000a_En virtud de lo anterior, la ANH ha definido como esquema de contratación la realización de procesos competitivos en los que se ofertan bloques para exploración y explotación, y se reciben ofertas de inversionistas nacionales y extranjeros, dentro de las cuales se seleccionan los contratistas._x000a__x000a_Así las cosas, la exploración y explotación de hidrocarburos por particulares, se da en el marco de los contratos suscritos por la ANH, con sujeción a los términos y condiciones establecidos en estos._x000a__x000a_Es del caso advertir, que en modo alguno se desconocen los derechos de los particulares sobre el suelo, sino que los mismos se encuentran limitados por ley en razón de la función social que debe cumplir la propiedad[2] y dada utilidad pública de la actividad hidrocarburífera._x000a__x000a_Teniendo en cuenta lo anterior, las personas cuyos predios estén comprendidos dentro de áreas asignadas para la exploración y explotación de hidrocarburos tendrán el deber de soportar el ejercicio de servidumbres en favor de las compañías operadoras y como contraprestación, tendrán derecho a una indemnización._x000a__x000a_Con la Ley 1274 de 2009 el legislador estableció el marco regulatorio del procedimiento de avalúo para las servidumbres petroleras, contemplando una etapa de negociación directa entre la persona con interés en esta y el propietario, poseedor u ocupante del terreno o el dueño de la mejora, según corresponda, con el objeto de fijar el monto de la indemnización. Para su implementación, la parte interesada deberá dar aviso al titular del predio con toda la información concerniente a la ocupación (duración, extensión, necesidad), y los documentos que lo acrediten como explorador, explotador o transportador de hidrocarburos._x000a__x000a_En el evento de que no se llegue a un acuerdo sobre el monto de la indemnización, la parte interesada deberá proceder con la solicitud de avalúo de perjuicios ante el Juez Civil Municipal, para que el mismo sea realizado por un perito de la lista de auxiliares de la justicia. En tal caso, para la contradicción del dictamen, se aplicarán las reglas de la legislación procedimental civil._x000a__x000a_Es este el escenario en el que los afectados con la imposición de la servidumbre podrán realizar la gestión de sus intereses._x000a__x000a_Por último, estimamos pertinente aclarar que no corresponde a esta Entidad ejercer la supervisión sobre el trámite que adelantan las compañías operadoras en virtud de la Ley 1274 de 2009, ni el asesoramiento de las personas que este intervenga._x000a__x000a_En los anteriores términos damos por resuelta su solicitud._x000a__x000a_Cordialmente,  _x000a__x000a__x000a_Atencion al Ciudadano y Comunicaciones  _x000a_"/>
    <d v="2016-04-08T00:00:00"/>
    <s v="LAURA PAOLA GONZALEZ IRIARTE. EXPERTO"/>
    <x v="6"/>
    <s v="Electrónico"/>
    <n v="23.340298113427707"/>
    <x v="11"/>
    <s v="Asesoría para negociar predio con evidencia de existencia de petróleo"/>
    <s v="NO"/>
  </r>
  <r>
    <n v="278"/>
    <n v="19589"/>
    <x v="0"/>
    <s v="MARZO"/>
    <x v="1"/>
    <x v="277"/>
    <d v="2016-03-16T07:27:36"/>
    <x v="0"/>
    <s v="ACC"/>
    <x v="1"/>
    <x v="140"/>
    <s v="SENADO DE LA REPUBLICA DE COLOMBIA:  Telefono: 3824237Dirección: CRA 7 N° 8-68 OFICINA 235 Email: "/>
    <s v="SI"/>
    <s v="SENADO DE LA REPUBLICA DE COLOMBIA:  Telefono: 3824237Dirección: CRA 7 N° 8-68 OFICINA 235 Email: "/>
    <s v="solicitan informacion referente a si existe vinculo laboral o contractual de BENJAMIN CUERVO ANGARITA con la ANH , CROWN CAMP SERVICE LTA Y ECOTRES S.A.S con la ANH y BENJAMIN CUERVO."/>
    <d v="2016-03-17T07:27:36"/>
    <n v="1"/>
    <s v="ACC"/>
    <s v="DORIS GOMEZ SILVA. EXPERTO"/>
    <s v="radicado de respuesta No.20775"/>
    <d v="2016-03-18T19:55:09"/>
    <s v="SANDRA MILENA RODRIGUEZ RAMIREZ. EXPERTO"/>
    <x v="2"/>
    <s v="id 20775"/>
    <n v="2.5191322916725767"/>
    <x v="1"/>
    <s v="Congreso de la República y Senado "/>
    <s v="NO"/>
  </r>
  <r>
    <n v="279"/>
    <n v="19787"/>
    <x v="0"/>
    <s v="MARZO"/>
    <x v="0"/>
    <x v="278"/>
    <d v="2016-03-16T12:00:00"/>
    <x v="0"/>
    <s v="ACC"/>
    <x v="0"/>
    <x v="1"/>
    <s v="CRISTIAN CAMILO BECERRA SILVA:  Telefono: Dirección: AV 19 N° 4-88 Email: "/>
    <s v="SI"/>
    <s v="CRISTIAN CAMILO BECERRA SILVA:  Telefono: Dirección: AV 19 N° 4-88 Email: "/>
    <s v="solicitan informacion de : potencial hidrocarburifero en el putumayo, contratos vigentes en el putumayo , aresas destinadas para exploracion en el putumayo, contratos de exploracion y explotacion vigentes en le putumayo y monto de regalias y compensaciones monetarias putumayo 2015"/>
    <d v="2016-04-01T12:00:00"/>
    <n v="15"/>
    <s v="ACC"/>
    <s v="DORIS GOMEZ SILVA. EXPERTO"/>
    <s v="Señor:_x000a_CRISTIAN CAMILO BARRERA SILVA_x000a_Avenida 19 No. 4-88 Oficina 1302_x000a_cbarrera@asociacionminga.org  y  ccbarreras@unal.edu.co_x000a_Ciudad_x000a__x000a_Asunto:          Comunicación con radicado No. R-641-2016-008127 ID 19787_x000a_del 16 de marzo de 2016_x000a__x000a_Hacemos referencia a la comunicación del asunto, mediante la cual se solicitó a la Agencia Nacional de Hidrocarburos (en adelante la ANH), lo siguiente:_x000a__x000a_1. “Datos actualizados a Diciembre de 2015, o en su defecto de Febrero de 2016, del potencial hidrocarburifero del departamento de Putumayo(…)”_x000a__x000a_Respuesta: _x000a_La información solicitada se puede consultar en el link relacionado a continuación:_x000a_http://www.anh.gov.co/Operaciones-Regalias-y-Participaciones/Sistema-Integrado-de-Operaciones/Paginas/Estadisticas-de-Produccion.aspx_x000a__x000a_2 “La información relacionada con los contratos, convenios y asociaciones vigentes a la fecha en explotación de hidrocarburos de propiedad de la Nación en el departamento de Putumayo. Dicha información, priorizando cinco asuntos: nombre pozo, área pozo, empresas involucradas, tipo de contrato, y vigencia o temporalidad del contrato.”_x000a__x000a_Respuesta: _x000a_Sobre el particular, a continuación relacionamos en las tablas No 1 y No. 2 los Contratos del Departamento de Putumayo en el Periodo de Exploración y Producción respectivamente:_x000a__x000a_2.1. TABLA No. 1: Contratos en el Periodo de Exploración en el Departamento del Putumayo_x000a_Contrato Tipo Contrato Etapa Cuenca Operador Duración Periodo Exploratorio Pozos Exploratorios _x000a_CHAZA E&amp;P Exploración y Producción CAGUÁN PUTUMAYO GRAN TIERRA ENERGY COLOMBIA LTD 10 años_x000a_Finalizó PACAYACO-1 ST1; COSTAYACO-1; COSTAYACO-2;  MOQUETA-1; DANTAYACO-1; ESLABÓN PROFUNDO SUR-1 ST._x000a_COATI E&amp;E Exploración y Evaluación CAGUÁN PUTUMAYO PLATINO ENERGY BARBADOS CORP 5 años y 11 meses COATÍ -1_x000a_LAS AGUILAS E&amp;P Exploración CAGUÁN PUTUMAYO PETROMINERALES COLOMBIA LTD SUCURSAL COLOMBIA 6 años CONGA-1, GURANIA-1_x000a_MARANTA E&amp;P Exploración y Producción CAGUÁN PUTUMAYO EMERALD ENERGY PLC SUCURSAL COLOMBIA 7 años_x000a_Finalizó AGAPANTO-1, MIRTO-1_x000a_MIRTO ST-1_x000a_MECAYA E&amp;P Exploración y Evaluación CAGUÁN PUTUMAYO PACIFIC STRATUS ENERGY COLOMBIA CORP 4 años N/A_x000a_PLATANILLO E&amp;P Producción CAGUÁN PUTUMAYO AMERISUR EXPLORACION COLOMBIA LTD 6 años _x000a_Finalizó PLATANILLO -1, ALEA-1T, PLATANILLO -2ST_x000a_ALEA-1848-A E&amp;P Exploración CAGUÁN PUTUMAYO VETRA EXPLORACION Y PRODUCCION COLOMBIA S.A.S. 6 años CHARAPA-1_x000a_ALEA-1947-C E&amp;P Exploración CAGUÁN PUTUMAYO VETRA EXPLORACION Y PRODUCCION COLOMBIA S.A.S. 6 años N/A_x000a_PUT 1 E&amp;P Exploración CAGUÁN PUTUMAYO GRAN TIERRA ENERGY COLOMBIA LTD 6 años N/A_x000a_PUT 2 E&amp;P Exploración CAGUÁN PUTUMAYO PETROAMERICA COLOMBIA CORP 7 años y 2 meses CANELO SUR-2 ST3_x000a_PUT 4 E&amp;P Exploración CAGUÁN PUTUMAYO PETROLEOS DEL NORTE S.A 6 años N/A_x000a_PUTUMAYO PIEDEMONTE NORTE E&amp;P Exploración CAGUÁN PUTUMAYO GRAN TIERRA ENERGY COLOMBIA LTD 6 años N/A_x000a_PUTUMAYO PIEDEMONTE SUR E&amp;P Exploración CAGUÁN PUTUMAYO GRAN TIERRA ENERGY COLOMBIA LTD 6 años TARUKA -1_x000a_TACACHO E&amp;P Exploración CAGUÁN PUTUMAYO PACIFIC STRATUS ENERGY COLOMBIA CORP 6 años N/A_x000a_TERECAY E&amp;P Exploración CAGUÁN PUTUMAYO PACIFIC STRATUS ENERGY COLOMBIA CORP 6 años N/A_x000a_CAG 5 TEA Exploración CAGUÁN PUTUMAYO META PETROLEUM CORP 6 años  N/A_x000a_CAG 6 E&amp;P Exploración CAGUÁN PUTUMAYO META PETROLEUM CORP 6 años N/A_x000a_PUT 10 E&amp;P Exploración CAGUÁN PUTUMAYO GRAN TIERRA ENERGY COLOMBIA LTD 6 años N/A_x000a_PUT 6 E&amp;P Exploración CAGUÁN PUTUMAYO PETROCARIBBEAN RESOURCES LTD 6 años y 9 meses N/A_x000a_PUT 7 E&amp;P Exploración CAGUÁN PUTUMAYO PETROCARIBBEAN RESOURCES LTD 6 años y 9 meses  PUTUMAYO -1, AZUL GRANDE -1_x000a_PUT 8 E&amp;P Exploración CAGUÁN PUTUMAYO VETRA EXPLORACION Y PRODUCCION COLOMBIA S.A.S. 6 años N/A_x000a_PUT 9 E&amp;P Exploración CAGUÁN PUTUMAYO META PETROLEUM CORP 6 años N/A_x000a_SAMICHAY A E&amp;P Exploración CAGUÁN PUTUMAYO ECOPETROL S.A. 6 años N/A_x000a_PUT 12 E&amp;P Exploración CAGUÁN PUTUMAYO AMERISUR EXPLORACION COLOMBIA LTD 6 años N/A_x000a_PUT 13 E&amp;P Fase 0 CAGUÁN PUTUMAYO ECOPETROL S.A. 6 años N/A_x000a_PUT 24 E&amp;P Exploración CAGUÁN PUTUMAYO PETROLEOS SUD AMERICANOS S.A. 6 años N/A_x000a_PUT 25 E&amp;P Fase 0 LLANOS ORIENTALES PETROLEOS DEL NORTE S.A 6 años  N/A_x000a_PUT 14 E&amp;P Exploración CAGUÁN PUTUMAYO GULFSANDS PETROLEUM PLC 7 años N/A_x000a_PUT 31 E&amp;P Exploración CAGUÁN PUTUMAYO GRAN TIERRA ENERGY COLOMBIA LTD 6 años N/A_x000a__x000a__x000a_2.2  TABLA No. 2. Contratos y Convenios en Producción en el Departamento del Putumayo_x000a__x000a_CONTRATO_N MOD_ESTADO OPERADORA ÁREA BLOQUE (Has) ÁREA DEL BLOQUE DENTRO DE PUTUMAYO (Has) % TRASLAPADO RESPECTO AL BLOQUE_x000a_AREA OCCIDENTAL CONVENIO DE EXPLOTACION ECOPETROL S.A. 56756,49686 19547,98026 34,44%_x000a_AREA SUR CONVENIO DE EXPLOTACION ECOPETROL S.A. 24085,80524 24059,37159 99,89%_x000a_CHAZA (COSTAYACO) AREA DE EXPLOTACION GRAN TIERRA ENERGY COLOMBIA LTD 2865,327102 2865,327102 100,00%_x000a_GUAYUYACO (SANTANA ADY) PRODUCCION EN ASOCIACION CON ECP GRAN TIERRA ENERGY COLOMBIA LTD 20648,43054 4767,384541 23,09%_x000a_MARANTA (MIRTO) AREA DE EXPLOTACION EMERALD ENERGY PLC SUCURSAL COLOMBIA 991,057458 991,057458 100,00%_x000a_NANCY-BURDINE-MAXINE CONVENIO DE EXPLOTACION ECOPETROL S.A. 10597,6568 10597,6568 100,00%_x000a_NORORIENTE CONVENIO DE EXPLOTACION ECOPETROL S.A. 24513,80941 24513,8094 100,00%_x000a_ORITO CONVENIO DE EXPLOTACION ECOPETROL S.A. 17195,2319 17195,2319 100,00%_x000a_PLATANILLO AREA DE EXPLOTACION AMERISUR EXPLORACION COLOMBIA LIMITADA 11119,43321 11119,43321 100,00%_x000a_SANTANA PRODUCCION EN ASOCIACION CON ECP GRAN TIERRA ENERGY COLOMBIA LTD 575,527581 359,248523 62,42%_x000a_SURORIENTE CONVENIO DE EXPLOTACION ECOPETROL S.A. 36526,85827 36525,64649 100,00%_x000a__x000a_En relación con la vigencia y temporalidad del Convenio: “El término de duración del Convenio iniciará en la Fecha Efectiva y terminará cuando se dé el agotamiento del recurso o hasta que EL TITULAR devuelva las áreas”. _x000a_ _x000a_Por otro lado, se informa que en relación con los Contratos  de Exploración y Producción de Hidrocarburos (E&amp;P) se refieren al respecto de la siguiente manera: _x000a_ _x000a_“Duración: El Período de Producción tendrá una duración de veinticuatro (24) Años contados a partir de la fecha en la que la ANH reciba de EL CONTRATISTA la Declaración de Comercialidad”._x000a__x000a_TABLA No. 3 Pozos ubicados en el Departamento del Putumayo (VORP)_x000a_Para mayor información diríjase a los siguientes vínculos:_x000a__x000a_• http://www.anh.gov.co/Asignacion-de-areas/Contratacion-EyP-y-TEAS/Contratacion/Minuta%20EyP%20(PDF).pdf_x000a_• http://www.anh.gov.co/Asignacion-de-areas/Paginas/Mapa-de-tierras.aspx_x000a_• https://geovisor.anh.gov.co/_x000a_ _x000a_3 “El total de kilómetros cuadrados o hectáreas correspondientes a las áreas destinadas a Diciembre de 2015, o en su defecto febrero 2016, para exploración y para la explotación de hidrocarburos en el Putumayo”_x000a__x000a_Respuesta: _x000a__x000a_Área en exploración Putumayo: 1.529.725,124 has aproximadamente_x000a_Área en producción Putumayo: 205.875,634 has aproximadamente_x000a__x000a_4 “El listado de los contratos exploración y explotación vigentes a la fecha en el Putumayo, que reposan en la base de datos y dentro de las competencias administrativas de la Agencia nacional de Hidrocarburos”_x000a__x000a_Respuesta:_x000a_Al respecto se informa que la respuesta se encuentra inmersa en los cuadros 2.1 y 2.2 de la presente comunicación._x000a__x000a_5 “Monto de Regalías y compensaciones monetarias por la explotación de hidrocarburos correspondientes para el Putumayo en el 2015”_x000a__x000a_Respuesta: _x000a_El monto de regalías liquidadas por concepto de la explotación de hidrocarburos en el departamento de Putumayo durante el año 2015 ascendió a 164.920.260.224 COP. En cuanto a la distribución de las asignaciones directas que correspondieron al departamento y sus respectivos municipios en el marco de lo establecido en la Ley 1530 de 2012, puede consultarla en el siguiente link: http://www.anh.gov.co/Operaciones-Regalias-y-Participaciones/Regalias/Estadisticas/Paginas/Regalias-despues-del-SGR.aspx bajo la pestaña “Liquidación por departamentos”._x000a__x000a_Cordialmente,_x000a__x000a__x000a_Atencion al Ciudadano y Comunicaciones  _x000a_"/>
    <d v="2016-04-01T11:49:42"/>
    <s v="DORIS GOMEZ SILVA. EXPERTO"/>
    <x v="0"/>
    <s v="Electrónico"/>
    <n v="15.992856550925353"/>
    <x v="1"/>
    <s v="Copias de contratos (E&amp;P, TEAS y Administrativos)"/>
    <s v="NO"/>
  </r>
  <r>
    <n v="280"/>
    <n v="19834"/>
    <x v="0"/>
    <s v="MARZO"/>
    <x v="1"/>
    <x v="279"/>
    <d v="2016-03-16T14:35:29"/>
    <x v="0"/>
    <s v="ACC"/>
    <x v="3"/>
    <x v="53"/>
    <s v="MINISTERIO DE MINAS Y ENERGIA:  Telefono: 2200300Dirección: CALLE 43 N° 57-31 Email: "/>
    <s v="SI"/>
    <s v="MINISTERIO DE MINAS Y ENERGIA:  Telefono: 2200300Dirección: CALLE 43 N° 57-31 Email: "/>
    <s v="solicitan informacion acaerca de regalias de San Vicente de chucuri, Puerto Boyaca y San Martin (Cesar)"/>
    <d v="2016-03-28T14:35:29"/>
    <n v="12"/>
    <s v="ACC"/>
    <s v="DORIS GOMEZ SILVA. EXPERTO"/>
    <s v=" E-521-2016-007842, E-521-2016-007842"/>
    <d v="2016-03-30T14:37:10"/>
    <s v="JOSE DE FRANCISCO LAGOS CABALLERO. EXPERTO"/>
    <x v="5"/>
    <s v="ID:007842"/>
    <n v="14.001161226849945"/>
    <x v="1"/>
    <s v="Reliquidación de regalías"/>
    <s v="NO"/>
  </r>
  <r>
    <n v="281"/>
    <n v="19835"/>
    <x v="0"/>
    <s v="MARZO"/>
    <x v="1"/>
    <x v="280"/>
    <d v="2016-03-16T14:38:00"/>
    <x v="0"/>
    <s v="ACC"/>
    <x v="3"/>
    <x v="141"/>
    <s v="VICTOR SALOM:  Telefono: Dirección: BOGOTA Email: SALOMVICTOR@GMAIL.COM"/>
    <s v="SI"/>
    <s v="VICTOR SALOM:  Telefono: Dirección: BOGOTA Email: SALOMVICTOR@GMAIL.COM"/>
    <s v="solicitan informacion referente a pozos perforados del 2007 a 2015"/>
    <d v="2016-03-28T14:38:00"/>
    <n v="12"/>
    <s v="ACC"/>
    <s v="DORIS GOMEZ SILVA. EXPERTO"/>
    <s v="Señor_x000a_VICTOR SALOM_x000a_salomvictor@gmail.com_x000a_Celular 3157839296_x000a_Bogotá D.C._x000a__x000a_Asunto: Respuesta  Comunicación No. R-641-2016-008127 ID19835 de 16 de marzo de 2016          _x000a_  _x000a__x000a_Respetado Señor Salom._x000a__x000a_Hacemos referencia a la comunicación del asunto mediante la cual solicita a la Agencia Nacional de Hidrocarburos – ANH, lo siguiente: _x000a__x000a_Información de los pozos A-3 perforados en  los años 2004,2005 y 2006. _x000a__x000a_Al respecto nos permitimos manifestarle, que dicha información la encuentra en la  página  Web  http://www.anh.gov.co/ANH-en-Datos/Paginas/Cifras-y-Estad%C3%ADsticas.aspx_x000a__x000a_Cordialmente, _x000a__x000a__x000a_Atencion al Ciudadano y Comunicaciones  _x000a_"/>
    <d v="2016-03-29T16:39:39"/>
    <s v="DORIS GOMEZ SILVA. EXPERTO"/>
    <x v="0"/>
    <s v="Electrónico"/>
    <n v="13.084483287035255"/>
    <x v="1"/>
    <s v="Estado actual de Pozos"/>
    <s v="NO"/>
  </r>
  <r>
    <n v="282"/>
    <n v="19971"/>
    <x v="0"/>
    <s v="MARZO"/>
    <x v="0"/>
    <x v="281"/>
    <d v="2016-03-16T16:25:22"/>
    <x v="0"/>
    <s v="ACC"/>
    <x v="2"/>
    <x v="22"/>
    <s v="JULIANA MULLER:  Telefono: Dirección: BOGOTA Email: "/>
    <s v="SI"/>
    <s v="JULIANA MULLER:  Telefono: Dirección: BOGOTA Email: "/>
    <s v="solicitan informacion soporte a tesis de grado sobre PODER VINCULANTE DE NEGOCIACIONES "/>
    <d v="2016-04-04T16:25:22"/>
    <n v="19"/>
    <s v="ACC"/>
    <s v="DORIS GOMEZ SILVA. EXPERTO"/>
    <s v="Señora:_x000a_JULIANNA MÜLLER G_x000a_E - Mail:    juliannamuller24@gmail.com_x000a_ _x000a_ _x000a_ Asunto:         Alcance Repuesta a Derecho de Petición Radicado ANH No. R-641-2016-008199 ID:19971_x000a_                        (remitimos el documento adjunto ya que en el correo enviado anteriormente no se envió este anexo)_x000a_ _x000a_Respetada señora,_x000a_ _x000a_Hacemos referencia a la comunicación del asunto, mediante la cual solicitó a la Agencia Nacional de Hidrocarburos (en adelante “ANH” o la “Entidad”), contestar una entrevista con motivo de su proyecto de grado denominado “EL PODER VINCULANTE DE NEGOCIACIONES Y ACUERDOS CON GRUPOS DE INTERES EN EL DESARROLLO DE PROYECTOS DEL SECTOR PETROLERO COLOMBIANO”._x000a_ _x000a_Así las cosas, procederemos a dar respuesta a cada una de las inquietudes que hacen parte del cuestionario remitido. _x000a_ _x000a_(…)”1.- ¿Qué relación ha tenido Usted con las negociaciones en la que participan las compañías petroleras con las comunidades como grupos de interés en el desarrollo de proyectos petroleros? (…)”_x000a_ _x000a_Respuesta ANH:_x000a_ _x000a_La ANH ha trabajado con las autoridades sociales del país con el fin de lograr la viabilidad de operaciones del sector en todo el territorio nacional, en el marco de la protección de los derechos de las comunidades asentadas en su área de influencia y la conservación del patrimonio natural de país. _x000a_ _x000a_A partir de la experiencia adquirida por la ANH, los siguientes son algunos de los aspectos críticos que dificultan el normal desarrollo del sector hidrocarburos en las regiones donde desarrollan sus actividades y en las que la ANH ha focalizado su estrategia de intervención:_x000a_ _x000a_1. Ausencia del gobierno nacional en las regiones _x000a_2. Carencia de buenas prácticas sociales y ambientales _x000a_3. Conflictividad social _x000a_4. Falta de escenarios de diálogo social y participación de los grupos de interés _x000a_5. Políticas sociales y ambientales para el sector hidrocarburos desactualizadas,_x000a_ _x000a_Bajo este contexto, el entorno social en el que se desarrollan las actividades del sector de hidrocarburos se ha caracterizado en los últimos años por la presencia de expectativas de las comunidades y autoridades locales y regionales que exceden el alcance de la actividad hidrocarburífera, las cuales al no verse atendidas se traducen en vías de hecho que retrasan y dificultan el cumplimiento de las metas en materia de exploración y producción de hidrocarburos en el país. _x000a_ _x000a_El Decreto 714 de 2012, en su Artículo 3º, numeral 8, establece que la ANH tendrá como función la de “Apoyar al Ministerio de Minas y Energía y demás autoridades competentes en los asuntos relacionados con las comunidades, el medio ambiente y la seguridad en las áreas de influencia de los proyectos hidrocarburíferos”. De esta forma la ANH ha venido suscribiendo una serie de convenios interadministrativos con las autoridades sociales del gobierno nacional, por medio de los cuales estructuró la “Estrategia Territorial para la Gestión Equitativa y Sostenible Del Sector Extractivo para la Búsqueda de la Paz”, que busca consolidar una plataforma de acompañamiento a la industria desde el gobierno nacional, propendiendo por la prevención y mitigación de los conflictos sociales y de esta forma viabilizar la operación._x000a_ _x000a_La ANH, en conjunto con el Ministerio del Interior, Ministerio de Minas Energía y el acompañamiento técnico del Programa de las Naciones Unidas para el Desarrollo (PNUD), ha venido consolidando una ESTRATEGIA TERRITORIAL PARA LA GESTIÓN EQUITATIVA Y SOSTENIBLE DEL SECTOR HIDROCARBUROS (en lo sucesivo ETH). _x000a_ _x000a_La ETH surge como un esfuerzo conjunto, de coordinación interinstitucional y dirigido a mejorar las condiciones de gobernabilidad, transparencia y la superación de la pobreza, a través de la generación y facilitación de espacios de diálogo entre comunidades, entidades del Gobierno en todos sus niveles, así como con empresas del sector de hidrocarburos, para la construcción de propuestas conjuntas que forjen desarrollo y soluciones a las problemáticas presentes en los territorios priorizados donde hay operación hidrocarburífera._x000a_ _x000a_En efecto, como espacio articulador del diálogo democrático, interinstitucional, informativo, de divulgación y como mecanismo de prevención y de establecimiento de puentes de entendimiento encaminados a superar situaciones de conflictividad social involucra, entre otras, el desarrollo de las siguientes actividades:_x000a_ _x000a_- Prevención, transformación y atención de la conflictividad social en el sector hidrocarburos a través de estrategias de transformación y resolución de conflictos sociales, con el diálogo democrático como eje central y con un equipo territorial para la atención de las crisis._x000a_ _x000a_- Fortalecimiento de actores a partir de ciclos de formación, transferencia de herramientas y metodologías. _x000a_ _x000a_- Acciones demostrativas para la promoción del desarrollo._x000a_ _x000a_- Gestión del conocimiento a través de la identificación, sistematización y divulgación de buenas prácticas y lecciones aprendidas, y la generación de herramientas de transferencia de conocimiento. _x000a_ _x000a_Dichas actividades son desplegadas a través de los siguientes programas:_x000a_ _x000a_I. Convive: Es liderado por el Ministerio del Interior y tiene como objetivo generar mecanismos para la prevención y transformación de los conflictos sociales que se generan en las regiones con presencia de la actividad hidrocarburífera. A través de este programa se busca atender los conflictos sociales e intervenir en crisis de orden público, haciendo uso del diálogo, la participación y la inclusión social, y proporcionar protocolos de actuación a partir de los roles de cada una de las entidades competentes para intervenir en situaciones de crisis._x000a_ _x000a_II. Lidera: Es coordinado por el Ministerio de Minas y Energía, busca, a través del fortalecimiento de actores, generar entendimiento con relación al sector de hidrocarburos. Por medio de este, se capacita a las comunidades y las autoridades regionales con miras a que tengan un conocimiento (técnico de las obligaciones, derechos y deberes de los contratistas del Estado frente a éste y las comunidades) que les permita participar de manera idónea en los espacios de diálogo que se establezcan con las autoridades nacionales y las empresas del sector de hidrocarburos._x000a_ _x000a_Este programa comprende dos componentes: _x000a_ _x000a_ Regionalización: Tiene por finalidad acompañar a las empresas de la industria de hidrocarburos en el ingreso a los departamentos y municipios y, en la interlocución con autoridades regionales, locales y comunidades. Adicionalmente, busca capacitar a las comunidades y autoridades locales sobre los roles y funciones de las autoridades nacionales que regulan el sector._x000a_ _x000a_ Socialización de Buenas Prácticas: Busca generar conocimiento a las empresas, las comunidades y la institucionalidad nacional y local, sobre las buenas prácticas identificadas en temas ambientales, sociales, de comunicación con las comunidades, entre otros, para que sean aplicadas en los territorios durante el desarrollo de operaciones hidrocarburíferas._x000a_ _x000a_III. Avanza: Es un programa liderado por el Ministerio del Interior que promueve la participación ciudadana a través de procesos de diálogo democrático (comunidad, industria y gobierno municipal, departamental y nacional) que permitan construir visiones conjuntas y, concretar acciones que mejoren las condiciones socio-económicas en el territorio donde opera la industria de hidrocarburos._x000a_ _x000a_Debido a que las preguntas 2 y 3 son de la misma naturaleza serán resueltas en la misma oportunidad:_x000a_ _x000a_“(…)2-. ¿Cómo describiría Usted este tipo de negociaciones? _x000a_ _x000a_Respuesta ANH:_x000a_ _x000a_La conflictividad social en el sector de hidrocarburos ha venido incrementándose de manera importante durante los últimos años en Colombia. _x000a_Una de las causas fundamentales tiene que ver con la falta de entendimiento y la ausencia _x000a_de un diálogo de calidad entre la institucionalidad pública, las comunidades locales y las empresas del sector de hidrocarburos. Respondiendo a esta necesidad, en el año 2013 el Ministerio del Interior y la Agencia Nacional de Hidrocarburos (ANH) pusieron en marcha la iniciativa Avanza, con el objetivo de promover la participación ciudadana a través de procesos de diálogo tripartito entre comunidad, industria y gobierno para construir visiones _x000a_conjuntas y concertar acciones que fortalecieran el territorio como un bien común en las regiones donde opera la industria de hidrocarburos_x000a_ _x000a_Dando continuidad a esta iniciativa, en el marco la Estrategia Territorial para la Gestión Equitativa y Sostenible del Sector Hidrocarburos, que lidera la ANH, el Ministerio del Interior y el Ministerio de Minas y Energía, con el acompañamiento técnico del Programa de las Naciones Unidas para el Desarrollo (PNUD), se viene promoviendo la conformación de las instancias de diálogo democrático Avanza, donde comunidad, industria y gobierno puedan encontrarse y dialogar acerca de los temas relevantes de su territorio y su relacionamiento con el sector de hidrocarburos, adoptando metodologías propias de la práctica de diálogo democrático del PNUD. _x000a_La guía para el funcionamiento de las instancias de diálogo democrático Avanza presenta de una forma amena y concisa la finalidad de las instancias de diálogo y ofrece una serie de pautas y criterios orientativos, de carácter flexible, para su conformación y correcto funcionamiento.  En este sentido, son los participantes de estas instancias los que tienen que definir su composición y modo de actuar en función de las especificidades y necesidades de su territorio._x000a_ _x000a_Para efectos ilustrativos nos permitimos adjuntar la GUÍA DE FUNCIONAMIENTO DE LAS INSTANCIAS DE DIÁLOGO DEMOCRÁTICO AVANZA_x000a_ _x000a_ _x000a_“(…)3-. ¿Cómo observador de este tipo de procesos, consideraría Usted que la posición de las comunidades es moderada o razonable? (…)”_x000a_ _x000a_Respuesta ANH:_x000a_ _x000a_Como fue indicado previamente, la mayoría de las vías de hecho son ocasionadas por la negativa de las compañías operadoras a acceder a las altas expectativas de las comunidades y autoridades locales y regionales que exceden el alcance de la actividad hidrocarburífera._x000a_ _x000a_Una vez identificado esto, la ANH buscó a través de la ETH propiciar espacios de formación y dialogo que permitiera a los grupos de interés contar en primer lugar con el conocimiento relacionado con las obligaciones del Estado y por su parte, las adquiridas por las compañías respecto de las comunidades y el medio ambiente, y, en segundo lugar, favorecer los espacios de dialogo que permitan construir visiones conjuntas y, concretar acciones que mejoren las condiciones de todos los interesados. _x000a_ _x000a_“(…)4-.¿Considera Usted que en su mayoría se cumplen los acuerdos a los que llegan las petroleras con las comunidades? (…)”_x000a_ _x000a_Respuesta ANH:_x000a_ _x000a_En el marco del desarrollo de la Estrategia Territorial de Hidrocarburos- ETH, han sido desarrolladas herramientas que permiten hacer seguimiento a los acuerdos a los que se llegan las comunidades, las compañías operadoras y las autoridades locales, que básicamente consisten en el desarrollo de planes de acción que permiten medir la gestión en pro del cumplimiento de los acuerdos y el resultado final. _x000a_ _x000a_En la actualidad han sido convalidados 14 acuerdos denominados planes locales y unos planes de trabajo que facilitan el cumplimiento y seguimiento de los mismos._x000a_ _x000a_“(…)5-. En las actuales circunstancias del precio del petróeo, ¿estos acuerdos se han cumplido? O requieren algun tipo de revisión. (…)”_x000a_ _x000a_Respuesta ANH:_x000a_ _x000a_A la fecha los acuerdos adquirods por las compañias operadoras no han requerido revisión con motivo de la crisis economica por la que atraviesa el sector. Por ahora siguiuen haciendo parte de los planes de trabajo explicados previamente. _x000a_ _x000a_“(…)6-. ¿Considera Usted que este tipo de acuerdos son vinculantes? ¿Qué efectos tienen estos ante las autoridades? ¿ Son vinculantes para las Empresas? (…)”_x000a_ _x000a_Respuesta ANH:_x000a_ _x000a_En primer lugar, se hace necesario indicar que ha de entender conforme a lo indicado en el artiulo 1494 del Código Civil como fuente de las obligaciones lo siguiente: _x000a_ _x000a_(…)”ARTICULO 1494. FUENTE DE LAS OBLIGACIONES. Las obligaciones nacen, ya del concurso real de las voluntades de dos o más personas, como en los contratos o convenciones; ya de un hecho voluntario de la persona que se obliga, como en la aceptación de una herencia o legado y en todos los cuasicontratos; ya a consecuencia de un hecho que ha inferido injuria o daño a otra persona, como en los delitos; ya por disposición de la ley, como entre los padres y los hijos de familia.(…)” (Subrayado y negrilla fuera de texto)_x000a_ _x000a_Asi las cosas, los acuerdos adquiridos por las comunidades, compañias operadoras y autorides locales son fuente de obligaciones de ahí el carácter vinculante que adquieren, no sólo para las compañias operadoras sino por todos los que en ellas intervienen. _x000a_ _x000a_“(…)7-. ¿Las negociaciones y acuerdos con las comunidades involucran en algunas oportunidades la participacion de sindicatos o confederaciones de sindicatos que actuen como representantes o parte activa de esas comundiades? (…)”_x000a_ _x000a_Respuesta ANH:_x000a_ _x000a_Las organizaciones sindicales han participado en varias instancias de diálogo dispuestas por la ETH como parte integral de la comunidad no propiamente como representantes de la comunidad. _x000a_ _x000a_“(…)8-. En caso de que la respuesta anterior sea poitiva que papel han jugado este tipo de organizaciones en el cumplimiento del acuerdo y desarrollo del proyecto petrolero? ¿Qué rol tienen en la ejecución? (…)”_x000a_ _x000a_Respuesta ANH:_x000a_ _x000a_Las organizaciones sindicales cuentan con el mismo status dentro de las instancias de diálogo que el de una persona natural integrante de una comunidad, tal como fue indicado previamente. _x000a_ _x000a_Ahora bien, en lo que respecta a la ejecución de acuerdos, dependerá de la clase de compromiso que haya sido pactado al interior de la negociación. _x000a_ _x000a_“(…)9-. En adición a las comunidades propiamente dichas y a organizaciones sindicales, ¿ Que otros grupos podrian verse afectados o implicados por el resultado de este tipo de negociaciones? (…)”_x000a_ _x000a_Respuesta ANH:_x000a_ _x000a_En gneral, debemos indicar que todo grupo u organización que haga parte de las comundiades de las áreas de influencia de los proyectos de hidrocabruros, entre ellos JAC, Asociaciones etc…_x000a_ _x000a_“(…)10.- ¿Qué casos de éxito conoce Usted de negociacion entre empresas petroleras y comunidades? (…)_x000a_ _x000a_Respuesta ANH:_x000a_ _x000a_En las instancias de diálogo generadas en el marco de la ETH, se han obtenido varios casos exitosos en el que se facilita y mejora notablemente el relacionamiento entre las comunidades, la industria y los gobiernos locales, dando solución a las problemáticas planteadas, resolviendo una vía de hecho y evitando bloqueos a través de las alertas temprana.  _x000a_ _x000a_Desde el 01 de enero  a diciembre de 2015 la ETH atendió 156 vías de hecho y 180 alertas tempranas en los departamentos que producen el 91%  de los hidrocarburos del país (Guajira, Nte de Santander, Putumayo, Casanare, Meta y la región Magdalena medio)._x000a_ _x000a_Casos de éxito: _x000a_ _x000a_1. Contrato E&amp;P No. 019 de 2006, Bloque Saman operado por HOCOL S.A. y ubicado en el departamento de Sucre corregimiento de Ovejas._x000a_Problemática: La comunidad a través de una via de hecho, bloque las operaciones llevadas a cabo en el área del contrato, como maniestacion de su inconformidad en la contratacion de mano de obra calificada y no calificada de regiones distintas a las del área del contrato. _x000a_Intervención ETH: A través de instancias de diálogo la ETH logró que las comunidades cesaran la via de hecho, estableciendo para ello varias reuniones tendientes a escuchar las necesidades de las comunidades y acuerdos que concluyeron con un listado de compromisos. Participación de Presidente de JAC, HOCOL y empresas subcontratistas, ETH, gremio de metalmecanicos) _x000a_Resultado: Viabilizacion del proyecto de hidrocarburos, mejora en el relacionamiento entre la compañía operadora y las comunidades y cumplimiento de compromisos pactados con la compañía operadora, entre ellos la contracion de mano de obra local calificada y no calificada. _x000a_ _x000a_2. Contrato E&amp;E No. 00 de 2004, Bloque Esperanza operado por GEOPRODUCTION OIL AND GAS COMPANY LLC, ubicado en el departamento de CORDOBA_x000a_Problemática: La comunidad a través de una via de hecho, bloque las operaciones llevadas a cabo en el área del contrato, como maniestacion de su inconformidad en la contratacion de mano de obra calificada y no calificada de regiones distintas a las del área del contrato_x000a_Intervención ETH: A través de instancias de diálogo la ETH logró que las comunidades cesaran la via de hecho, estableciendo para ello varias reuniones tendientes a escuchar las necesidades de las comunidades y acuerdos que concluyeron con un listado de compromisos. Participación de Presidente de JAC, la compañía operadora, USO y empresas subcontratistas, ETH) _x000a_Resultado: Viabilizacion del proyecto de hidrocarburos, mejora en el relacionamiento entre la compañía operadora y las comunidades y cumplimiento de compromisos pactados con la compañía operadora, entre ellos la contracion de mano de obra local calificada y no calificada._x000a_ _x000a_Adicionalmente, como aspectos calificados como exitosos, debemos mencionar lo siguiente: _x000a_ _x000a_- Con el apoyo de PNUD y ECOPETROL,  se logró un banco de buenas prácticas, que contiene 52 experiencias exitosas, listas para ser replicadas en otros territorios y generar confianza.  _x000a_- la ETH obtuvo 31 Acciones Demostrativas que  constituyen inversiones para el  desarrollo humano como iniciativas de las comunidades y de los gobiernos locales bajo el enfoque de fortalecimiento y apoyo a proyectos locales y la formulación de los mismos. Estás han generado confianza, promueven la articulación entre actores locales, contribuyen al crecimiento regional y aportan soluciones a la conflictividad social. _x000a_- En el 2015 la ETH  logró el apalancamiento de más de 5.500 millones de pesos, con una inversión directa de 2.450 millones de pesos, que beneficiaron a más de 4.000 personas y 1.800 familias._x000a_ _x000a_ _x000a_“(…)11.- Anécdota de libre  elección (…)”_x000a_ _x000a_Respuesta ANH:_x000a_ _x000a_En el desarrollo de intervenciones de la ETH en instancias de diálogo, en muchas ocasiones hacen parte de los mismo comunidades indígenas, quienes de manera previa al desarrollo de las reuniones practican rituales propios de sus costumbres que en muchos de los casos implica escuchar los himnos de la comunidad indígena, oraciones invocando el espíritu de la madre tierra y en algunos casos la purificación del espíritu de los participantes imponiendo en el cuerpo de cada uno la infusión de unas planta_x000a_ _x000a_Cordialmente,_x000a_ _x000a__x000a__x000a_Atencion al Ciudadano y Comunicaciones  _x000a_"/>
    <d v="2016-04-13T00:00:00"/>
    <s v="LAURA PAOLA GONZALEZ IRIARTE. EXPERTO"/>
    <x v="6"/>
    <s v="Electrónico"/>
    <n v="27.315715428245312"/>
    <x v="1"/>
    <s v="Información con fines Académicos (tesis de pregrado y postgrado)"/>
    <s v="NO"/>
  </r>
  <r>
    <n v="283"/>
    <n v="20036"/>
    <x v="0"/>
    <s v="MARZO"/>
    <x v="1"/>
    <x v="282"/>
    <d v="2016-03-17T00:17:49"/>
    <x v="0"/>
    <s v="ACC"/>
    <x v="2"/>
    <x v="142"/>
    <s v="Laura Cano Murillo: estudianes Telefono: 3224254466Dirección: Cr 24 n 73 67 Email: laura.cano.097@gmail.com"/>
    <s v="SI"/>
    <s v="Laura Cano Murillo: estudianes Telefono: 3224254466Dirección: Cr 24 n 73 67 Email: laura.cano.097@gmail.com"/>
    <s v="solicitan informacion referente al impacto en el sector de los hidrocarburos con la reforma del acuuerdo 03 de 2014."/>
    <d v="2016-04-04T00:17:49"/>
    <n v="17"/>
    <s v="ACC"/>
    <s v="DORIS GOMEZ SILVA. EXPERTO"/>
    <s v="radicado de respuesta No.26039"/>
    <d v="2016-04-14T00:00:00"/>
    <s v="NICOLAS ZAPATA TOBON. GERENCIA DE PROYECTOS O FUNCIONAL"/>
    <x v="11"/>
    <s v="ID:26039"/>
    <n v="27.987623877314036"/>
    <x v="1"/>
    <s v="Información con fines Académicos (tesis de pregrado y postgrado)"/>
    <s v="NO"/>
  </r>
  <r>
    <n v="284"/>
    <n v="20136"/>
    <x v="0"/>
    <s v="MARZO"/>
    <x v="0"/>
    <x v="283"/>
    <d v="2016-03-17T09:16:02"/>
    <x v="0"/>
    <s v="ACC"/>
    <x v="3"/>
    <x v="143"/>
    <s v="MINISTERIO DE HACIENDA Y CREDITO PUBLICO:  Telefono: 3811700Dirección: CRA 8 N° 6C-38 Email: "/>
    <s v="SI"/>
    <s v="MINISTERIO DE HACIENDA Y CREDITO PUBLICO:  Telefono: 3811700Dirección: CRA 8 N° 6C-38 Email: "/>
    <s v="solicitan informacion referente a los planes de inversion de 2016 comparados coon el 2015"/>
    <d v="2016-03-29T09:16:02"/>
    <n v="12"/>
    <s v="ACC"/>
    <s v="DORIS GOMEZ SILVA. EXPERTO"/>
    <s v=" Señora _x000a_Daniela Gutierrez _x000a__x000a_Reciba un cordial saludo  y nos permitimos enviar respuesta a su solicitud identificada con el radicado No.  1-2016-020966 de fecha 11 de marzo, la cual fue recibida mediante traslado del Ministerio de Hacienda y Crédito Público._x000a__x000a_La caída del precio internacional del barril de petróleo ha marcado una nueva etapa de dificultades para el sector de los hidrocarburos. En este sentido, en su momento el país debió decidir desde que perspectiva afrontarla, si asumiendo una crisis o como una oportunidad para reinventarse y seguir avanzando en un desarrollo sostenible de la industria. Siendo esta última la apuesta que desde la ANH se ha realizado por potencializar nuevas técnicas e impulsar estrategias que no solo minimicen los impactos negativos sino también contribuyan en el ajuste de la competitividad y hagan de Colombia un país protagonista y modelo en prácticas efectivas en estos tiempos de cambios. _x000a_En el año 2015 se invirtieron $ 143.359 millones de pesos, ejecutados a través de cuatro  proyectos  propios de la misión de la Agencia, para el año 2016 se planea invertir $235.087 millones en cinco proyectos de inversión detallados así,:_x000a__x000a_NOMBRE PROYECTO ANH % INVERSIÓN Realizada 2015   % Proyección de INVERSIÓN 2016  _x000a_     _x000a_     _x000a_Estudios Regionales para la Exploración de Hidrocarburos  67% $     97.271.210.423,41      _x000a_Desarrollo de la Evaluación del Potencial Hidrocarburífero      63% $ 148.649.000.000,00  _x000a_Divulgación y Promoción de los Recursos Hidrocarburíferos Colombianos  5% $       6.780.367.115,22  3% $     6.138.000.000,00  _x000a_Desarrollo de Ciencia y Tecnología para el Sector de Hidrocarburos      4% $     8.415.000.000,00  _x000a_Gestión de Tecnologías de la Información y Comunicación     11% $     15.166.686.359,06  11% $   26.976.000.000,00  _x000a_Análisis y Gestión del Entorno Nacional 17% $     24.140.844.888,00      _x000a_Gestión Articulada para la Sostenibilidad del Sector de Hidrocarburos      19% $   44.909.000.000,00  _x000a_ TOTAL  100% $   143.359.108.785,69  100% $ 235.087.000.000,00  _x000a_Para el 2017 en la programación del presupuesto se tendrá en cuenta el contexto global de incertidumbre y bajo crecimiento económico así como la caída continuada del precio internacional del petróleo, junto a la depreciación del peso que le ha acompañado, lo cual ha repercutido sobre la economía del país y sobre la capacidad fiscal de la Nación._x000a_Debe tenerse en cuenta además que el Ministerio de Hacienda y Crédito Público ha comunicado un tope de gastos que debe considerarse como un valor de referencia para efectos de la programación presupuestal. Esto significa que, en un ambiente como el que atraviesan las finanzas de la Nación, dicho valor estará sujeto a modificaciones en la medida en que se cuente con información más cierta.  _x000a_En consecuencia, a medida que se desarrolle el proceso de programación del proyecto de Ley de Presupuesto General de la Nación para 2017, se definirá el monto de las apropiaciones para la ANH, de conformidad con los mecanismos de consulta y discusión previstos en el Estatuto Orgánico del Presupuesto y considerando la disponibilidad de recursos por concepto de ingresos por derechos económicos y demás._x000a__x000a_Cordialmente,_x000a__x000a__x000a_Atencion al Ciudadano y Comunicaciones  _x000a_"/>
    <d v="2016-03-29T08:52:47"/>
    <s v="DORIS GOMEZ SILVA. EXPERTO"/>
    <x v="0"/>
    <s v="Electrónico"/>
    <n v="11.983850775461178"/>
    <x v="1"/>
    <s v="Planes y proyectos de exploración y expansión de hidrocarburos"/>
    <s v="NO"/>
  </r>
  <r>
    <n v="285"/>
    <n v="20150"/>
    <x v="0"/>
    <s v="MARZO"/>
    <x v="2"/>
    <x v="284"/>
    <d v="2016-03-17T09:39:44"/>
    <x v="0"/>
    <s v="ACC"/>
    <x v="2"/>
    <x v="144"/>
    <s v="ALCADIA DE PUERTO BOYACA:  Telefono: 7383490Dirección: PALACIO MUNICIPAL Email: "/>
    <s v="SI"/>
    <s v="ALCADIA DE PUERTO BOYACA:  Telefono: 7383490Dirección: PALACIO MUNICIPAL Email: "/>
    <s v="solicitan informacion referente a los años 2013 y 2014 concerniente a quienes operaron y pagaron regalias durante los años en mencion. "/>
    <d v="2016-04-05T09:39:44"/>
    <n v="19"/>
    <s v="ACC"/>
    <s v="DORIS GOMEZ SILVA. EXPERTO"/>
    <s v="radicado de respuesta No.25257"/>
    <d v="2016-04-12T00:00:00"/>
    <s v="DIEGO FELIPE GOMEZ DUARTE. CONTRATISTA"/>
    <x v="5"/>
    <s v="ID:25257"/>
    <n v="25.597408020832518"/>
    <x v="8"/>
    <s v="Información de Operadores en Colombia"/>
    <s v="NO"/>
  </r>
  <r>
    <n v="286"/>
    <n v="20153"/>
    <x v="0"/>
    <s v="MARZO"/>
    <x v="2"/>
    <x v="285"/>
    <d v="2016-03-17T09:41:52"/>
    <x v="0"/>
    <s v="ACC"/>
    <x v="2"/>
    <x v="145"/>
    <s v="ALCADIA DE PUERTO BOYACA:  Telefono: 7383490Dirección: PALACIO MUNICIPAL Email: "/>
    <s v="SI"/>
    <s v="ALCADIA DE PUERTO BOYACA:  Telefono: 7383490Dirección: PALACIO MUNICIPAL Email: "/>
    <s v="la alcaldia de San Martin Cesar solicita donacion de equipos para controlar incendios  "/>
    <d v="2016-04-05T09:41:52"/>
    <n v="19"/>
    <s v="ACC"/>
    <s v="DORIS GOMEZ SILVA. EXPERTO"/>
    <s v="se dio respuesta con correo electronico de fecha 17 de marzo de 2016"/>
    <d v="2016-03-18T00:00:00"/>
    <s v="DORIS GOMEZ SILVA. EXPERTO"/>
    <x v="0"/>
    <s v="Electrónico"/>
    <n v="0.59592410879849922"/>
    <x v="1"/>
    <s v="Otros"/>
    <s v="NO"/>
  </r>
  <r>
    <n v="287"/>
    <n v="20165"/>
    <x v="0"/>
    <s v="MARZO"/>
    <x v="2"/>
    <x v="286"/>
    <d v="2016-03-17T10:08:47"/>
    <x v="0"/>
    <s v="ACC"/>
    <x v="2"/>
    <x v="145"/>
    <s v="CAMARA DE COMERCIO:  - CAMARA DE COMERCIO DE BUCARAMANGA"/>
    <s v="SI"/>
    <s v="CAMARA DE COMERCIO:  - CAMARA DE COMERCIO DE BUCARAMANGA"/>
    <s v="solicitan informacion refrente a por que si han disminuido el numero de empresas y de contratos de petroleos en santader, han aumentado la produccion y el numero de campos "/>
    <d v="2016-04-05T10:08:47"/>
    <n v="19"/>
    <s v="ACC"/>
    <s v="DORIS GOMEZ SILVA. EXPERTO"/>
    <s v="Señores _x000a_Observatorio de Competitividad_x000a_Cámara de Comercio de Bucaramanga_x000a_ _x000a_ SANTADER PAIS_x000a_@ 31.dic Reservas Probadas Producción Campos Operadores RESERVAS PARTICIPACION PRODUCCIÓN PARTICIPACION_x000a_  MBls MBls # # MBls   MBls  _x000a_2013                               290                   22  30 6              2.445  12%                     368  6,1%_x000a_2014                               288                   23  26 5              2.308  12%                     362  6,4%_x000a_ _x000a_Se observa un comportamiento de participación del  Departamento, con respecto al total país,  sin mayores variaciones en estos dos años. _x000a_La dinámica de la industria conlleva a asociarse entre compañías E&amp;P,  a través de la cesión y adquisición de campos, empresas multinacionales que vienen y otras que salen, pues ponen en la balanza la prospectividad hidrocarburifera de los diferentes países donde tienen inversiones, asimismo el número de campos en producción está asociado con su potencial  (alto o bajo)_x000a_ _x000a_Cordialmente, _x000a__x000a__x000a_Atencion al Ciudadano y Comunicaciones  _x000a_"/>
    <d v="2016-04-12T00:00:00"/>
    <s v="HOLMAN DARIO BUSTOS CORAL. EXPERTO"/>
    <x v="4"/>
    <s v="Electrónico"/>
    <n v="25.577229826390976"/>
    <x v="6"/>
    <s v="Información de Operadores en Colombia"/>
    <s v="NO"/>
  </r>
  <r>
    <n v="288"/>
    <n v="20194"/>
    <x v="0"/>
    <s v="MARZO"/>
    <x v="2"/>
    <x v="287"/>
    <d v="2016-03-17T10:57:47"/>
    <x v="0"/>
    <s v="ACC"/>
    <x v="3"/>
    <x v="146"/>
    <s v="MINISTERIO DE HACIENDA Y CREDITO PUBLICO:  Telefono: 3811700Dirección: CRA 8 N° 6C-38 Email: "/>
    <s v="SI"/>
    <s v="MINISTERIO DE HACIENDA Y CREDITO PUBLICO:  Telefono: 3811700Dirección: CRA 8 N° 6C-38 Email: "/>
    <s v="consultan sobre proyeccion de regalias para 2016 municipios de  puerto gaitan , puerto lopez municipios petroleros del meta , cual es su base de calculo"/>
    <d v="2016-03-29T10:57:47"/>
    <n v="12"/>
    <s v="ACC"/>
    <s v="DORIS GOMEZ SILVA. EXPERTO"/>
    <s v="Bogotá, D.C._x000a__x000a__x000a_Señor_x000a_ALBERTO CONTRERAS_x000a_Veedurias1a@gmail.com_x000a__x000a__x000a_REFERENCIA:            Su correo electrónico de 21 de febrero de 2016 1:40 pm_x000a_Trasladado del Ministerio de Hacienda y Crédito Público a la ANH con rad. ANH: R-641-2016-008246 Id: 20194 _x000a_                                    _x000a_Respetado señor Contreras,_x000a__x000a_Hemos recibido la comunicación en referencia, dirigida entre otros, al Departamento Nacional de Planeación y del Ministerio de Hacienda y Crédito Público, la cual ha sido trasladada a la ANH por parte de esta última entidad. Teniendo en cuenta lo anterior, y dentro de las competencias asignadas en la Ley 1530 de 2012 y en el Decreto 1949 de 2012, atendemos la siguiente petición de consulta, así:_x000a__x000a_ _x000a__x000a_La proyección de regalías fue establecida para el bienio 2015 – 2016 mediante la Ley 1744 de 2014, de acuerdo con las premisas que al respecto fija la Ley 1530 de 2012, la reglamentación del Decreto 1949 de 2012 y las consideraciones específicas dadas para el caso de las regalías por la explotación de hidrocarburos, tales como la producción esperada de petróleo crudo y gas natural, el precio base de regalías para cada campo de producción y la tasa de cambio estimada. _x000a__x000a_En el caso de la producción esperada de petróleo crudo y gas natural, se utilizó la producción de reservas reportada por las empresas operadoras en sus Informes de Recursos y Reservas, con corte a 31 de diciembre de 2013, el precio base de las regalías se estimó con base en las proyecciones de precios internacionales tenidas en cuenta en el Marco Fiscal de Mediano Plazo, las deducciones por la calidad del crudo nacional y fletes y las deducciones nacionales estimadas para cada campo de producción. Finalmente la tasa representativa del mercado fue recibida del Ministerio de Hacienda y Crédito Público. Todo lo anterior inicialmente fue elaborado de acuerdo con los plazos establecidos en el Decreto 1949 de 2012 y posteriormente fue actualizado, previo a la aprobación de la Ley 1744 de 2014, con base en revisiones del precio esperado del petróleo crudo._x000a__x000a_Posteriormente, el Ministerio de Hacienda y Crédito Público expidió el Decreto 1450 de 2 de julio de 2015, mediante el cual se aplazan apropiaciones en el Presupuesto del Sistema General de Regalías para el bienio 2015 – 2016. En el Anexo Número 1 de dicho Decreto se puede encontrar la relación de los montos aplazados para cada una de las entidades receptoras directas de regalías, que incluyen tanto los provenientes por explotación de hidrocarburos, como por minas y canteras. Para obtener dichos montos en el caso de hidrocarburos se utilizaron las estimaciones de los precios internacionales del petróleo para el año 2015 y 2016 que en ese momento se planteaban por agencias internacionales especializadas, y se recalcularon los volúmenes de producción, porcentajes de regalías y deducciones nacionales para cada campo de producción y descuento internacionales, así como se actualizó la Tasa Representativa del Mercado estimada por el Ministerio de Hacienda y Crédito Público.  _x000a__x000a_Recientemente la ANH presentó un escenario actualizado a 28 de enero de 2016, en el que se utilizó un escenario de caída de precios internacionales, debido a la nueva situación planteada a finales de diciembre de 2015 sobre este aspecto. A partir de ello se elaboraron estimaciones de precios base de regalía afectados a la baja, producción de petróleo crudo afectado a la baja (por cuanto con un menor precio internacional de venta se lleva a suspender operaciones en campo de alto costo de producción), volúmenes de regalías afectados a la baja  y Tasa Representativa afectada al alza. A partir de ello, la ANH observó que los municipios del Meta podrían ver reducidos sus ingresos de regalías de hidrocarburos en valores superiores a los contemplados en el Decreto 1450 de 2015 anteriormente mencionado, en el que se contempló aplazamientos del 30% del presupuesto inicialmente estimado en la Ley 1744 de 2014. En este sentido la ANH encontró reducciones de entre el 50% y el 60% con respecto a lo estimado en la Ley 1744 de 2014. _x000a__x000a_Sin embargo, la ANH está a la espera de la entrega de los Informes de Recursos y Reservas con corte a 31 de diciembre de 2015 de parte de las empresas operadoras de los campos de producción, con el fin de elaborar el escenario de ingresos de 2016 para poderlo presentar al Ministerio de Minas y Energía, dentro de las competencias establecidas en la Ley 1530 de 2012 y con el Decreto 1949 de 2012._x000a__x000a__x000a_ALONSO M. CARDONA DELGADO_x000a_Contratista_x000a_Gerencia de Regalías y Derechos Económicos_x000a_Agencia Nacional de Hidrocarburos - ANH_x000a_"/>
    <d v="2016-04-12T00:00:00"/>
    <s v="ALONSO M CARDONA DELGADO. CONTRATISTA"/>
    <x v="5"/>
    <s v="Electrónico"/>
    <n v="25.54320648148132"/>
    <x v="1"/>
    <s v="Información del trámite o proceso para pago de regalías"/>
    <s v="NO"/>
  </r>
  <r>
    <n v="289"/>
    <n v="20201"/>
    <x v="0"/>
    <s v="MARZO"/>
    <x v="1"/>
    <x v="288"/>
    <d v="2016-03-17T11:02:24"/>
    <x v="0"/>
    <s v="ACC"/>
    <x v="3"/>
    <x v="147"/>
    <s v="LAURA NATALI  CANO:  Telefono: Dirección: BOGOTA Email: ADMISHAREPOINT@ANH.GOV.CO"/>
    <s v="SI"/>
    <s v="LAURA NATALI  CANO:  Telefono: Dirección: BOGOTA Email: ADMISHAREPOINT@ANH.GOV.CO"/>
    <s v="solicitan informacion rferente a las ultimas noticias generadas por la ANH "/>
    <d v="2016-03-29T11:02:24"/>
    <n v="12"/>
    <s v="ACC"/>
    <s v="DORIS GOMEZ SILVA. EXPERTO"/>
    <s v="se dio respuesta a traves de correo electronico "/>
    <d v="2016-03-18T00:00:00"/>
    <s v="DORIS GOMEZ SILVA. EXPERTO"/>
    <x v="0"/>
    <s v="Electrónico"/>
    <n v="0.53999876157467952"/>
    <x v="1"/>
    <s v="informacion institucional "/>
    <s v="NO"/>
  </r>
  <r>
    <n v="290"/>
    <n v="20204"/>
    <x v="0"/>
    <s v="MARZO"/>
    <x v="1"/>
    <x v="289"/>
    <d v="2016-03-17T11:06:05"/>
    <x v="0"/>
    <s v="ACC"/>
    <x v="2"/>
    <x v="22"/>
    <s v="VICTOR SALOM:  Telefono: Dirección: BOGOTA Email: SALOMVICTOR@GMAIL.COM"/>
    <s v="SI"/>
    <s v="VICTOR SALOM:  Telefono: Dirección: BOGOTA Email: SALOMVICTOR@GMAIL.COM"/>
    <s v="solicitan informacion referente a estado de pozos Productor o Taponado"/>
    <d v="2016-04-05T11:06:05"/>
    <n v="19"/>
    <s v="ACC"/>
    <s v="DORIS GOMEZ SILVA. EXPERTO"/>
    <s v="Ingeniero Víctor, buenas tardes,_x000a_Respecto de su solicitud relacionada con el estado de  los pozos me permito hacer una claridad :_x000a_De acuerdo a la resolución 40048 del 16 de enero 2016, en su artículo 6, modifica el artículo 32 de la resolución 18 1495 de 2009, en donde se define la suspensión temporal de pozos perforados o terminados, en donde se puede observar que si  existe la clasificación como suspendido,adicional a las mencionadas en su comunicación._x000a__x000a_Respecto de los pozos tenemos:_x000a_TENAX ABANDONADO_x000a_MORPHO 1 SUSPENDIDO_x000a_TUPALE 1 ABANDONADO_x000a_THINKANA 1 CERRADO_x000a_ARJONA 3 SUSPENDIDO_x000a_EMBRUJO 1 ST1 SUSPENDIDO_x000a_FONTANA 1 SUSPENDIDO_x000a_NUNDA 1 ABANDONADO_x000a_RUMBERO 1 ABANDONADO_x000a_TRASGO 1 ABANDONADO_x000a_BELLO 2 ABANDONADO_x000a_TISQUIRAMA ESTE 1 ABANDONADO_x000a_CARONTE 1 SUSPENDIDO_x000a_GUAINIZ 1 SUSPENDIDO_x000a_GOLOSA 1 ABANDONADO_x000a_TIBIRITA 1 ABANDONADO_x000a_TIBIRITA 1A SUSPENDIDO_x000a_BRISAS SUR 1 ABANDONADO _x000a_CASABE 1K SUSPENDIDO_x000a_GOLIAT ST2 ABANDONADO_x000a_GOLOSA ST1 ABANDONADO_x000a_NUEVA ESPERANZA 1 SUSPENDIDO_x000a_NUEVA ESPERANZA 3 SUSPENDIDO_x000a_ORCA 1 SUSPENDIDO_x000a_SANCIRO 1 ABANDONADO_x000a__x000a_El pozo Petrolea Norte 1, estamos verificando su estado con el MME, con el fin de establecer el estatus, tan pronto tengamos la claridad respectiva le haremos llegar la respuesta._x000a__x000a__x000a_Saludos cordiales,_x000a__x000a_Javier J. Cáceres M_x000a_"/>
    <d v="2016-04-08T00:00:00"/>
    <s v="JAVIER JOSE CACERES MORENO. CONTRATISTA"/>
    <x v="4"/>
    <s v="Electrónico"/>
    <n v="21.537444178240548"/>
    <x v="1"/>
    <s v="Estado actual de Pozos"/>
    <s v="NO"/>
  </r>
  <r>
    <n v="291"/>
    <n v="20277"/>
    <x v="0"/>
    <s v="MARZO"/>
    <x v="0"/>
    <x v="290"/>
    <d v="2016-03-17T14:36:51"/>
    <x v="0"/>
    <s v="ACC"/>
    <x v="3"/>
    <x v="148"/>
    <s v="MINISTERIO DE MINAS Y ENERGIA:  Telefono: 2200300Dirección: CALLE 43 N° 57-31 Email: "/>
    <s v="SI"/>
    <s v="MINISTERIO DE MINAS Y ENERGIA:  Telefono: 2200300Dirección: CALLE 43 N° 57-31 Email: "/>
    <s v="solcitan informacio referenre a la forma de liquidar las regalias "/>
    <d v="2016-03-29T14:36:51"/>
    <n v="12"/>
    <s v="ACC"/>
    <s v="DORIS GOMEZ SILVA. EXPERTO"/>
    <s v="radicado de respuesta No.23557"/>
    <d v="2016-04-06T00:00:00"/>
    <s v="ALONSO M CARDONA DELGADO. CONTRATISTA"/>
    <x v="5"/>
    <s v="ID:23557"/>
    <n v="19.39107954861538"/>
    <x v="1"/>
    <s v="Reliquidación de regalías"/>
    <s v="NO"/>
  </r>
  <r>
    <n v="292"/>
    <n v="20359"/>
    <x v="0"/>
    <s v="MARZO"/>
    <x v="2"/>
    <x v="291"/>
    <d v="2016-03-18T08:22:00"/>
    <x v="0"/>
    <s v="ACC"/>
    <x v="3"/>
    <x v="53"/>
    <s v="MINISTERIO DE MINAS Y ENERGIA:  Telefono: 2200300Dirección: CALLE 43 N° 57-31 Email: "/>
    <s v="SI"/>
    <s v="MINISTERIO DE MINAS Y ENERGIA:  Telefono: 2200300Dirección: CALLE 43 N° 57-31 Email: "/>
    <s v="solictan informacion referente a las reserrvas de gas y comportamieno de las mismas durante elperiodo 2005 a 2015."/>
    <d v="2016-03-30T08:22:00"/>
    <n v="12"/>
    <s v="ACC"/>
    <s v="DORIS GOMEZ SILVA. EXPERTO"/>
    <s v="radicado de respuesta No.23415"/>
    <d v="2016-04-06T00:00:00"/>
    <s v="JUAN CARLOS BAZAN ACHURY. GERENCIA DE PROYECTOS O FUNCIONAL"/>
    <x v="5"/>
    <s v="ID:23415"/>
    <n v="18.651393946762255"/>
    <x v="1"/>
    <s v="Reservas probadas ó estimadas de Hidrocarburos en Colombia"/>
    <s v="NO"/>
  </r>
  <r>
    <n v="293"/>
    <n v="20370"/>
    <x v="0"/>
    <s v="MARZO"/>
    <x v="1"/>
    <x v="292"/>
    <d v="2016-03-18T08:34:45"/>
    <x v="0"/>
    <s v="ACC"/>
    <x v="0"/>
    <x v="149"/>
    <s v="JIMMY ALEJANDRO LONDOÑO:  Telefono: Dirección: VILLAVICENCIO Email: "/>
    <s v="SI"/>
    <s v="JIMMY ALEJANDRO LONDOÑO:  Telefono: Dirección: VILLAVICENCIO Email: "/>
    <s v="manifiestan desconocimiento por parte de la compañia petrolera  para contratar a la gente de  la region."/>
    <d v="2016-04-13T08:34:45"/>
    <n v="26"/>
    <s v="ACC"/>
    <s v="DORIS GOMEZ SILVA. EXPERTO"/>
    <s v="Señor:_x000a_JIMMY ALEJANDRO LONDOÑO ZULETA_x000a_Correo electrónico: gerencia.sec.sas@hotmail.com_x000a__x000a__x000a_Asunto: Respuesta a Derecho de Petición con radicado ANH R-641-2016-008304 del 18 de marzo de 2016, ID 20370._x000a__x000a__x000a_Cordial saludo,_x000a__x000a__x000a_Nos referimos a su comunicación de la referencia, mediante la cual manifestó a la Agencia Nacional de Hidrocarburos (“ANH”) lo siguiente:_x000a__x000a_“Tengo una empresa de metalmecánica y de obras civil “Soldaduras Especiales del Casanare S.A.S.”, pertenezco a la vereda Santa Helena de Upia en el municipio de Villanueva Casanare desde hace más de 10 años, donde están siendo vulnerados mis derechos al trabajo por parte de la Junta de Acción Comunal y la compañía Petrolera Parex Resources”._x000a__x000a_Anexo a la referida comunicación, aparece un oficio dirigido al Ministerio del Trabajo, en el que el peticionario informa que Parex Resources no le ha tenido en cuenta “para realizar los trabajos que han salido en la vereda del Proyecto Llanos 34, -así mismo señala que- en otras ocasiones he trabajado con la operadora Geo Park, dando cumplimiento y buenos resultados en las labores desarrolladas, con la empresa operadora, el personal empleado y -la- comunidad en general”._x000a__x000a_Teniendo en cuenta lo anterior, estimamos que la vulneración del derecho al trabajo de la que aduce ser víctima el peticionario, presuntamente se configura porque la empresa Parex Resources no le ha dado la oportunidad de prestar sus servicios en las actividades relacionadas con el proyecto Llanos 34._x000a__x000a_A efectos de resolver su petición, sea lo primero señalar que la AHN fue instituida mediante el Decreto 4137 de 2011, como Agencia Estatal del sector descentralizado del orden nacional, a la que corresponde la administración integral de las reservas y recursos hidrocarburíferos de la nación, la promoción de su aprovechamiento óptimo y sostenible, así como contribuir a la seguridad energética nacional. _x000a__x000a_Para la consecución de estos objetivos, entre otras funciones, la ANH tiene a cargo las de diseño, promoción, negociación, celebración, evaluación y seguimiento de los Contratos de Evaluación Técnica, así como de los Contratos y Convenios de Exploración y Producción de Hidrocarburos, conforme a lo establecido en el artículo 4° del mencionado decreto._x000a__x000a_En virtud de lo anterior, la ANH ha previsto que las Compañías Operadoras dispongan de autonomía técnica y directiva para desarrollar las actividades del objeto contractual, por tal razón, estas pueden optar por su realización de manera directa o través de subcontratistas, conservando en el último caso la responsabilidad inmediata de las obligaciones contractuales._x000a__x000a_Como quiera su solicitud versa sobre el Bloque LLA-34, se precisa que la misma versas sobre el Contrato No. 27 del 13 de marzo de 2009, LLANOS ORIENTALES BLOQUE LLA-34, suscrito entre la ANH y la Unión Temporal LLANOS 34, conformada por WINCHESTER OIL AND GAS S.A. -Hoy GEOPARK- y RAMSHORN INTERNATIONLA LIMITED, controlada por Parex Resources._x000a__x000a_En el aludido contrato, quedaron estipuladas las siguientes clausulas: _x000a__x000a_“23. AUTONOMÍA. EL CONTRATISTA tendrá el control de todas las operaciones y actividades que considere necesarias para una técnica, eficiente y económica Exploración del Área Contratada y para la Evaluación y Producción de los Hidrocarburos que se encuentren dentro de ésta. EL CONTRATISTA planeará, preparará, realizará y controlará todas las actividades con sus propios medios y con autonomía técnica y directiva, de conformidad con la legislación colombiana y observando las Buenas Prácticas de la Industria del Petróleo. EL CONTRATISTA desarrollará las actividades directamente o a través de subcontratistas._x000a__x000a_(…)_x000a__x000a_27. SUBCONTRATISTAS: Para llevar a cabo las operaciones materia de este contrato púnicamente el Operador podrá, con observancia de la legislación colombiana, celebrar contratos, a su propio costo y riesgo, para la obtención de bienes y servicios, incluyendo asesorías técnicas, en el país o en el exterior”_x000a__x000a_(…)_x000a__x000a_37. BIENES Y SERVICIOS NACIONALES: En igualdad de condiciones competitivas de calidad, oportunidad y precio, EL CONTRATISTA derá preferencia a los oferentes de bienes y servicios del orden nacional.”_x000a__x000a_Se sigue de lo expuesto, que la Compañía Operadora goza de autonomía y se encuentra facultada para efectuar la contratación de personal, bienes y servicios en igualdad de condiciones de calidad, competitividad y precio, de conformidad con la normatividad vigente y teniendo en cuenta los oferentes nacionales._x000a__x000a_Así las cosas, frente a lo manifestado en sus escritos según los cuales no se la hado la oportunidad de prestar sus servicios en actividades derivadas del contrato LLA-34, no encuentra esta entidad elementos que le permitan advertir la violación de su derecho al trabajo._x000a__x000a_No obstante, en virtud del seguimiento que esta Entidad realiza al cumplimiento de las obligaciones resultantes de los Contratos de Hidrocarburos, dará traslado de su solicitud a la Compañía Operadora, para que informe lo pertinente._x000a__x000a_Adicionalmente, si en alguna medida considera sus derechos fundamentales, le invitamos a hacer uso de las acciones jurídicas procedentes, antes las autoridades competentes._x000a__x000a_Cordialmente, _x000a__x000a__x000a_Atencion al Ciudadano y Comunicaciones  _x000a_"/>
    <d v="2016-04-13T00:00:00"/>
    <s v="LAURA PAOLA GONZALEZ IRIARTE. EXPERTO"/>
    <x v="6"/>
    <s v="Electrónico"/>
    <n v="25.642530011573399"/>
    <x v="1"/>
    <s v="Intervención para que operador vincule personal"/>
    <s v="NO"/>
  </r>
  <r>
    <n v="294"/>
    <n v="20445"/>
    <x v="0"/>
    <s v="MARZO"/>
    <x v="2"/>
    <x v="293"/>
    <d v="2016-03-18T10:31:07"/>
    <x v="0"/>
    <s v="ACC"/>
    <x v="3"/>
    <x v="150"/>
    <s v="OSWALDO GALEANO CARVAJAL "/>
    <s v="SI"/>
    <s v="OSWALDO GALEANO CARVAJAL "/>
    <s v="solicitan informacion referente a los funcionarios que se desempeñan como presidente, vicepresidente y gerentes. esta solicitud  fue atendida con el radicado 20445 y se dio erspuesta con el radicado 15392. "/>
    <d v="2016-03-30T10:31:07"/>
    <n v="12"/>
    <s v="ACC"/>
    <s v="DORIS GOMEZ SILVA. EXPERTO"/>
    <s v="radicado de respuesta No.15392"/>
    <d v="2016-03-23T00:00:00"/>
    <s v="DORIS GOMEZ SILVA. EXPERTO"/>
    <x v="0"/>
    <s v="id 15392"/>
    <n v="4.5617259259306593"/>
    <x v="1"/>
    <s v="Documentos de las historias laborales"/>
    <s v="NO"/>
  </r>
  <r>
    <n v="295"/>
    <n v="20475"/>
    <x v="0"/>
    <s v="MARZO"/>
    <x v="0"/>
    <x v="294"/>
    <d v="2016-03-18T11:07:14"/>
    <x v="0"/>
    <s v="ACC"/>
    <x v="2"/>
    <x v="151"/>
    <s v="LINA MARIA ROJAS: DIRECTORA - ISA INTERCOLOMBIA"/>
    <s v="SI"/>
    <s v="LINA MARIA ROJAS: DIRECTORA - ISA INTERCOLOMBIA"/>
    <s v="solicitan informacion referente a la linea de trasmision de energia Sochagota-San Antonio 230 KV "/>
    <d v="2016-04-06T11:07:14"/>
    <n v="19"/>
    <s v="ACC"/>
    <s v="DORIS GOMEZ SILVA. EXPERTO"/>
    <s v="se dio respuesta a traves de correo electronico "/>
    <d v="2016-03-30T08:25:01"/>
    <s v="DORIS GOMEZ SILVA. EXPERTO"/>
    <x v="0"/>
    <s v="Electrónico"/>
    <n v="11.887339548607997"/>
    <x v="1"/>
    <s v="Proyecciones del país en pozos y sísmica"/>
    <s v="NO"/>
  </r>
  <r>
    <n v="296"/>
    <n v="20478"/>
    <x v="0"/>
    <s v="MARZO"/>
    <x v="0"/>
    <x v="295"/>
    <d v="2016-03-18T11:09:46"/>
    <x v="0"/>
    <s v="ACC"/>
    <x v="2"/>
    <x v="152"/>
    <s v="LINA MARIA ROJAS: DIRECTORA - ISA INTERCOLOMBIA"/>
    <s v="SI"/>
    <s v="LINA MARIA ROJAS: DIRECTORA - ISA INTERCOLOMBIA"/>
    <s v="Solicitan información de cartografia de Sochagota "/>
    <d v="2016-04-06T11:09:46"/>
    <n v="19"/>
    <s v="ACC"/>
    <s v="DORIS GOMEZ SILVA. EXPERTO"/>
    <s v=" Estimado señor Segura, _x000a__x000a_Buenos días,_x000a_En respuesta a la solicitud envío el mapa con la ubicación del  área de estudio de las líneas de transmisión COPEY-FUNDACIÓN, COPEY-CUESTECITAS. De igual manera adjunto archivos shapes con los bloques que se traslapan con las respectivas áreas de estudio. A continuación relaciono la tabla con los porcentajes de traslapados con los bloques del mapa de tierras._x000a__x000a_TIERRAS_ID CONTRATO_N MOD_ESTADO OPERADORA AREA ÁREA LINEA TRANSMISIÓN ÁREA TRASLAPE %_x000a_238 CR-1 EXPLORACION CON ANH PACIFIC STRATUS ENERGY COLOMBIA CORP 124394,0573 Copey Cuestecitas 32418,58067 26,061%_x000a_363 CR 2 EVALUACION TECNICA CON ANH OGX PETROLEO E GAS S.A. 268938,3008 Copey Cuestecitas 163096,8851 60,645%_x000a_353 CR 3 EVALUACION TECNICA CON ANH OGX PETROLEO E GAS S.A. 356517,1897 Copey Cuestecitas 96002,66368 26,928%_x000a_2066 RIO RANCHERIA EXPLORACION EN ASOCIACION CON ECP DRUMMOND LTDA 31497,30308 Copey Cuestecitas 21759,78104 69,085%_x000a_313 LA MONA EXPLORACION CON ANH AZABACHE ENERGY INC SUCURSAL COLOMBIA 44497,42387 Copey Fundación 4754,187075 10,684%_x000a_3496 MAGDALENA AREA DISPONIBLE AGENCIA NACIONAL DE HIDROCARBUROS 240708,3076 Copey Fundación 1608,470382 0,668%_x000a_3335 VIM 11 AREA DISPONIBLE AGENCIA NACIONAL DE HIDROCARBUROS 18330,73812 Copey Fundación 5197,922217 28,356%_x000a_3217 VIM 12 AREA DISPONIBLE AGENCIA NACIONAL DE HIDROCARBUROS 9437,79831 Copey Fundación 3685,908759 39,055%_x000a_3157 VIM 13 AREA DISPONIBLE AGENCIA NACIONAL DE HIDROCARBUROS 11013,24689 Copey Fundación 1254,71813 11,393%_x000a__x000a__x000a_Atentamente,_x000a__x000a_CARLOS ERNESTO GARCÍA RUIZ_x000a_"/>
    <d v="2016-04-01T10:30:36"/>
    <s v="DORIS GOMEZ SILVA. EXPERTO"/>
    <x v="0"/>
    <s v="Electrónico"/>
    <n v="13.972798229166074"/>
    <x v="1"/>
    <s v="Cartografía zonas Petrolera"/>
    <s v="NO"/>
  </r>
  <r>
    <n v="297"/>
    <n v="20550"/>
    <x v="1"/>
    <s v="MARZO"/>
    <x v="0"/>
    <x v="296"/>
    <d v="2016-03-18T13:08:49"/>
    <x v="0"/>
    <s v="ACC"/>
    <x v="0"/>
    <x v="1"/>
    <s v="ANTONIO ENRRIQUE HERRERA MARTINEZ: . Telefono: 7531609Dirección: CLL 142 11 43 APTO 104 Email: "/>
    <s v="SI"/>
    <s v="ANTONIO ENRRIQUE HERRERA MARTINEZ: . Telefono: 7531609Dirección: CLL 142 11 43 APTO 104 Email: "/>
    <s v="solicitan informacion referente a los pozos denominados Apure 1 y Apure 2 "/>
    <d v="2016-04-13T13:08:49"/>
    <n v="26"/>
    <s v="ACC"/>
    <s v="DORIS GOMEZ SILVA. EXPERTO"/>
    <s v="pendiente de tramite  a cargo de clara liliana Guatame "/>
    <d v="2016-04-13T00:00:00"/>
    <s v="SANDRA PATRICIA SANTOS ORTIZ. ANALISTA"/>
    <x v="15"/>
    <s v="pendiente de tramite  a cargo de clara liliana Guatame "/>
    <n v="25.452214004631969"/>
    <x v="1"/>
    <s v="coordenadas de los vertices que limitan bloques "/>
    <s v="NO"/>
  </r>
  <r>
    <n v="298"/>
    <n v="20551"/>
    <x v="0"/>
    <s v="MARZO"/>
    <x v="0"/>
    <x v="297"/>
    <d v="2016-03-18T13:15:08"/>
    <x v="0"/>
    <s v="ACC"/>
    <x v="0"/>
    <x v="1"/>
    <s v="JOHN ALEXANDER RODRIGUEZ Q.: DIRIGENTE - UNION SINDICAL OBRERA DE LA INDUSTRIA DEL PETROLEO ."/>
    <s v="SI"/>
    <s v="JOHN ALEXANDER RODRIGUEZ Q.: DIRIGENTE - UNION SINDICAL OBRERA DE LA INDUSTRIA DEL PETROLEO ."/>
    <s v="solicitan informacion referente a contrato entre OXY y ECOPETROL  "/>
    <d v="2016-04-13T13:15:08"/>
    <n v="26"/>
    <s v="ACC"/>
    <s v="DORIS GOMEZ SILVA. EXPERTO"/>
    <s v="radicado de respuesta No 26350"/>
    <d v="2016-04-15T00:00:00"/>
    <s v="LUZ MIREYA RAYMOND ANGEL. EXPERTO"/>
    <x v="10"/>
    <s v="id 26350"/>
    <n v="27.447824768518331"/>
    <x v="1"/>
    <s v="Copias de contratos (E&amp;P, TEAS y Administrativos)"/>
    <s v="NO"/>
  </r>
  <r>
    <n v="299"/>
    <n v="20826"/>
    <x v="0"/>
    <s v="MARZO"/>
    <x v="1"/>
    <x v="298"/>
    <d v="2016-03-22T08:39:50"/>
    <x v="0"/>
    <s v="ACC"/>
    <x v="2"/>
    <x v="59"/>
    <s v="JOSE LUIS CARO MAYORGA: PRESIDENTE J.A.C Telefono: Dirección: CRA 5 NO 16-61 Email: "/>
    <s v="SI"/>
    <s v="JOSE LUIS CARO MAYORGA: PRESIDENTE J.A.C Telefono: Dirección: CRA 5 NO 16-61 Email: "/>
    <s v="se solcita informacion referente a lapostura de la ANH frente a l fracking teniendo en cuenta los pronunciamientos de la Contraloria General de la Republica.  "/>
    <d v="2016-04-07T08:39:50"/>
    <n v="16"/>
    <s v="ACC"/>
    <s v="DORIS GOMEZ SILVA. EXPERTO"/>
    <s v="Señor_x000a_JOSÉ LUIS CARO MAYORGA_x000a_Presidente Junta de Acción Comunal _x000a_Barrio El Socorro_x000a_Correo electrónico: joluca98@hotmail.com _x000a_Carrera 5 No. 16 – 61_x000a_San Martín, Cesar _x000a__x000a_Asunto: Solicitud de aclaración de su petición Radicado ANH No. R-641-2016-008490 ID: 20826 del 22 de marzo de 2016._x000a__x000a_Respetado señor Caro,_x000a__x000a_La Agencia Nacional de Hidrocarburos (“ANH” o la “Entidad”) recibió su comunicación electrónica del 22 de marzo de 2016, mediante la cual solicitó información relacionada con la explotación de hidrocarburos en yacimientos no convencionales._x000a__x000a_Sobre el particular, advertimos que de conformidad con la información que reposa en esta Entidad y la suministrada en la comunicación en comento, su solicitud versa sobre el Contrato Adicional de Exploración y Producción, E&amp;P YACIMIENTOS NO CONVENCIONALES DE HIDROCARBUROS, Bloque VMM-3 suscrito entre la ANH y LA UNION TEMPORAL CONTRATO ADICIONAL VMM-3 CONOCOPHILLIPS COLOMBIA VENTURES LTDA Y CNE OIL &amp; GAS S.A, el pasado 2 de diciembre de 2015._x000a__x000a_Al respecto, consideramos necesario precisar que la tecnología de estimulación hidráulica comúnmente conocida como “fracturamiento hidráulico” o “fracking”, se encuentra diseñada para realizar actividades de exploración y producción de hidrocarburos en Yacimientos No Convencionales (en adelante “YNC”), en ese sentido, estas se encuentran cobijadas por lo reglamentado en el Decreto 2820 de 2010, el cual establece en su artículo 8[1](a partir del 1 de enero de 2015  el artículo 8 del decreto 2041 de 2014), que las actividades de exploración y explotación de hidrocarburos se encuentran sujetas a la obtención de Licencia Ambiental como requisito sine qua non para el inicio y ejecución de las mismas._x000a__x000a_Ahora bien, la Ley 1450 de 2011, mediante la cual se expidió el Plan Nacional de Desarrollo 2010 – 2014, señaló como uno de los ejes estratégicos de dicho Plan, el crecimiento económico sostenido basado en mayor competitividad, productividad e innovación. _x000a__x000a_En cuanto a la actividad de explotación hidrocarburífera, como un aspecto fundamental para el avance y la consolidación de un sector más competitivo, se contempló, entre otras, la necesidad de ampliar el conocimiento sobre las órbitas no exploradas y la identificación y materialización del potencial en yacimientos no convencionales._x000a__x000a_Con ese derrotero, el Gobierno Nacional adelantó el Proyecto de gestión del conocimiento, con miras a adquirir el mejor conocimiento disponible tanto desde el punto de vista académico como gubernamental, especialmente de los países con experiencia en la exploración y producción de YNC. _x000a__x000a_La adquisición del conocimiento se realizó a través de tres instrumentos de aprendizaje: _x000a__x000a_a)         Talleres_x000a_b)         Visitas a las operaciones en campo_x000a_c)         Reuniones con reguladores y entidades gubernamentales_x000a__x000a_Con base en estos instrumentos de aprendizaje se procedió a implementar el conocimiento adquirido, a través de la formulación de la regulación, con el apoyo de un consultor internacional quien, en conjunto con su equipo técnico, brindó insumos que sirvieron de base para la construcción de la normatividad que a continuación se relaciona: _x000a__x000a_• Decreto 3004 del 26 de diciembre de 2013 “Por el cual se establecen los criterios y procedimientos para la exploración y explotación de hidrocarburos en yacimientos no convencionales”._x000a__x000a_• Resolución No. 0421 del 20 de marzo de 2014, “Por la cual se adoptan los términos de referencia para la elaboración del Estudio de Impacto Ambiental para los proyectos de perforación exploratoria de hidrocarburos y se toman otras determinaciones.” El MADS, adoptó los términos de referencia para la elaboración del Estudio de Impacto Ambiental para los proyectos perforación exploratoria de hidrocarburos, incluyendo una sección especial con requerimientos complementarios para el Estudio de Impacto Ambiental y Plan de Manejo Ambiental para la actividad de exploración de hidrocarburos en yacimientos no convencionales._x000a__x000a_• Acuerdo número 03 del 26 de marzo de 2014, expedido por la ANH: “Por el cual se adiciona el Acuerdo 4 de 2012, con el objeto de incorporar al Reglamento de Contratación para Exploración y Explotación de Hidrocarburos parámetros y normas aplicables al desarrollo de Yacimientos No Convencionales, y se dictan disposiciones complementarias.” _x000a__x000a_• Resolución No. 90341 del 27 de marzo de 2014, expedida por el Ministerio de Minas y Energía: “Por el cual se establecen requerimientos técnicos y procedimientos para la exploración y explotación de hidrocarburos en yacimientos no convencionales”_x000a__x000a_Así las cosas, existe en Colombia una normatividad especial a la cual debe sujetarse la utilización de la tecnología de fracturación hidráulica en la exploración y explotación de YNC. _x000a__x000a_Teniendo en cuenta lo expuesto, nos referiremos a cada uno de los puntos de su solicitud, formulados en los siguientes términos:_x000a__x000a_“1. Los términos de referencia ambientales para la fase de explotación de hidrocarburos no convencionales dentro del principio de precaución enunciado e la Ley 99 de 1993 (artículo 1, numeral 6).”_x000a__x000a_Respuesta ANH: Mediante la Resolución No. 0421 del 20 de marzo de 2014, el Ministerio de Ambiente y Desarrollo Sostenible (MADS), adoptó los términos de referencia para la elaboración del Estudio de Impacto Ambiental para los proyectos perforación exploratoria de hidrocarburos, incluyendo una sección especial con requerimientos complementarios para el Estudio de Impacto Ambiental y Plan de Manejo Ambiental para la actividad de exploración de hidrocarburos en yacimientos no convencionales._x000a__x000a_Estos términos de referencia, se fundamentan en las particularidades propias de las actividades de exploración de YNC los cuales necesitan de un trámite y análisis especial con énfasis en las medidas de manejo y mitigación de impactos y riesgos ambientales, por lo que estos tienen como objetivo ser más estrictos y preventivos contra cualquier impacto negativo que atente contra el medio ambiente, así como se evidencia a continuación:_x000a__x000a_• La regulación del MADS establece que los tanques que almacenen los aditivos o el fluido de retorno en superficie tengan una contención que permita albergar hasta el 110% del tanque de mayor tamaño. El MADS implementó aquí el principio de precaución, debido a que por incertidumbre de lo que pueda arrastrar el yacimiento no permite que se almacene el fluido de retorno en piscinas ni se haga vertimientos en cuerpos de agua aún si el fluido es tratado. Así mismo si el fluido tiene NORM se debe disponer por reinyección_x000a__x000a_• El MADS establece estrictos parámetros de monitoreo de los acuíferos en el área de influencia de los pozos. _x000a__x000a_• La regulación para la etapa de exploratoria del MADS menciona la reutilización del agua y el uso de aguas residuales, así como el establecimiento de alternativas de uso de agua en períodos de sequía. _x000a__x000a_• El MADS solamente permite que la disposición se haga por vertimiento en suelos, previo tratamiento y cumpliendo umbrales y por reinyección en pozos inyectores. _x000a__x000a_• La regulación del MADS prohíbe el uso de piscinas y prohíbe el venteo (liberación directa de gases a la atmosfera). _x000a__x000a_• La regulación del MADS requiere quema con combustión completa y dispositivos de emisión de gases en los tanques de almacenamiento de fluido de retornos. _x000a__x000a_• El MADS establece estrictos parámetros de monitoreo de gases durante la actividad._x000a__x000a_“2. Estudio especializado que establezca un panorama de riesgos de esta metodología de producción (YHNC).”_x000a__x000a_Respuesta ANH: La definición de los potenciales riesgos de la metodología de producción de yacimientos no convencionales, hizo parte del Programa de Gestión del Conocimiento, desarrollado entre los años 2012 y 2013, con el objetivo de aprender de la experticia sobre la materia de otros países, tanto desde el punto de vista académico como gubernamental. Es así que se definieron el uso del agua, la contaminación del agua y la sismicidad inducida, como aquellos aspectos ambientales más relevantes en este sentido. _x000a__x000a_Este criterio hace parte fundamental de la Resolución No. 0421 de 2014 del MADS, donde se adoptan los términos de referencia para la elaboración de los EIA para la exploración de hidrocarburos y de la Resolución No. 90341 de 2014 del MME, donde se establecen los criterios y procedimientos para la exploración y explotación de hidrocarburos en yacimientos no convencionales. A partir de los monitoreos y protocolos exigidos en estas normas, se irá generando mayor información, lo que a su vez permitirá ir afinando el conocimiento existente del potencial de los riesgos asociados a los YNC._x000a__x000a_En otros países donde cuentan con gran cantidad de datos históricos, como EE.UU donde se realiza la estimulación hidráulica desde hace más de 70 años, la Agencia de Protección Ambiental (EPA por sus siglas en inglés) ha hecho varios estudios con rigor científico y objetivo, sobre el tema de la estimulación hidráulica, los cuales pueden ser consultados en la siguiente dirección electrónica: https://www.epa.gov/hfstudy._x000a__x000a_“3. Estudios adicionales por parte del Servicio Geológico Colombiano y Colciencias, que aseguran estén concluidos o con resultados finales antes del inicio de la fase de explotación con la utilización de la técnica de francking.”_x000a__x000a_Respuesta ANH: Sobre este punto, reiteramos que naciente normatividad es el resultado del proyecto de gestión del conocimiento por el Gobierno Nacional, lo cual refleja los avances logrados en este aspecto._x000a__x000a_Uno de los resultados de este aprendizaje fue la Resolución No.90341 de 2014 del Ministerio de Minas y Energía, cuyo objeto es definir requerimientos técnicos y procedimientos para la exploración y explotación de hidrocarburos en yacimientos no convencionales._x000a__x000a_Dentro del mencionado acto administrativo, además de dar especificaciones que garanticen la integridad del pozo y prevenir la contaminación de acuíferos aprovechables, se definen procedimientos frente a posibles modificaciones de la sismicidad natural del área._x000a__x000a_Frente a este último aspecto la ANH ha buscado aliados estratégicos, que aporten al conocimiento del estado y comportamiento de aquellas estructuras ambientales identificadas como sensibles; por ello en el año 2014 se ejecutó un convenio con el Servicio Geológico Colombiano -el convenio 060 de 2014-, donde se obtuvo un mapa sismotectónico de 9600 Km2 en el sector norte del Valle Medio del Magdalena (VMM), generado con información sismológica y geología estructural. Para lo anterior fue necesario construir el mapa Tectónico, instalando cuatro estaciones sismológicas y se revisó la sismicidad localizada dentro del área de Estudio. _x000a__x000a_La intención del anterior estudio es generar una línea base que pretenda identificar modificaciones de la sismicidad natural del área donde se generan actividades de Estimulación Hidráulica, y ejecutar las medidas correspondientes, como lo dispone la Resolución No.90341 de 2014._x000a__x000a_Adicionalmente, la ANH tiene en curso de contratación un proyecto formulado con Colciencias que entre sus temáticas incluye el levantamiento de información hidrogeológica en las regiones donde se encuentran los bloques asignados para este tipo de yacimientos y la formulación de un proyecto piloto independiente una vez inicie la exploración para realizar una evaluación relacionada con la calidad del agua subterránea, emisiones y sismicidad, entre otros aspectos. _x000a__x000a_En todo caso, como quiera que la realización de los estudios en comento se atribuye al Servicio Geológico Colombiano y a COLCIENCIAS, damos traslado de su solicitud a tales entidades, para lo de su competencia._x000a__x000a_“4. Solicitamos contar con marcos normativos de orden técnico y ambiental en el tema de la explotación de los yacimientos de hidrocarburos no convencionales y los adelantos en materia de ampliación de conocimiento de orden técnico sobre el proceso de explotación de hidrocarburos no convencionales mediante fracking, consideramos que se requieren mayores adelantos en materia de generación y aplicación de conocimientos técnico y ambiental local para evitar efectos negativos sobre los recursos naturales, el recurso agua y la salud pública en el municipio de SAN MARTÍN, CESAR._x000a__x000a_Respuesta ANH: Tal como se señaló en acápites anteriores, en Colombia se cuenta con normatividad vigente, expedida por las autoridades competentes, que reglamentan de manera particular las actividades de exploración de YNC, y en consecuencia donde se consagran los requisitos ambientales y técnicos que deben ser tenidos en cuenta para utilizar la tecnología de estimulación hidráulica. _x000a__x000a_A su vez, es menester señalar que la normatividad expedida es el resultado de un proyecto de gestión del conocimiento adelantado por el Gobierno Nacional, con el apoyo de un consultor internacional, cuyos insumos sirvieron de base para la construcción de la normatividad existente. _x000a__x000a_Ahora bien, como quiera que en su solicitud manifiesta que se requieren mayores adelantos en la generación de conocimiento, expondremos en detalle el proceso realizado en años anteriores, para brindar luces sobre la integralidad del mismo. _x000a__x000a_En el marco del citado Programa de Gestión del Conocimiento el gobierno nacional adelantó las siguientes actividades: _x000a__x000a_A. Talleres del Programa de Gestión del Conocimiento_x000a__x000a_Se seleccionaron las temáticas de la agenda y conferencistas en conjunto entre el Ministerio de Minas y Energía (en adelante “MME”), Ministerio de Ambiente y Desarrollo Sostenible (en adelante “MADS”), ANH y la Autoridad Nacional de Licencias Ambientales (en adelante “ANLA”), buscando la mejor experticia a nivel global por parte de la academia, reguladores, consultores, y expertos de la industria. _x000a__x000a_En total se tuvieron 24 conferencistas en los talleres, de los cuales 15 son independientes por estar asociados a entidades académicas y que para dicho momento no eran parte de una entidad gubernamental. En los talleres, los expertos brindaron al Gobierno Nacional estudios independientes con bases de alto nivel científico sobre los potenciales impactos ambientales y sociales de las actividades. _x000a__x000a_Se llevaron a cabo los siguientes 4 talleres de Gestión del Conocimiento: _x000a__x000a_i. Retos Ambientales y Sociales de la E&amp;P de YNC:_x000a__x000a_Fecha: Diciembre 3, 4 y 5 de 2012._x000a_Lugar: Bogotá D.C. _x000a__x000a_Objetivo: Proveer una visión panorámica sobre los fundamentos geológicos sobre YNC, hidrogeología, estimulación hidráulica, manejo de fluido de retorno, sismicidad, así como impactos asociados a uso de agua, huella en superficie e impactos socioeconómicos. _x000a__x000a_Conferencistas:_x000a__x000a_1) Dr. David Goldwyn: Delegado como Enviado Especial y Coordinador de los Asuntos Energéticos Internacionales para el Departamento de Estado de los Estados Unidos, quien abordó las temáticas del rol de los YNC en las proyecciones de consumo global y explicó el documento Reglas de Oro para una Edad de Oro del Gas, de la Agencia Internacional de Energía (2012)._x000a__x000a_2) Dr. Thomas Grimshaw: Geólogo, Director Asistente del Instituto de Energía de la Universidad de Texas quien abordó la temática de los principios geológicos y los tipos de YNC. _x000a__x000a_3) Dr. John Hanger: Exsecretario del Departamento de Protección Ambiental de Pensilvania, quien expuso el caso de estudio de la regulación en el Estado de Pensilvania y los estándares de desempeño formulados por dicho estado en materia de explotación de gas y petróleo de lutita._x000a__x000a_4) Dr. David Yoxtheimer: Hidrogeólogo del Centro Marcellus para el Alcance e Investigación de la Universidad del Estado de Pensilvania, quien abordó las temáticas sobre el fluido de estimulación hidráulica, el manejo del agua residual y los riesgos de sismicidad. _x000a__x000a_5) Dra. Kathryn Mutz: Investigadora Senior Asociada y Profesora de Recursos Naturales del Centro de Leyes de la Universidad de Colorado, quien abordó los temas de los impactos en los ecosistemas naturales, y los temas a incluir desde el punto de vista ambiental en los Estudios de Impacto Ambiental (EIA). _x000a__x000a_6) Dr. Francisco Castrillón: Colombiano, hidrogeólogo de la consultora Worley Parsons en Alberta, Canadá, quien abordó las temáticas de los principios de hidrogeología, y los contenidos de la línea base desde el punto de vista de hidrogeología e hidrología, en el contexto colombiano. _x000a__x000a_7) Dr. Jonathan Laughner: Codirector del Programa “Marcellus Shale” de la Universidad del Estado de Pensilvania, quien abordó los temas sobre la perturbación a la comunidad, procedimientos de socialización y algunos estudios de caso, así como los contenidos desde el punto de vista socioeconómico que deben tener los Estudios de Impacto Ambiental. _x000a__x000a_8) Dr. José Francisco Mota: Gerente de Ingeniería de Pozos Continentales de Shell Exploration &amp; Production Company, quien abordó la temática de las tecnologías de exploración y producción en yacimientos no convencionales; su intervención se restringió a explicar cómo se realiza la perforación. _x000a__x000a_9) Dr. Kris Nygaard: Consultor Senior de Estimulación de ExxonMobil Production Co., quien abordó la temática de las tecnologías de exploración y producción en yacimientos no convencionales; su intervención se restringió a  explicar cómo se realiza la estimulación hidráulica._x000a__x000a_10) Dr. David Neslin: Exdirector de la Comisión de Conservación de Petróleo y Gas del Estado de Colorado, quien expuso el caso de estudio de la regulación de Colorado. _x000a__x000a_ii. Marco Regulatorio y Planeación de las Actividades de E&amp;P de YNC_x000a__x000a_Fecha: Febrero 1 de 2013_x000a_Lugar: Bogotá D.C._x000a__x000a_Objetivos: _x000a__x000a_• Proveer un marco conceptual con cimientos científicos de alto nivel para la formulación de la regulación técnica y ambiental para yacimientos no convencionales.  _x000a__x000a_• Conocer las bases científicas de la sismicidad desencadenada del mayor nivel técnico y conocer la retroalimentación del profesor Zoback al Servicio Geológico Colombiano en materia de cómo formular la regulación para YNC en la materia._x000a__x000a_Conferencistas: _x000a__x000a_1) Profesor John Deutch: Profesor Emérito y Ex-Director del Departamento de química del Massachusetts Institute of Technology (MIT). Presidente del Comité Técnico para Shale Gas del Secretary of Energy Advisory Board (SEAB). El Dr. Deutch abordó las temáticas de los fundamentos para la formulación de una regulación técnicamente adecuada para la E&amp;P de YNC con el fin de obtener beneficios económicos con mínimos efectos adversos sobre el medio ambiente y presentó el caso de estudio de EEUU y los reportes del SEAB (2011).  _x000a__x000a_2) Profesor Mark Zoback, Profesor Titular de la Universidad de Stanford, experto mundial en sismicidad, quien presentó los principios básicos de la sismicidad inducida, desencadenada y micro sismicidad, el manejo de los riesgos de sismicidad asociados a la inyección del agua residual y en conjunto con el Servicio Geológico Colombiano discutió los requerimientos de línea base de sismicidad, requerida para las regiones de YNC bajo el contexto de la Red Sismológica Nacional de Colombia. Es de resaltar que en esta oportunidad, el Profesor John Deutch se reunió con el Presidente  de la República Juan Manuel Santos, junto con el entonces Ministro de Minas y Energía (Dr. Federico Renjifo), el entonces Ministro de Ambiente y Desarrollo Sostenible (Dr. Juan Gabriel Uribe) y el entonces Presidente de la ANH (Dr. Orlando Cabrales), con el fin de discutir los temas críticos asociados a la formulación de la regulación sobre YNC. _x000a__x000a_iii. Buenas Prácticas Ambientales y Sociales para la E&amp;P de YNC._x000a__x000a_Fecha: Febrero 8 de 2013_x000a_Lugar: Bogotá D.C._x000a__x000a_Objetivo: Conocer las buenas prácticas ambientales y sociales utilizadas por la industria en EEUU y Canadá para la E&amp;P de YNC. _x000a__x000a_Conferencistas: _x000a__x000a_1) Dale Leckie (Geólogo Líder, Nexen) quien abordó la temática sobre buenas prácticas sobre sismicidad inducida. _x000a__x000a_2) Stanley Sokul (Asesor Senior en Asuntos Corporativos, ExxonMobil). Quien abordó las buenas prácticas con relación a la socialización. _x000a__x000a_3) Paul Krishna (Gerente de Asuntos Específicos HSE, ExxonMobil). Quien abordó las buenas prácticas relacionadas con la minimización de la huella ambiental y las buenas prácticas con relación a las emisiones (línea base y monitoreo). _x000a__x000a_4) Jorge Calvache (Gerente de Exploración Onshore, Shell de Colombia). Quien abordó la temática de la diferencia entre la exploración y la explotación. _x000a__x000a_5) Roy Swyston (Gerente de Operaciones, Nexen). Quien abordó las buenas prácticas para el uso del agua específicamente del CAPP (Canadá). _x000a__x000a_6) Alberto García (Vicepresidente de Hidrocarburos y Explotación Mineral, Drummond), abordó temática de manejo integral del agua._x000a__x000a_7) Luis Soto (Líder Senior de Yacimientos, Equión Energía). Presentó el estudio de caso del monitoreo permanente de sismicidad en Cusiana y Cupiagua, especialmente asociada a la inyección. _x000a__x000a_iv. Desarrollo Gas Natural no Convencional, Implicaciones Ambientales, Económicas y Sociales (apoyo del Departamento de Estado de EEUU a través del programa UGTEP)_x000a__x000a_Fecha: Febrero 27 de 2013_x000a_Lugar: Bogotá _x000a__x000a_Objetivos: _x000a__x000a_• Conocer los aspectos socioeconómicos asociados a la E&amp;P de YNC._x000a_• Conocer en mayor detalles los potenciales impactos asociados a emisiones en la E&amp;P de YNC. _x000a__x000a_Conferencistas: _x000a__x000a_1) Dr. Iryna Lendel: Economista, Cleveland State University, quien abordó la perspectiva de los potenciales económicos del gas de lutita o esquisto. _x000a__x000a_2) Thomas Murphy: Marcellus Center for Outreach and Research, Pennsylvania State University, quien abordó los temas de la oferta y demanda de la fuerza laboral asociada._x000a__x000a_3) John Roth: Ex- Comisionado del Condado Parker, Texas (Barnett Shale) quien abordó los retos y beneficios relacionados con la gobernanza de múltiples instituciones._x000a__x000a_4) Dr. Aviezer Tucker: Director Asistente del Instituto de Energía de la Universidad de Texas, en Austin, quien abordó los retos sociales y estrategias de mitigación._x000a__x000a_5) Dr. Susan Stuver: Texas A&amp;M University Institute of Renewable Natural Resources, quien abordó los retos y tecnologías de reducción de emisiones._x000a__x000a_Participantes en los talleres: _x000a__x000a_Se contó con un total de 235 participantes en todos los talleres de las siguientes instituciones: _x000a__x000a_MME, MADS, ANH, ANLA, Corpochivor, Corponor, ASOCARS, Cortolima, Corpoboyacá, Corporación Autónoma de Santander (CAS), Instituto Humboldt, Parques Nacionales Naturales, UPME, Servicio Geológico Colombiano, CREG, Embajada de EEUU, Embajada de Canadá, Embajada de Polonia, Universidad Nacional de Colombia, Universidad de los Andes, Universidad Sergio Arboleda, Asociación Colombiana de Petróleo, Ecopetrol, Contraloría General de la República, Procuraduría General de la Nación._x000a_"/>
    <d v="2016-04-15T00:00:00"/>
    <s v="LAURA PAOLA GONZALEZ IRIARTE. EXPERTO"/>
    <x v="6"/>
    <s v="Electrónico"/>
    <n v="23.639008796300914"/>
    <x v="1"/>
    <s v="Fracking "/>
    <s v="NO"/>
  </r>
  <r>
    <n v="300"/>
    <n v="20828"/>
    <x v="0"/>
    <s v="MARZO"/>
    <x v="1"/>
    <x v="299"/>
    <d v="2016-03-22T08:42:27"/>
    <x v="0"/>
    <s v="ACC"/>
    <x v="2"/>
    <x v="59"/>
    <s v="ELQUI MAURICIO MENECES GOMEZ: CIUDADANO Telefono: Dirección: SIN Email: "/>
    <s v="SI"/>
    <s v="ELQUI MAURICIO MENECES GOMEZ: CIUDADANO Telefono: Dirección: SIN Email: "/>
    <s v="solicitan  intervencion de la ANH para que se tenga en cuenta un tracto camion para el transporte de gasolina en Aguachica cesar  "/>
    <d v="2016-04-07T08:42:27"/>
    <n v="16"/>
    <s v="ACC"/>
    <s v="DORIS GOMEZ SILVA. EXPERTO"/>
    <s v="se dio traslado a Ecopetrol a traves de correo electronico."/>
    <d v="2016-03-23T00:00:00"/>
    <s v="DORIS GOMEZ SILVA. EXPERTO"/>
    <x v="0"/>
    <s v="Electrónico"/>
    <n v="0.63719008101907093"/>
    <x v="1"/>
    <s v="intervencion para que operador vincule personal"/>
    <s v="NO"/>
  </r>
  <r>
    <n v="301"/>
    <n v="20843"/>
    <x v="0"/>
    <s v="MARZO"/>
    <x v="1"/>
    <x v="300"/>
    <d v="2016-03-22T09:31:32"/>
    <x v="0"/>
    <s v="ACC"/>
    <x v="2"/>
    <x v="153"/>
    <s v="DELFINA ALBARRACIN: PRESIDENTA J.A.C Telefono: Dirección: SIN Email: "/>
    <s v="SI"/>
    <s v="DELFINA ALBARRACIN: PRESIDENTA J.A.C Telefono: Dirección: SIN Email: "/>
    <s v="se solicita informacion referente al incumplimiento de proyectos de inversion vereda la soledad caño garza municipio paz de ariporo  "/>
    <d v="2016-04-07T09:31:32"/>
    <n v="16"/>
    <s v="ACC"/>
    <s v="DORIS GOMEZ SILVA. EXPERTO"/>
    <s v="se dio traslado a Ecopetrol a traves de correo electronico. Señores _x000a_Participación Ciudadana _x000a_Ecopetrol _x000a__x000a_Buenas tardes _x000a_Para su información y trámites pertinentes, doy traslado de la presente solicitud de la doctora Delfina Albarracín, Presidenta Junta de Acción Comunal. _x000a__x000a_Cordialmente, _x000a__x000a__x000a_Atencion al Ciudadano y Comunicaciones  _x000a_"/>
    <d v="2016-04-08T00:00:00"/>
    <s v="LAURA PAOLA GONZALEZ IRIARTE. EXPERTO"/>
    <x v="6"/>
    <s v="Electrónico"/>
    <n v="16.6030968749983"/>
    <x v="1"/>
    <s v="Acompañamiento a comunidad en desarrollo de proyecto (ambiental, social)"/>
    <s v="NO"/>
  </r>
  <r>
    <n v="302"/>
    <n v="20925"/>
    <x v="0"/>
    <s v="MARZO"/>
    <x v="0"/>
    <x v="301"/>
    <d v="2016-03-22T13:06:36"/>
    <x v="0"/>
    <s v="ACC"/>
    <x v="0"/>
    <x v="1"/>
    <s v="JUAN FERNANDO MUÑERA: CIUDADANO Telefono: 6227320Dirección: CRA 14 NO 93 B 32 OF. 301 Email: "/>
    <s v="SI"/>
    <s v="JUAN FERNANDO MUÑERA: CIUDADANO Telefono: 6227320Dirección: CRA 14 NO 93 B 32 OF. 301 Email: "/>
    <s v="SOLICITAN INFORMACION REFERENTE A EN QUE ZONAS DEL PAIS EXISTE ENTEO O  QUEMA DE GAS , QUE DESCUBRIMIENTO DE GAS HAN  SIDO PUESTOS EN PRODUCCION  "/>
    <d v="2016-04-14T13:06:36"/>
    <n v="23"/>
    <s v="ACC"/>
    <s v="DORIS GOMEZ SILVA. EXPERTO"/>
    <s v="radicado de respuesta No 25669   "/>
    <d v="2016-04-14T00:00:00"/>
    <s v="JOSE GREGORIO ROA ROJAS. EXPERTO"/>
    <x v="4"/>
    <s v="id 25669"/>
    <n v="22.453744641206868"/>
    <x v="1"/>
    <s v="Información proyectos de perforación y profundidad"/>
    <s v="NO"/>
  </r>
  <r>
    <n v="303"/>
    <n v="21018"/>
    <x v="0"/>
    <s v="MARZO"/>
    <x v="0"/>
    <x v="302"/>
    <d v="2016-03-22T16:33:05"/>
    <x v="0"/>
    <s v="ACC"/>
    <x v="0"/>
    <x v="1"/>
    <s v="YESID CALVACHE:  Telefono: Dirección: BOGOTA Email: YESID 780409@HOTMAIL.COM"/>
    <s v="SI"/>
    <s v="YESID CALVACHE:  Telefono: Dirección: BOGOTA Email: YESID 780409@HOTMAIL.COM"/>
    <s v="solicitan acompañamiento de la ANH para cumplimiento de acuerdos (sintraputumayo) "/>
    <d v="2016-04-14T16:33:05"/>
    <n v="23"/>
    <s v="ACC"/>
    <s v="DORIS GOMEZ SILVA. EXPERTO"/>
    <s v="Señor: _x000a_YESID CALVACHE SAAVEDRA_x000a_SINTRAPETROPUTUMAYO_x000a_E-mail: yesid780409@hotmail.com_x000a_ _x000a_ _x000a_Asunto: Respuesta al derecho de petición con radicado No. R-641-2016-008572 ID 21018_x000a_ _x000a_ _x000a_Respetado Señor Calvache, _x000a_ _x000a_Hacemos referencia a la comunicación del asunto, mediante la cual solicitó a esta Entidad lo siguiente: _x000a_ _x000a_(…)” por lo anterior le solicitamos señores ANH que intervengan ya que nuestro sindicato tiene toda la voluntad para continuar con los escenarios de diálogo y concertación de acuerdo a esta comunicación le solicitamos lo siguiente: _x000a_ _x000a_1. Haga contacto con las directivas de la empresa Gran Tierra Energy y Emerald Energy, para establecer la voluntad de generar estos espacios de diálogo y concertación con el sindicado, para el día viernes 11 de marzo de 2016, en las instalaciones de la Alcaldía Municipal, los funcionarios delegados por las Multinacionales deberán tener capacidad de decisión._x000a_2. Convocamos para el día viernes 11 de marzo de 2016, su acompañamiento señores ANH._x000a_3. Teniendo en cuenta la Responsabilidad Social Empresarial a la que obliga la ley a las Multinacionales, solicitamos para esta fecha se agende la continuidad de los diálogos y la instalación de las mesas de trabajo en temas sociales, ambientales y derechos humanos. (….)”_x000a_ _x000a_Sobre el particular, debemos indicar lo siguiente: _x000a_ _x000a_La ANH como conocedora de la importancia que los espacios de diálogo entre la industria y la comunidad, contempló al interior del plan de trabajo de este año y a través de la Estrategia Territorial de Hidrocarburos (en adelante ETH) el desarrollo de mesas de trabajo que permitan a través de mecanismos de diálogo, participación y la inclusión social a fin de concertar acciones que de manera conjunta fortalecer el territorio como un bien común en las regiones donde opera la industria de hidrocarburos. _x000a_ _x000a_Así las cosas, su solicitud de intervención y generación de espacios de diálogo con el acompañamiento de la ANH a través de la ETH, será incluida en el plan de trabajo que será diseñado para el Departamento del Putumayo. Una vez contemos con la programación de las mesas de trabajo, la daremos conocer para que como miembro de la comunidad participe en las mismas. _x000a_ _x000a_Ahora bien, en lo que respecta a la convocatoria de reunión para el pasado 11 de marzo, por la premura de su invitación no fue posible asistir, debido a compromisos de la ANH adquiridos con anterioridad. En el evento en que esta reunión haya sido celebrada, deseamos contar con los resultados de la misma, a efectos de realizar el seguimiento. _x000a_ _x000a_Finalmente, y en atención a la consideración expuesta en su derecho de petición relacionada con el presunto incumplimiento de unos compromisos adquiridos por Gran Tierra en temas laborales, es necesario para esta Entidad verificar el contenido de las actas mediante las cuales fueron pactados a efectos de verificar el detalle de los compromisos y las gestiones tendientes a dar cumplimiento a cada uno de ellos. Frente a lo cual estaremos atentos al suministro de la respectiva información. _x000a_ _x000a_Cordialmente,_x000a_ _x000a_ _x000a_Atencion al Ciudadano y Comunicaciones  _x000a_"/>
    <d v="2016-04-20T00:00:00"/>
    <s v="MARIA CAROLINA GUTIERREZ HERNANDEZ. EXPERTO"/>
    <x v="6"/>
    <s v="Electrónico"/>
    <n v="28.310353738430422"/>
    <x v="10"/>
    <s v="Acompañamiento a comunidad en desarrollo de proyecto (ambiental, social)"/>
    <s v="NO"/>
  </r>
  <r>
    <n v="304"/>
    <n v="21054"/>
    <x v="0"/>
    <s v="MARZO"/>
    <x v="1"/>
    <x v="303"/>
    <d v="2016-03-23T08:57:32"/>
    <x v="0"/>
    <s v="ACC"/>
    <x v="2"/>
    <x v="7"/>
    <s v="ORLANDO AYA: CIUDADANO Telefono: Dirección: SIN Email: "/>
    <s v="SI"/>
    <s v="ORLANDO AYA: CIUDADANO Telefono: Dirección: SIN Email: "/>
    <s v="solicitan reunion para tratar temas de acuerdos firmados con comunidades."/>
    <d v="2016-04-08T08:57:32"/>
    <n v="16"/>
    <s v="ACC"/>
    <s v="DORIS GOMEZ SILVA. EXPERTO"/>
    <s v="Señor:_x000a_ORLANDO AYA_x000a_e-mail: asopercalificadosmani@gmail.com_x000a_Maní, Casanare_x000a_ _x000a_ _x000a_Asunto: Respuesta a comunicación con radicado ANH R-641-2016-008588. ID 21054_x000a_ _x000a_ _x000a_Cordial saludo,_x000a_ _x000a_Nos referimos a la comunicación de la referencia, mediante la cual manifestó a la Agencia Nacional de Hidrocarburos (ANH), lo siguiente:_x000a_ _x000a_“Ud, le dice al C/te Policía de Maní, El que tiene que hacer cumplir los acuerdo firmados entre Comunidades – Empresa Operadora, es el Mintrabajo a través del SPE. El SPE dice NO es cierto, Ningún ente institucional lo hace cumplir. Nosotros estamos solos ante los Entes del estado. El Alcalde no puede hacer nada // Lo que les dijo la Operadora a través de sus R/tes no es cierto, La realidad es otra vengana Maní e invítelos a una reunión con nosotros.” _x000a_ _x000a_De conformidad con lo expresado en su comunicación, consideramos hace referencia a la respuesta suministrada al señor Alcalde del municipio de Maní, Doctor Tony Wilfred Ávila Hernández, con radicado E-431-2016-005708 de 3 de marzo de 2016, Id: 16038, toda vez que a través de dicho oficio se pone en conocimiento de la autoridad municipal información acerca de los procesos de selección, la intervención del Servicio Público de Empleo y priorización en la contratación de mano de obra local en las regiones con influencia de la actividad hidrocarburífera._x000a_ _x000a_Teniendo en cuenta lo anterior, nos permitimos manifestar que la información contenida en dicho documento corresponde a lo estipulado en las disposiciones normativas aplicables (Ley 1551 de 2012; Ley 1636 de 2013 – SPE; Decreto 2825 de 2014, compilado en el Decreto 1072 de 2015; Decreto 2089 de 2014)._x000a_ _x000a_Asimismo, la referida comunicación incluye información suministrada por la empresa GEOTECHNOLOGY, de la cual fueron anexados los respectivos soportes._x000a_ _x000a_Es del caso señalar que con posterioridad a la emisión de la respuesta, en el marco de la Estrategia Territorial para la Gestión Equitativa y Sostenible del sector Hidrocarburos (en adelante “ETH”), y con el ánimo de contribuir al remedio la situación, una delegación de personal de la ETH, el Ministerio de Trabajo y el Ministerio de Minas y Energía, se desplazó hasta el municipio de Maní, con el objeto de explicar de manera personal la respuesta anterior al alcalde del municipio y al personal de ASOPERCALIFICIADOS._x000a_ _x000a_En este orden de ideas, aunque es nuestro propósito contribuir al buen relacionamiento entre el Gobierno, la industria de hidrocarburos y las comunidades, y al diálogo transparente, abierto y efectivo en torno al desarrollo de la actividad hidrocarburífera, las razones expuestas en su comunicación resultan insuficientes para que esta entidad acceda a la realización de la reunión solicitada, teniendo en cuenta las competencias atribuidas a otras autoridades y que de nuestra parte se han generado los espacios necesarios para el tratamiento de la situación._x000a_ _x000a_ _x000a_Cordialmente,_x000a_ _x000a_ _x000a_Atencion al Ciudadano y Comunicaciones  _x000a_"/>
    <d v="2016-04-19T00:00:00"/>
    <s v="MARIA CAROLINA GUTIERREZ HERNANDEZ. EXPERTO"/>
    <x v="6"/>
    <s v="Electrónico"/>
    <n v="26.626716932871204"/>
    <x v="0"/>
    <s v="Acompañamiento a comunidad en desarrollo de proyecto (ambiental, social)"/>
    <s v="NO"/>
  </r>
  <r>
    <n v="305"/>
    <n v="21055"/>
    <x v="0"/>
    <s v="MARZO"/>
    <x v="1"/>
    <x v="304"/>
    <d v="2016-03-23T08:58:37"/>
    <x v="0"/>
    <s v="ACC"/>
    <x v="2"/>
    <x v="59"/>
    <s v="JOSE JOAQUIN MOJICA VILLAMARIN: DVF MEDIO AMBIENTE Telefono: Dirección: CONTRALORIA GENERAL DE LA REPÚBLICA Email: jose.mojica@contraloria.gov.co"/>
    <s v="SI"/>
    <s v="JOSE JOAQUIN MOJICA VILLAMARIN: DVF MEDIO AMBIENTE Telefono: Dirección: CONTRALORIA GENERAL DE LA REPÚBLICA Email: jose.mojica@contraloria.gov.co"/>
    <s v="solicitan informacion de TEA 2008 y E&amp;P 2011"/>
    <d v="2016-04-08T08:58:37"/>
    <n v="16"/>
    <s v="ACC"/>
    <s v="DORIS GOMEZ SILVA. EXPERTO"/>
    <s v=" Estimado doctor Mojica, _x000a__x000a_Buenos días, _x000a_Hacemos referencia al correo electrónico del asunto, mediante el cual solicitó a la Agencia Nacional de Hidrocarburos (en adelante la ANH), lo siguiente:_x000a__x000a_1. Contrato de Evaluación Técnica TEA CPE-6:_x000a__x000a_Fecha efectiva de inicio: 23 de Septiembre de 2008_x000a__x000a_Fecha de terminación: 23 de octubre de 2011_x000a__x000a_Fecha de liquidación: N/A_x000a__x000a_¿Se autorizaron prórrogas o suspensiones?  Indicar duración, fechas de inicio y terminación:_x000a__x000a_Mediante Acta de Restitución de 07 de septiembre de 2010,  la ANH formalizó la restitución de trece (13) meses al plazo de la Fase Única, estableciendo como fecha de fin de Fase el 23 de Octubre de 2011._x000a__x000a_Los trece (13) meses fueron restituidos a razón del tiempo transcurrido entre el 23 de septiembre de 2008, fecha de suscripción del Contrato TEA,  y el 19 de octubre de 2009, fecha en la cual Ministerio del Interior certificó la no presencia de grupos étnicos en el área del Bloque CPE-6._x000a__x000a_Estado actual: En Proceso de Liquidación_x000a__x000a_2. Contrato de Exploración y Producción E&amp;P CPE-6:_x000a__x000a_Fecha efectiva de inicio: 6 de octubre de 2011_x000a__x000a_Estado actual: En ejecución normal – Fase II inicio 6 de octubre de 2014 - Fecha de fin de Fase 05 de octubre de 2017_x000a__x000a_Cordialmente, _x000a__x000a__x000a_Atencion al Ciudadano y Comunicaciones  _x000a_"/>
    <d v="2016-03-28T00:00:00"/>
    <s v="DORIS GOMEZ SILVA. EXPERTO"/>
    <x v="0"/>
    <s v="Electrónico"/>
    <n v="4.6259643171288189"/>
    <x v="1"/>
    <s v="Información y aclaración procesos contractuales, términos de referencia, plazos, pólizas"/>
    <s v="NO"/>
  </r>
  <r>
    <n v="306"/>
    <n v="21057"/>
    <x v="0"/>
    <s v="MARZO"/>
    <x v="1"/>
    <x v="305"/>
    <d v="2016-03-23T09:02:33"/>
    <x v="0"/>
    <s v="ACC"/>
    <x v="0"/>
    <x v="1"/>
    <s v="DANIEL CARRILLO PULGARIN: ASISTENTE - CONGRESO DE LA REPUBLICA"/>
    <s v="SI"/>
    <s v="DANIEL CARRILLO PULGARIN: ASISTENTE - CONGRESO DE LA REPUBLICA"/>
    <s v="Senadora Maritza Martinez Aristizabal solicita informacion referente a contrato de Exploracion y Produccion de Hidrocarburos E&amp;P del 25 de febrero de 2011 ANH y HOCOL S:A  "/>
    <d v="2016-04-05T09:02:33"/>
    <n v="13"/>
    <s v="ACC"/>
    <s v="DORIS GOMEZ SILVA. EXPERTO"/>
    <s v="radicado de respuesta No.22974"/>
    <d v="2016-04-05T09:26:11"/>
    <s v="DORIS GOMEZ SILVA. EXPERTO"/>
    <x v="0"/>
    <s v="id 22974"/>
    <n v="13.01641365740943"/>
    <x v="1"/>
    <s v="Congreso de la República y Senado "/>
    <s v="NO"/>
  </r>
  <r>
    <n v="307"/>
    <n v="21160"/>
    <x v="0"/>
    <s v="MARZO"/>
    <x v="0"/>
    <x v="306"/>
    <d v="2016-03-23T12:21:19"/>
    <x v="0"/>
    <s v="ACC"/>
    <x v="0"/>
    <x v="1"/>
    <s v="JUAN ERNESTO VELEZ OTALORA: CAPITAN MAYOR Telefono: Dirección: CALLE 4 A SUR NO 24 A 29 BARRIO REMANSOS DE ROSABLANCA Email: Vencedorpiriri613@gmail.com"/>
    <s v="SI"/>
    <s v="JUAN ERNESTO VELEZ OTALORA: CAPITAN MAYOR Telefono: Dirección: CALLE 4 A SUR NO 24 A 29 BARRIO REMANSOS DE ROSABLANCA Email: Vencedorpiriri613@gmail.com"/>
    <s v="solicitan reunion de la ANH y comunidades indigenas para hacer cumplir sentencia y pedir dineros de regalias  "/>
    <d v="2016-04-04T12:21:19"/>
    <n v="12"/>
    <s v="ACC"/>
    <s v="DORIS GOMEZ SILVA. EXPERTO"/>
    <s v="Señores _x000a_Participación Ciudadana _x000a_Ecopetrol _x000a__x000a_Buenas tardes, _x000a_De manera atenta damos traslado de la petición del adjunto por considerarse este un tema de competencia de su entidad relacionado con el Contrato de Asociación QUIFA. _x000a__x000a_Agradecemos responder directamente al peticionario. _x000a__x000a_Cordialmente, _x000a__x000a__x000a_Atencion al Ciudadano y Comunicaciones  _x000a_"/>
    <d v="2016-04-04T09:26:11"/>
    <s v="LAURA PAOLA GONZALEZ IRIARTE. EXPERTO"/>
    <x v="6"/>
    <s v="Electrónico"/>
    <n v="11.878377928245754"/>
    <x v="2"/>
    <s v="Intervención para que compañía pague daños causados o tomar correctivos"/>
    <s v="NO"/>
  </r>
  <r>
    <n v="308"/>
    <n v="21188"/>
    <x v="0"/>
    <s v="MARZO"/>
    <x v="1"/>
    <x v="307"/>
    <d v="2016-03-23T13:30:37"/>
    <x v="0"/>
    <s v="ACC"/>
    <x v="2"/>
    <x v="154"/>
    <s v="JOSE ABELARDO URBINA: PRESIDENTE - ASOCIACIO GREMIAL DE TRANSPORTADORES DE PUERTO GAITAN"/>
    <s v="SI"/>
    <s v="JOSE ABELARDO URBINA: PRESIDENTE - ASOCIACIO GREMIAL DE TRANSPORTADORES DE PUERTO GAITAN"/>
    <s v="solicitan reunion con operador por temas de contratacion "/>
    <d v="2016-04-08T13:30:37"/>
    <n v="16"/>
    <s v="ACC"/>
    <s v="DORIS GOMEZ SILVA. EXPERTO"/>
    <s v="Señor: _x000a_JOSE ABELARDO URBINA PACHON _x000a_Presidente de Asociación de Transportadores de Puerto Gaitán_x000a_Transportegerencia14@gmail.com _x000a__x000a_Hacemos referencia a la comunicación del asunto, mediante la cual puso en conocimiento de esta Entidad lo siguiente: _x000a__x000a_“(…). Teniendo en cuenta que en fecha 22 de febrero de 2016, se le remitió oficio en donde se solicitó reunión para tratar asuntos relacionados con el convenio entre Pacific, Senaltur S.A, Transturismo y comunidad y a la fecha n se ha tenido ninguna respuesta por parte de esa operadora, demostrando con esto total silencio al respecto, debido a esto nuevamente reiteramos con urgencia se programe dicha reunión en este Municipio en la fecha, lugar y hora que ustedes estimen conveniente.(…)”_x000a__x000a__x000a_En atención a la naturaleza de la solicitud, y en el marco del seguimiento de los contratos hidrocarburíferos suscritos con PACIFIC RUBIALES ENERGY,  acusamos recibo de su comunicación para efectos del seguimiento de las obligaciones derivadas de los contratos en mención, frente a lo cual  estaremos atentos al trámite de respuesta que proporcione la compañía operadora, de conformidad con el correo remitido el 11 de abril de 2016 y en atención a las competencias que sobre la materia le asisten a la Empresa a su cargo._x000a__x000a_Cordialmente,_x000a_ _x000a__x000a_Atencion al Ciudadano y Comunicaciones  _x000a_"/>
    <d v="2016-04-11T00:00:00"/>
    <s v="LAURA PAOLA GONZALEZ IRIARTE. EXPERTO"/>
    <x v="6"/>
    <s v="Electrónico"/>
    <n v="18.437069641207927"/>
    <x v="2"/>
    <s v="Intervención por no pago a subcontratistas por parte de Operadoras "/>
    <s v="NO"/>
  </r>
  <r>
    <n v="309"/>
    <n v="21262"/>
    <x v="0"/>
    <s v="MARZO"/>
    <x v="2"/>
    <x v="308"/>
    <d v="2016-03-28T09:22:35"/>
    <x v="0"/>
    <s v="ACC"/>
    <x v="0"/>
    <x v="84"/>
    <s v="CARLOS DAVID BELTRÁN QUINTERO: DIRECTOR DE HIDROCARBUROS - MINISTERIO DE MINAS Y ENERGIA"/>
    <s v="SI"/>
    <s v="CARLOS DAVID BELTRÁN QUINTERO: DIRECTOR DE HIDROCARBUROS - MINISTERIO DE MINAS Y ENERGIA"/>
    <s v="copia de la respuesta emitida a peticionario dado que se traslado en un inicio a minminas por ser de su competrencia "/>
    <d v="2016-04-18T09:22:35"/>
    <n v="21"/>
    <s v="ACC"/>
    <s v="DORIS GOMEZ SILVA. EXPERTO"/>
    <s v="se dio por atendido siendo a titulo informativo. "/>
    <d v="2016-03-29T00:00:00"/>
    <s v="DORIS GOMEZ SILVA. EXPERTO"/>
    <x v="0"/>
    <s v="Electrónico"/>
    <n v="0.60931790509494022"/>
    <x v="1"/>
    <s v="informativo "/>
    <s v="NO"/>
  </r>
  <r>
    <n v="310"/>
    <n v="21290"/>
    <x v="1"/>
    <s v="MARZO"/>
    <x v="0"/>
    <x v="309"/>
    <d v="2016-03-28T10:21:25"/>
    <x v="0"/>
    <s v="ACC"/>
    <x v="0"/>
    <x v="1"/>
    <s v="JAVIER ENRIQUE GARCIA:  Telefono: Dirección: CRA 49 N° 122-59 APTO 501 Email: "/>
    <s v="SI"/>
    <s v="JAVIER ENRIQUE GARCIA:  Telefono: Dirección: CRA 49 N° 122-59 APTO 501 Email: "/>
    <s v="solicitan informacion refrente a aportes a pension por el periodo comprendido entre 11 de julio de 2006 a 10 febrero 2009"/>
    <d v="2016-04-18T10:21:25"/>
    <n v="21"/>
    <s v="ACC"/>
    <s v="DORIS GOMEZ SILVA. EXPERTO"/>
    <s v="pendiente de tramite  a cargo de carol sandoval"/>
    <d v="2016-04-18T00:00:00"/>
    <s v="CAROL MAYERLY SANDOVAL GALVIS. TECNICO ASISTENCIAL"/>
    <x v="2"/>
    <s v="pendiente de tramite  a cargo de carol sandoval"/>
    <n v="20.568457835652225"/>
    <x v="1"/>
    <s v="Certificación laboral Colaborador (funcionario o contratista)"/>
    <s v="NO"/>
  </r>
  <r>
    <n v="311"/>
    <n v="21346"/>
    <x v="0"/>
    <s v="MARZO"/>
    <x v="1"/>
    <x v="310"/>
    <d v="2016-03-28T12:58:48"/>
    <x v="0"/>
    <s v="ACC"/>
    <x v="0"/>
    <x v="1"/>
    <s v="JAIME ORTIZ:  Telefono: Dirección: BOGOTA Email: CARRITO@GMAIL.COM"/>
    <s v="SI"/>
    <s v="JAIME ORTIZ:  Telefono: Dirección: BOGOTA Email: CARRITO@GMAIL.COM"/>
    <s v="informan de daños ambientales ocacionados por ruptura de tubo quer transporta petroleo "/>
    <d v="2016-04-18T12:58:48"/>
    <n v="21"/>
    <s v="ACC"/>
    <s v="DORIS GOMEZ SILVA. EXPERTO"/>
    <s v=" Señores _x000a_Participación Ciudadana _x000a_Ecopetrol _x000a__x000a_Buenas tardes _x000a_Para su información y trámites pertinentes, doy traslado de la presente solicitud del Sr  Jaime Alberto Ortiz ,miembro de la familia propietaria de la finca HACIENDA RODESIA. _x000a__x000a_Cordialmente, _x000a__x000a__x000a_Atencion al Ciudadano y Comunicaciones  _x000a_"/>
    <d v="2016-04-08T00:00:00"/>
    <s v="LAURA PAOLA GONZALEZ IRIARTE. EXPERTO"/>
    <x v="6"/>
    <s v="Electrónico"/>
    <n v="10.459163391205948"/>
    <x v="0"/>
    <s v="Intervención para que compañía pague daños causados o tomar correctivos"/>
    <s v="NO"/>
  </r>
  <r>
    <n v="312"/>
    <n v="21354"/>
    <x v="0"/>
    <s v="MARZO"/>
    <x v="2"/>
    <x v="311"/>
    <d v="2016-03-28T13:54:25"/>
    <x v="0"/>
    <s v="ACC"/>
    <x v="2"/>
    <x v="155"/>
    <s v="MARTHA ELENA CAMACHO BELLUCCI: SUBDIRECTORA - AUTORIDAD NACIONAL DE LICENCIAS AMBIENTALES (ANLA)"/>
    <s v="SI"/>
    <s v="MARTHA ELENA CAMACHO BELLUCCI: SUBDIRECTORA - AUTORIDAD NACIONAL DE LICENCIAS AMBIENTALES (ANLA)"/>
    <s v="copia de la respuesta emitida a peticionario dado que se traslado en un inicio a la ANLA "/>
    <d v="2016-04-11T13:54:25"/>
    <n v="14"/>
    <s v="ACC"/>
    <s v="DORIS GOMEZ SILVA. EXPERTO"/>
    <s v="se dio por atendido siendo a titulo informativo. "/>
    <d v="2016-03-30T00:00:00"/>
    <s v="DORIS GOMEZ SILVA. EXPERTO"/>
    <x v="0"/>
    <s v="Electrónico"/>
    <n v="1.4205392361109261"/>
    <x v="1"/>
    <s v="informativo "/>
    <s v="NO"/>
  </r>
  <r>
    <n v="313"/>
    <n v="21357"/>
    <x v="0"/>
    <s v="MARZO"/>
    <x v="1"/>
    <x v="312"/>
    <d v="2016-03-28T14:35:53"/>
    <x v="0"/>
    <s v="ACC"/>
    <x v="0"/>
    <x v="1"/>
    <s v="INGRID PAOLA  HURTADO:  Telefono: Dirección: BOGOTA Email: "/>
    <s v="SI"/>
    <s v="INGRID PAOLA  HURTADO:  Telefono: Dirección: BOGOTA Email: "/>
    <s v="solicitan informacion de produccion, modo de produccion y quienes llevaron a cabo esta funcion."/>
    <d v="2016-04-18T14:35:53"/>
    <n v="21"/>
    <s v="ACC"/>
    <s v="DORIS GOMEZ SILVA. EXPERTO"/>
    <s v=" E-511-2016-008448"/>
    <d v="2016-04-05T11:09:29"/>
    <s v="JUAN SEBASTIAN LIZCANO. CONTRATISTA"/>
    <x v="4"/>
    <s v="ID:008448"/>
    <n v="7.8566662037046626"/>
    <x v="1"/>
    <s v="Información proyectos de perforación y profundidad"/>
    <s v="NO"/>
  </r>
  <r>
    <n v="314"/>
    <n v="21362"/>
    <x v="0"/>
    <s v="MARZO"/>
    <x v="1"/>
    <x v="313"/>
    <d v="2016-03-28T14:52:38"/>
    <x v="0"/>
    <s v="ACC"/>
    <x v="2"/>
    <x v="7"/>
    <s v="STEDD RICHARD:  Telefono: Dirección: BOGOTA Email: RICHARD.STEED@DENTONS.COM"/>
    <s v="SI"/>
    <s v="STEDD RICHARD:  Telefono: Dirección: BOGOTA Email: RICHARD.STEED@DENTONS.COM"/>
    <s v="solicitan informacion referente al calendario de eventos de la ANH para el 2016"/>
    <d v="2016-04-11T14:52:38"/>
    <n v="14"/>
    <s v="ACC"/>
    <s v="DORIS GOMEZ SILVA. EXPERTO"/>
    <s v="se dio respuesta a traves de correo electronico "/>
    <d v="2016-04-01T09:52:29"/>
    <s v="DORIS GOMEZ SILVA. EXPERTO"/>
    <x v="0"/>
    <s v="Electrónico"/>
    <n v="3.791552662041795"/>
    <x v="1"/>
    <s v="informacion institucional "/>
    <s v="NO"/>
  </r>
  <r>
    <n v="315"/>
    <n v="21544"/>
    <x v="0"/>
    <s v="MARZO"/>
    <x v="0"/>
    <x v="314"/>
    <d v="2016-03-29T08:34:36"/>
    <x v="0"/>
    <s v="ACC"/>
    <x v="3"/>
    <x v="156"/>
    <s v="MARIA CAROLINA KURE ALBA: JEFE DE DEPARTAMENTO DE COMPRA DE CRUDOS Y PRODUCTOS - ECOPETROL S.A"/>
    <s v="SI"/>
    <s v="MARIA CAROLINA KURE ALBA: JEFE DE DEPARTAMENTO DE COMPRA DE CRUDOS Y PRODUCTOS - ECOPETROL S.A"/>
    <s v="solicitan informacion referente a la formula para liquidacion de regalias "/>
    <d v="2016-04-19T08:34:36"/>
    <n v="21"/>
    <s v="ACC"/>
    <s v="DORIS GOMEZ SILVA. EXPERTO"/>
    <s v="radicado de respuesta No 23557"/>
    <d v="2016-04-06T00:00:00"/>
    <s v="ALONSO M CARDONA DELGADO. CONTRATISTA"/>
    <x v="5"/>
    <s v="id 23557"/>
    <n v="7.642639849538682"/>
    <x v="1"/>
    <s v="Reliquidación de regalías"/>
    <s v="NO"/>
  </r>
  <r>
    <n v="316"/>
    <n v="21546"/>
    <x v="0"/>
    <s v="MARZO"/>
    <x v="0"/>
    <x v="315"/>
    <d v="2016-03-29T08:35:57"/>
    <x v="0"/>
    <s v="ACC"/>
    <x v="3"/>
    <x v="156"/>
    <s v="MARIA CAROLINA KURE ALBA: JEFE DE DEPARTAMENTO DE COMPRA DE CRUDOS Y PRODUCTOS - ECOPETROL S.A"/>
    <s v="SI"/>
    <s v="MARIA CAROLINA KURE ALBA: JEFE DE DEPARTAMENTO DE COMPRA DE CRUDOS Y PRODUCTOS - ECOPETROL S.A"/>
    <s v="solicitan  informacion referente a deduccion en regalias "/>
    <d v="2016-04-19T08:35:57"/>
    <n v="21"/>
    <s v="ACC"/>
    <s v="DORIS GOMEZ SILVA. EXPERTO"/>
    <s v="radicado de respuesta No.24833"/>
    <d v="2016-04-11T00:00:00"/>
    <s v="ALONSO M CARDONA DELGADO. CONTRATISTA"/>
    <x v="5"/>
    <s v="id 24833"/>
    <n v="12.641697685183317"/>
    <x v="2"/>
    <s v="Reliquidación de regalías"/>
    <s v="NO"/>
  </r>
  <r>
    <n v="317"/>
    <n v="21555"/>
    <x v="0"/>
    <s v="MARZO"/>
    <x v="2"/>
    <x v="316"/>
    <d v="2016-03-29T08:55:43"/>
    <x v="0"/>
    <s v="ACC"/>
    <x v="2"/>
    <x v="157"/>
    <s v="MARTHA LUCIA RODRIGUEZ: COORDINADOR GRUPO DE ENLACE - MINISTERIO DE MINAS Y ENERGIA"/>
    <s v="SI"/>
    <s v="MARTHA LUCIA RODRIGUEZ: COORDINADOR GRUPO DE ENLACE - MINISTERIO DE MINAS Y ENERGIA"/>
    <s v="solicitan se diligencie lo concerniente a la ANH para la matriz de indicadores propuesta para el PND 2014-2018 corerspondiente al capitulo minero energetico para la equidad regional"/>
    <d v="2016-04-12T08:55:43"/>
    <n v="14"/>
    <s v="ACC"/>
    <s v="DORIS GOMEZ SILVA. EXPERTO"/>
    <s v="radicado der respuesta No.22250 "/>
    <d v="2016-03-31T15:35:04"/>
    <s v="ELIZABETH BOLIVAR GARCIA. GERENCIA DE PROYECTOS O FUNCIONAL"/>
    <x v="17"/>
    <s v="id 22250"/>
    <n v="2.2773265856449143"/>
    <x v="1"/>
    <s v="Informes sobres Consultas previas"/>
    <s v="NO"/>
  </r>
  <r>
    <n v="318"/>
    <n v="21556"/>
    <x v="0"/>
    <s v="MARZO"/>
    <x v="0"/>
    <x v="317"/>
    <d v="2016-03-29T09:09:17"/>
    <x v="0"/>
    <s v="ACC"/>
    <x v="1"/>
    <x v="158"/>
    <s v="MINISTERIO DE MINAS Y ENERGIA:  Telefono: 2200300Dirección: CALLE 43 N° 57-31 Email: "/>
    <s v="SI"/>
    <s v="MINISTERIO DE MINAS Y ENERGIA:  Telefono: 2200300Dirección: CALLE 43 N° 57-31 Email: "/>
    <s v="envian cuestionario No.44 para ser atendido por la ANH"/>
    <d v="2016-03-30T09:09:17"/>
    <n v="1"/>
    <s v="ACC"/>
    <s v="DORIS GOMEZ SILVA. EXPERTO"/>
    <s v="radicado de respuesta No.22996"/>
    <d v="2016-04-05T09:36:16"/>
    <s v="DORIS GOMEZ SILVA. EXPERTO"/>
    <x v="0"/>
    <s v="id 22996"/>
    <n v="7.0187492708355421"/>
    <x v="1"/>
    <s v="Congreso de la República y Senado "/>
    <s v="NO"/>
  </r>
  <r>
    <n v="319"/>
    <n v="21578"/>
    <x v="0"/>
    <s v="MARZO"/>
    <x v="0"/>
    <x v="318"/>
    <d v="2016-03-29T09:31:56"/>
    <x v="0"/>
    <s v="ACC"/>
    <x v="0"/>
    <x v="1"/>
    <s v="OSCAR RAUL ROJAS: SECRETARIO - GOBERNACION DE CAQUETA"/>
    <s v="SI"/>
    <s v="OSCAR RAUL ROJAS: SECRETARIO - GOBERNACION DE CAQUETA"/>
    <s v="solicitan informacion referente a asignacion de areas en el Dpto de Caqueta , contratos o convenuios que se han celebrado, programas de beficios a las comunidades para el departamento"/>
    <d v="2016-04-19T09:31:56"/>
    <n v="21"/>
    <s v="ACC"/>
    <s v="DORIS GOMEZ SILVA. EXPERTO"/>
    <s v="Doctor_x000a_OSCAR RAUL ROJAS PEÑA_x000a_Secretario Departamental de Hidrocarburos y Minería de Caquetá _x000a_Carrera 13 calle 15 Esquina_x000a_planeación@caqueta.gov.co_x000a_carlosramirezpalacios@hotmail.com _x000a_Florencia – Caquetá_x000a_ _x000a_Asunto:          Comunicación con No. R -641 -2016-008819 ID 21578 del 29 de marzo de 2016_x000a_ _x000a_Respetado Doctor,_x000a_ _x000a_Hacemos referencia a la comunicación del asunto, mediante la cual solicitó a la Agencia Nacional de Hidrocarburos (en adelante ANH),  lo siguiente:_x000a_ _x000a_Para responder los interrogantes contenidos en los numerales 1 y 2 de su comunicación, a continuación relacionamos los contratos vigentes en el Departamento de Caquetá, mediante los cuales la ANH ha autorizado la exploración y producción de hidrocarburos:_x000a_ _x000a_ _x000a_CONTRATO TIPO CONTRATO OPERADOR MUNICIPIOS DEPARTAMENTOS CONTRATISTAS_x000a_ACHAPO E&amp;P CANACOL ENERGY  COLOMBIA S.A. EL PAUJIL_x000a_EL DONCELLO_x000a_PUERTO RICO CAQUETA CANACOL ENERGY  COLOMBIA S.A(100%)_x000a_ANDAQUIES E&amp;P PLATINO ENERGY BARBADOS CORP CURILLO_x000a_ALBANIA_x000a_MORELIA_x000a_SAN JOSÉ DEL FRAGUA_x000a_BELÉN DE LOS ANDAQUÍES CAQUETA PLATINO ENERGY BARBADOS CORP(100%)_x000a_CAG 5 TEA META PETROLEUM CORP SOLITA_x000a_PUERTOGUZMÁN_x000a_SOLANO_x000a_CURILLO_x000a_VALPARAÍSO_x000a_MILÁN_x000a_LA MONTAÑITA_x000a_EL PAUJIL CAQUETA_x000a_;PUTUMAYO META PETROLEUM CORP(50%);TALISMAN COLOMBIA OIL &amp; GAS LTD.(50%)_x000a_CAG 6 E&amp;P META PETROLEUM CORP PUERTO GUZMÁN_x000a_CURILLO_x000a_SAN JOSÉ DEL FRAGUA_x000a_PIAMONTE PUTUMAYO;_x000a_CAQUETA;_x000a_CAUCA META PETROLEUM CORP(60%);TALISMAN COLOMBIA OIL &amp; GAS LTD.(40%)_x000a_CARDON E&amp;P ECOPETROL S.A. LA MONTAÑITA_x000a_EL PAUJIL_x000a_EL DONCELLO_x000a_PUERTO RICO CAQUETA ECOPETROL S.A.(50%);EMERALD ENERGY PLC SUCURSAL COLOMBIA(50%)_x000a_CEDRELA E&amp;P CANACOL ENERGY  COLOMBIA S.A. CARTAGENA DEL CHAIRÁ_x000a_LA MONTAÑITA_x000a_EL PAUJIL_x000a_EL DONCELLO_x000a_PUERTO RICO_x000a_SAN VICENTE DEL CAGUÁN CAQUETA CANACOL ENERGY  COLOMBIA S.A(100%)_x000a_CEIBA E&amp;P EMERALD ENERGY PLC SUCURSAL COLOMBIA PUERTO RICO_x000a_SAN VICENTE DEL CAGUÁN CAQUETA EMERALD ENERGY PLC SUCURSAL COLOMBIA(100%)_x000a_CPO 17 E&amp;P HOCOL S.A. PUERTO CONCORDIA_x000a_PUERTO RICO_x000a_MAPIRIPÁN_x000a_PUERTO LLERAS META;_x000a_CAQUETA HOCOL S.A.(50%);MAUREL &amp; PROM COLOMBIA BV(50%)_x000a_DURILLO E&amp;P EMERALD ENERGY PLC SUCURSAL COLOMBIA LA MACARENA_x000a_SAN VICENTE DEL CAGUÁN META;_x000a_CAQUETA EMERALD ENERGY PLC SUCURSAL COLOMBIA(100%)_x000a_LOS PICACHOS E&amp;P HUPECOL OPERATING CO LLC LA MACARENA_x000a_SAN VICENTE DEL CAGUÁN META;_x000a_CAQUETA HUPECOL OPERATING CO LLC(87%);HOUSTON AMERICA ENERGY CORP SUCURSAL COLOMBIA(12%)_x000a_MANZANO E&amp;P EMERALD ENERGY PLC SUCURSAL COLOMBIA PUERTO RICO_x000a_LA MACARENA_x000a_SAN VICENTE DEL CAGUÁN CAQUETA;_x000a_META EMERALD ENERGY PLC SUCURSAL COLOMBIA (50%);ECOPETROL S.A.(50%)_x000a_NOGAL E&amp;P EMERALD ENERGY PLC SUCURSAL COLOMBIA VALPARAÍSO_x000a_MILÁN_x000a_ALBANIA_x000a_MORELIA_x000a_BELÉN DE LOS ANDAQUÍES_x000a_LA MONTAÑITA_x000a_FLORENCIA_x000a_EL PAUJIL CAQUETA EMERALD ENERGY PLC SUCURSAL COLOMBIA (50%);ECOPETROL S.A.(50%)_x000a_OMBU E&amp;P EMERALD ENERGY PLC SUCURSAL COLOMBIA LA MACARENA_x000a_SAN VICENTE DEL CAGUÁN META;_x000a_CAQUETA EMERALD ENERGY PLC SUCURSAL COLOMBIA (90%); CANACOL ENERGY  COLOMBIA S.A.(10%)_x000a_PORTOFINO E&amp;P CANACOL ENERGY  COLOMBIA S.A. EL PAUJIL_x000a_EL DONCELLO_x000a_PUERTO RICO_x000a_SAN VICENTE DEL CAGUÁN CAQUETA META PETROLEUM CORP (40%); PETROMONT COLOMBIA S.A. - SUCURSAL COLOMBIA(20%);CANACOL ENERGY  COLOMBIA S.A(40%)_x000a_PUT 30 E&amp;P TALISMAN COLOMBIA OIL &amp; GAS LTD. ALBANIA_x000a_BELÉN DE LOS ANDAQUÍES_x000a_CURILLO_x000a_SAN JOSÉ DEL FRAGUA_x000a_VALPARAÍSO CAQUETA TALISMAN COLOMBIA OIL &amp; GAS LTD.(50%);AMERISUR EXPLORACION COLOMBIA LTD(50%)_x000a_PUT 5 E&amp;P RANGE RESOURCES LTD ALBANIA;_x000a_SAN JOSÉ DEL FRAGUA;_x000a_BELÉN DE LOS ANDAQUÍES CAQUETA RANGE RESOURCES LTD (30%);ÓPTIMA OIL CORP COLOMBIA(70%)_x000a_SAMICHAY A E&amp;P ECOPETROL S.A. PUERTO LEGUÍZAMO;_x000a_SOLANO;_x000a_CARTAGENA DEL CHAIRÁ;_x000a_LA MONTAÑITA PUTUMAYO;_x000a_CAQUETA ECOPETROL S.A.(100%)_x000a_SAMICHAY B E&amp;P ECOPETROL S.A. CARTAGENA DEL CHAIRÁ;_x000a_SAN VICENTE DEL CAGUÁN CAQUETA ECOPETROL S.A.(100%)_x000a_SANGRETORO E&amp;P CANACOL ENERGY  COLOMBIA S.A. LA MACARENA;_x000a_SAN VICENTE DEL CAGUÁN META;_x000a_CAQUETA CANACOL ENERGY  COLOMBIA S.A(100%)_x000a_TACACHO E&amp;P PACIFIC STRATUS ENERGY COLOMBIA CORP PUERTO LEGUÍZAMO;_x000a_SOLITA;PUERTO GUZMÁN;_x000a_SOLANO PUTUMAYO_x000a_CAQUETA PACIFIC STRATUS ENERGY COLOMBIA CORP(50,5%);PETRODORADO SOUTH AMERICA S.A. SUCURSAL COLOMBIA(49,5%)_x000a_TOPOYACO E&amp;P PACIFIC STRATUS ENERGY COLOMBIA CORP CURILLO;_x000a_SAN JOSÉ DEL FRAGUA;_x000a_PIAMONTE CAQUETA;_x000a_CAUCA PACIFIC STRATUS ENERGY COLOMBIA CORP(100%)_x000a_VSM 32 E&amp;P EMERALD ENERGY PLC SUCURSAL COLOMBIA GUADALUPE;_x000a_ALTAMIRA;_x000a_FLORENCIA;_x000a_TARQUI;_x000a_EL PAUJIL;GARZÓN;_x000a_PITAL;AGRADO HUILA;_x000a_CAQUETA EMERALD ENERGY PLC SUCURSAL COLOMBIA(100%)_x000a_YD PUT 1 E&amp;P MOMPOS OIL COMPANY INC. PIAMONTE;_x000a_SAN JOSÉ DEL FRAGUA CAUCA;_x000a_CAQUETA MOMPOS OIL COMPANY INC.(100%)_x000a_MANDARINA E&amp;P C &amp; C ENERGY GROUP S.A. ALBANIA;_x000a_BELÉN DE LOS ANDAQUÍES;_x000a_SAN JOSÉ DEL FRAGUA CAQUETA C &amp; C ENERGY GROUP S.A.(100%)_x000a_MONACO TEA PETROBRAS COLOMBIA LIMITED ALBANIA;_x000a_BELÉN DE LOS ANDAQUÍES;_x000a_CURILLO;_x000a_EL DONCELLO;_x000a_EL PAUJIL;_x000a_FLORENCIA;_x000a_LA MACARENA;_x000a_LA MONTAÑITA;_x000a_MILÁN;_x000a_MORELIA;_x000a_PUERTO RICO;_x000a_SAN VICENTE DEL CAGUÁN;_x000a_SOLITA;_x000a_VALPARAÍSO CAQUETA;_x000a_META PETROBRAS COLOMBIA LIMITED (100%)_x000a_PUT 17 TEA ECOPETROL S.A. EL DONCELLO;_x000a_PUERTO RICO;_x000a_SAN VICENTE DEL CAGUÁN CAQUETA ECOPETROL S.A.(100%)_x000a_SAMICHAY TEA ECOPETROL S.A. SAN VICENTE DEL CAGUÁN;_x000a_PUERTO RICO;_x000a_EL DONCELLO;_x000a_EL PAUJIL;_x000a_LA MONTAÑITA;_x000a_CARTAGENA DEL CHAIRÁ;_x000a_SOLANO;_x000a_PUERTO LEGUÍZAMO CAQUETA;_x000a_PUTUMAYO ECOPETROL S.A.(100%)_x000a_SAN GABRIEL Convenio E&amp;P ECOPETROL S.A. BELÉN DE LOS ANDAQUÍES;_x000a_SAN JOSÉ DEL FRAGUA;_x000a_SANTA ROSA;_x000a_PIAMONTE;_x000a_SAN AGUSTÍN;_x000a_PITALITO;_x000a_ACEVEDO CAQUETA;_x000a_CAUCA;_x000a_HUILA ECOPETROL S.A.(100%)_x000a_TAMARIN E&amp;P CANACOL ENERGY  COLOMBIA S.A. PUERTO RICO;_x000a_SAN VICENTE DEL CAGUÁN CAQUETA CANACOL ENERGY  COLOMBIA S.A(100%)_x000a_      _x000a_ _x000a_“Por último sírvase a suministrar mapeo de lugares donde se está desarrollando sísmica o este próxima a desarrollar esta actividad en el departamento del Caquetá y los estudios de impacto ambiental sobre el tema”_x000a_ _x000a_Rta ANH: Sobre el particular, actualmente no se está adquiriendo sísmica en el Departamento del Caquetá. Sin embargo, se tiene programado por parte de ECOPETROL S.A., para el 2016 en el área del Contrato de Exploración y Producción CARDÓN el “Programa Sísmico CARDÓN 2D”_x000a_ _x000a_FIGURA 1: UBICACIÓN DEL BLOQUE CARDÓN_x000a_ _x000a_ _x000a_ _x000a_ _x000a_ _x000a_ _x000a_ _x000a_ _x000a_FIGURA 2: LOCALIZACIÓN EN SUPERFICIE DEL PROGRAMA SISMICO CARDON 2D_x000a_ _x000a_ _x000a_ _x000a_En atención al tercer punto de la solicitud, en el que interroga sobre “que programas en beneficios de las comunidades se han estipulado de acuerdo a los contratos de exploración y explotación que se han otorgado”, nos permitimos presentar el siguiente cuadro, donde se indican los montos reportados y el tipo de proyectos de la inversión fijada o realizada para cada uno de los contratos que tienen activa la cláusula de PBC._x000a__x000a_NOMBRE CONTRATO CONTRATISTA Año FASE D/PTOS M/CPIOS TIPO Valores reportados TIPO DE PROYECTOS Observaciones_x000a_ACHAPO CANACOL ENERGY COLOMBIA S.A. Ronda 2012 1 Caquetá Puerto Rio, Doncello y Paujil E&amp;P $                  -  Suspendidos_x000a_ANDAQUIES PLATINO ENERGY -GRUPO C&amp;C ENERGIA BARBADOS SUCURSAL COLOMBIA 2008-2011 2 Caquetá Morelia, Belén de los Andaquíes, San José de la Fragua, Albania y Curillo E&amp;P $ 123.056.870 Brigadas de salud, implementos deportivos, mantenimiento alcantarilla, materiales para reforzar puente comunitario, dotación JAC. Ejecutado_x000a_CAG 5 CONSORCIO META - TCOG 2008-2011 única Caquetá, Putumayo Currillo, El Paujil, Milan, Montañita, Solano, Solita, Valparaiso y Puerto Guzmán TEA $                 -  Suspendidos_x000a_CAG 6 CONSORCIO META –TCOG-CAG6_x000a_META PETROLEUM COR (Operador) 60%_x000a_TALISMAN COLOMBIA OIL &amp; GAS LTD 40% 2008-2011 6 Caquetá, Putumayo Piamonte Cauca, San José del Fragua y Currillo (Caq) y Puerto Guzmán (Put) E&amp;P $                 -  Suspendidos_x000a_CARDON EMERALD ENERGY PLC SUCURSAL COLOMBIA Ronda 2012 1 Caquetá El Doncello, El Paujil, Montañita y Puerto Rico E&amp;P $ 235.396.982 Proyecto denominado “Ampliación de procesos de gestión ambiental participativa en 5 municipios del norte del Caquetá el cual se desarrolla en alianza entre Corpoamazonía con las alcaldías municipales, el OCAD, el SENA y Colombia Responsable. Sin ejecutar_x000a_CEDRELA CANACOL ENERGY COLOMBIA S.A. 2008-2011 2 Caquetá, Putumayo San Vicente del Caguán, Puerto Rico, Doncello, El Paujil, Montañita, Cartagena del Chairá E&amp;P $ 170.159.655 Mejoramiento infraestructura comunitaria. Suspendido_x000a_CEIBA EMERALD ENERGY PLC SUCURSAL COLOMBIA 2008-2011 2 Caquetá San Vicente del Caguán y Puerto Rico E&amp;P $ 231.000.000 Mejoramiento infraestructura comunitaria, capacitación en valores, buenas practicas estudiantiles para el uso del suelo Suspendido_x000a_DURILLO EMERALD ENERGY PLC SUCURSAL COLOMBIA 2004-2008 PEV Caquetá, Meta San Vicente del Caguán y La Macarena E&amp;P $                    -  Suspendido_x000a_LOS PICACHOS HUPECOL 2008-2011 2 Caquetá, Meta San Vicente del Caguán y La Macarena E&amp;P   Suspendidos_x000a_MANZANO EMERALD ENERGY PLC SUCURSAL COLOMBIA Ronda 2012 1 Caquetá, Meta Puerto Rico, San Vicente del Caguan y La Macarena E&amp;P $       57.956.045 Desarrollo de procesos integrales de recuperación y conservación de áreas estratégicas y el fortalecimiento de la educación ambiental Ejecutado_x000a_NOGAL EMERALD ENERGY PLC SUCURSAL COLOMBIA Ronda 2012 1 Caquetá Albania, Belén de los Andaquies, Paujil, Florencia, Milán, Montañita, Morelia y Valparaíso. E&amp;P $  164.597.888 Adecuación y mantenimiento de vías, mejoramiento tecnológico de la producción, capacitación y formación de líderes, capacitación en proyectos comunitarios Sin ejecutar_x000a_OMBU EMERALD ENERGY PLC SUCURSAL COLOMBIA Y CANACOL ENERGY INC SUCURSAL COLOMBIA 2004-2008 I PEP Caquetá, Meta San Vicente del Caguán- La Macarena E&amp;P $ 257.938.796 Pavimentación vía San Vicente - Los Pozos, construcción caseta comunal, dotación de centros educativos, construcción de puesto de salud Ejecutado_x000a_PORTOFINO CANACOL ENERGY -PETROLERA MONTERRICO SA SUCURSAL COLOMBIA 2008-2011 3 Caquetá El Paujil, El Doncello, Puerto Rico y San Vicente del Caguán E&amp;P $  299.187.130 No reporta Suspendidos_x000a_PUT 30 TALISMAN OIL AND GAS LTD Ronda 2014 0 Caquetá Albania, Belén de los Andaquíes, Curillo, San José del Fragua, Valparaíso. E&amp;P   En fase 0_x000a_SAMICHAY A ECOPETROL S.A 2008-2011 1 Caquetá, Putumayo Cartagena de Chairá, Montañita, Solano - Puerto Leguízamo E&amp;P $                   -  Suspendidos_x000a_SAMICHAY B ECOPETROL S.A 2008-2011 2 Caquetá, Putumayo Cartagena de Chairá, Montañita,  Puerto Leguízamo, Solano E&amp;P $                   -  Suspendidos_x000a_SANGRETORO CANACOL ENERGY COLOMBIA S.A. 2008-2011 1 Caquetá, Meta San Vicente del Caguán en el departamento del Caquetá y La Macarena en el departamento del Meta. E&amp;P $                  -  Suspendidos_x000a_TACACHO PACIFIC STRATUS ENERGY COLOMBIA CORP Y PETRODORADO SOUTH AMERICA SA SUCURSAL COLOMBIA 2008-2011 1 Caquetá, Putumayo Solano, Solita, Puerto Guzmán y Puerto Leguizamo. E&amp;P $                   -  Suspendidos_x000a_TOPOYACO PACIFIC STRATUSS ENERGY COLOMBIA 2004-2008 4 y 5 Caquetá, Cauca San José del Fragua, Curillo  y Piamonte E&amp;P $                   -  Suspendidos_x000a_VSM 32 EMERALD ENERGY PLC SUCURSAL COLOMBIA 2008-2011 1-ene-00 Caquetá, Huila El Paujil, Montañita, Florencia, Agrado, Pital, Garzon, Tarqui, Altamira y Guadalupe E&amp;P $                  -  Suspendidos_x000a_YD PUT 01 MOMPOS OIL COMPANY INC. Ronda 2014 0 Caquetá, Cauca San José de Fragua y Piamonte E&amp;P $                   -  en fase 0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Para mayor claridad en torno a la información anterior, nos permitimos  precisar lo siguiente:_x000a__x000a_- Los contratos que reportan valores de inversión con observaciones frente al estado de ejecución, son aquellos frente a los cuales se realizó la aprobación de los PBC y han reportado o no, avance frente a los mismos._x000a_- Para los contratos que reportan valores de inversión sin observaciones frente al estado de la ejecución, los valores reportados son los que efectivamente han sido ejecutados._x000a_- Los contratos frente a los cuales se reportan valores  de inversión con observación de suspendidos, son aquellos respecto de los cuales se reportó inversión con anterioridad a la suspensión durante la misma._x000a_- Durante la fase 0 no existe obligación de realizar inversión social._x000a__x000a_Por otra parte, es necesario aclarar que en los casos en que el área asignada compromete jurisdicciones de dos o más departamentos, la inversión social puede ser realizada en beneficio de las comunidades en dicha área en cualquier sector de su extensión, por lo que algunos de los valores reportados pueden haber sido invertidos y beneficiado a comunidades ubicadas por fuera del departamento de Caquetá. _x000a__x000a_Finalmente, los contratos relacionados en el listado inicial de los que no se reporta información de PBC, a saber, MANDARINA, MÓNACO, SAMICHAY, SAN GABRIEL, TAMARIN, son contratos, terminados, liquidados o próximos a su liquidación._x000a__x000a_Con relación al numeral 4 la ANH no es competente para suministrar esta información. _x000a_ _x000a_Cualquier inquietud adicional con gusto será atendida. _x000a_ _x000a_Cordialmente, _x000a_ _x000a_ _x000a_Atencion al Ciudadano y Comunicaciones  _x000a_"/>
    <d v="2016-04-13T00:00:00"/>
    <s v="DORIS GOMEZ SILVA. EXPERTO"/>
    <x v="0"/>
    <s v="Electrónico"/>
    <n v="14.602818518520507"/>
    <x v="1"/>
    <s v="areas asignadas, areas libres, reglamentacion especial   "/>
    <s v="NO"/>
  </r>
  <r>
    <n v="320"/>
    <n v="21602"/>
    <x v="0"/>
    <s v="MARZO"/>
    <x v="2"/>
    <x v="319"/>
    <d v="2016-03-29T10:41:34"/>
    <x v="0"/>
    <s v="ACC"/>
    <x v="2"/>
    <x v="59"/>
    <s v="PEDRO JUAN MUNAR: JURIDICA - INDEPAZ"/>
    <s v="SI"/>
    <s v="PEDRO JUAN MUNAR: JURIDICA - INDEPAZ"/>
    <s v="solictan informacion referente a la traza de oleoducto de los llanos "/>
    <d v="2016-04-12T10:41:34"/>
    <n v="14"/>
    <s v="ACC"/>
    <s v="DORIS GOMEZ SILVA. EXPERTO"/>
    <s v=" Estimado señor Munar, _x000a_Buenas tardes, _x000a_En atención a los numerales 2 y 3 , me permito remitir mapa de tierras de los contratos RUBIALES y QUIFA._x000a_Respecto al numeral 1, es pertinente informar que la ANH no es productora de información acerca de ductos y estaciones. La información de los oleoductos e infraestructura petrolera debe ser solicitada a ECOPETROL a través de la Vicepresidencia de Transporte y su filial CENIT  http://www.ecopetrol.com.co/especiales/carta_petrolera_129/transporte.html_x000a_Con relación con el numeral 4 de su solicitud con correo anterior dimos traslado al MME por considerar este un tema de competencia de esta entidad. _x000a_Cordialmente, _x000a_ _x000a_Atencion al Ciudadano y Comunicaciones  _x000a_"/>
    <d v="2016-04-07T00:00:00"/>
    <s v="DORIS GOMEZ SILVA. EXPERTO"/>
    <x v="0"/>
    <s v="Electrónico"/>
    <n v="8.5544685185232083"/>
    <x v="1"/>
    <s v="Mapa de Geoquímica"/>
    <s v="NO"/>
  </r>
  <r>
    <n v="321"/>
    <n v="21617"/>
    <x v="0"/>
    <s v="MARZO"/>
    <x v="0"/>
    <x v="320"/>
    <d v="2016-03-29T11:12:56"/>
    <x v="0"/>
    <s v="ACC"/>
    <x v="0"/>
    <x v="1"/>
    <s v="MARIA DEL ROSARIO LOPEZ C.: CIUDADANA Telefono: Dirección: CLL 20 NO 29-59 Email: "/>
    <s v="SI"/>
    <s v="MARIA DEL ROSARIO LOPEZ C.: CIUDADANA Telefono: Dirección: CLL 20 NO 29-59 Email: "/>
    <s v="solicitan acompañamiento de la agencia para que las compañias explotadoras tengan en cuenta a los de la region para involucrarlos en el proceso laboral.  "/>
    <d v="2016-04-19T11:12:56"/>
    <n v="21"/>
    <s v="ACC"/>
    <s v="DORIS GOMEZ SILVA. EXPERTO"/>
    <s v="radicado de respuesta No.25324"/>
    <d v="2016-04-13T00:00:00"/>
    <s v="LAURA PAOLA GONZALEZ IRIARTE. EXPERTO"/>
    <x v="6"/>
    <s v="id 25324"/>
    <n v="14.532689317129552"/>
    <x v="0"/>
    <s v="Acompañamiento a comunidad en desarrollo de proyecto (ambiental, social)"/>
    <s v="NO"/>
  </r>
  <r>
    <n v="322"/>
    <n v="21786"/>
    <x v="0"/>
    <s v="MARZO"/>
    <x v="1"/>
    <x v="321"/>
    <d v="2016-03-30T08:51:39"/>
    <x v="0"/>
    <s v="ACC"/>
    <x v="0"/>
    <x v="159"/>
    <s v="DIANA CUEREVO: REPRESENTANTE LEGAL - SERVICIOS  PETROLEROS DE LA SABANA SAS"/>
    <s v="SI"/>
    <s v="DIANA CUEREVO: REPRESENTANTE LEGAL - SERVICIOS  PETROLEROS DE LA SABANA SAS"/>
    <s v="solictan participacion de la ANH en solucion de impases con CEPCOLSA"/>
    <d v="2016-04-20T08:51:39"/>
    <n v="21"/>
    <s v="ACC"/>
    <s v="DORIS GOMEZ SILVA. EXPERTO"/>
    <s v="radicado de respuesta No.27371"/>
    <d v="2016-04-20T00:00:00"/>
    <s v="MARIA CAROLINA GUTIERREZ HERNANDEZ. EXPERTO"/>
    <x v="6"/>
    <s v="id 27371"/>
    <n v="20.630794062504719"/>
    <x v="0"/>
    <s v="Acompañamiento a comunidad en desarrollo de proyecto (ambiental, social)"/>
    <s v="NO"/>
  </r>
  <r>
    <n v="323"/>
    <n v="21787"/>
    <x v="0"/>
    <s v="MARZO"/>
    <x v="1"/>
    <x v="322"/>
    <d v="2016-03-30T08:57:07"/>
    <x v="0"/>
    <s v="ACC"/>
    <x v="2"/>
    <x v="160"/>
    <s v="ARTURO YEPES ALZATE: REPRESENTANTE A LA CAMARA  DE CALDAS - CAMARA DE REPRESENTANTES"/>
    <s v="SI"/>
    <s v="ARTURO YEPES ALZATE: REPRESENTANTE A LA CAMARA  DE CALDAS - CAMARA DE REPRESENTANTES"/>
    <s v="envia cuestionario No. 43  para debate control politico "/>
    <d v="2016-04-13T08:57:07"/>
    <n v="14"/>
    <s v="ACC"/>
    <s v="DORIS GOMEZ SILVA. EXPERTO"/>
    <s v="radicado de respuesta No.22995"/>
    <d v="2016-04-05T09:33:10"/>
    <s v="DORIS GOMEZ SILVA. EXPERTO"/>
    <x v="0"/>
    <s v="id 22995"/>
    <n v="6.025031863428012"/>
    <x v="1"/>
    <s v="Congreso de la República y Senado "/>
    <s v="NO"/>
  </r>
  <r>
    <n v="324"/>
    <n v="21799"/>
    <x v="0"/>
    <s v="MARZO"/>
    <x v="0"/>
    <x v="323"/>
    <d v="2016-03-30T09:36:38"/>
    <x v="0"/>
    <s v="ACC"/>
    <x v="0"/>
    <x v="161"/>
    <s v="FINANCIERA  DE DESARROLLO  NACIONAL  FDN:  Telefono: 3122161Dirección: CRA 7 N° 71-52 Email: "/>
    <s v="SI"/>
    <s v="FINANCIERA  DE DESARROLLO  NACIONAL  FDN:  Telefono: 3122161Dirección: CRA 7 N° 71-52 Email: "/>
    <s v="copia de la respuesta emitida a peticionario dado que se traslado en un inicio a la FDN fina ciera de desarrollo nacional. "/>
    <d v="2016-04-20T09:36:38"/>
    <n v="21"/>
    <s v="ACC"/>
    <s v="DORIS GOMEZ SILVA. EXPERTO"/>
    <s v="se dio por atendido siendo a titulo informativo. "/>
    <d v="2016-03-31T00:00:00"/>
    <s v="DORIS GOMEZ SILVA. EXPERTO"/>
    <x v="0"/>
    <s v="Electrónico"/>
    <n v="0.59956064815196441"/>
    <x v="1"/>
    <s v="Informativa "/>
    <s v="NO"/>
  </r>
  <r>
    <n v="325"/>
    <n v="21861"/>
    <x v="0"/>
    <s v="MARZO"/>
    <x v="2"/>
    <x v="324"/>
    <d v="2016-03-30T11:05:46"/>
    <x v="0"/>
    <s v="ACC"/>
    <x v="2"/>
    <x v="59"/>
    <s v="PAZ NAVARRO BERNAL: CIUDADANO Telefono: Dirección: SIN Email: "/>
    <s v="SI"/>
    <s v="PAZ NAVARRO BERNAL: CIUDADANO Telefono: Dirección: SIN Email: "/>
    <s v="solicitan informacion referente a la reinversion del 1% para recuperacion de cuencas  "/>
    <d v="2016-04-13T11:05:46"/>
    <n v="14"/>
    <s v="ACC"/>
    <s v="DORIS GOMEZ SILVA. EXPERTO"/>
    <s v="Señora_x000a_Paz Navarro Bernal _x000a_e-mail: paz.navarro.bernal93@outlook.com_x000a_Cel: 31308480541_x000a__x000a__x000a_Nos referimos a las comunicaciones del asunto mediante la cual Paz Navarro Bernal solicitó a la Agencia Nacional de Hidrocarburos (en adelante la “ANH” o la “Entidad”), lo siguiente: _x000a_(…)”_x000a_1. ¿Su empresa ha en algún momento realizado inversiones del 1% para la recuperación de cuencas hidrográficas? _x000a_2. De ser así, ¿podrían por favor proporcionar información respecto de los valores invertidos?_x000a_3. ¿Podrían por favor especificar en que fueron invertidos estos recursos?(…)”_x000a__x000a_Con fundamento en su solicitud, es necesario indicar que de conformidad con lo establecido en el artículo 2 del Decreto 1900 de 2006 los proyectos sujetos a la inversión del 1%deben cumplir ciertas condiciones, entre ellas que el proyecto requiera Licencia Ambiental, disposición que entre en concordancia con lo establecido en el numeral 11 del artículo 21 del Decreto 2041 de 2014, pues hace parte del Estudio de Impacto Ambiental necesario para la obtención de la Licencia Ambiental Plan de inversión del 1%, en el cual se incluyen los elementos y costos considerados para estimar la inversión y la propuesta de proyectos de inversión._x000a__x000a_Visto lo anterior, es menester precisar que esta Entidad, pertenece al sector descentralizado de la Rama Ejecutiva Nacional, que tiene a su cargo, entre otras funciones, la administración integral de la reserva Hidrocarburífera de propiedad de la Nación, en virtud de la cual realiza, entre otras, las actividades concernientes a la promoción y asignación de áreas para la exploración y producción de hidrocarburos a través de contratos de Evaluación Técnica Especial “TEA” y contratos de Exploración y Producción de Hidrocarburos “E&amp;P”, Convenios de Explotación y Convenios E&amp;P los cuales se encuentran sujetos al seguimiento de esta Entidad, conforme a las competencias legales y reglamentarias así como el seguimiento[1] a los mismos._x000a__x000a_Así las cosas, esta Entidad no adelanta procesos de licenciamiento ambiental en los que sea incluidas las inversiones referentes al 1%, toda vez que según sus competencias corresponden a la de administrar los Contratos Hidrocarburiferos  y velar por el cumplimiento de las cláusulas contractuales, entre ellas las referentes a que las compañías operadoras obtengan los permisos y licencias ambientales necesarios para adelantar sus compromisos exploratorios y de producción, razón por la cual no podemos absolver las preguntas invocadas en su petición. _x000a__x000a_Cordialmente,_x000a_ _x000a__x000a_Atencion al Ciudadano y Comunicaciones  _x000a_"/>
    <d v="2016-04-12T00:00:00"/>
    <s v="LAURA PAOLA GONZALEZ IRIARTE. EXPERTO"/>
    <x v="6"/>
    <s v="Electrónico"/>
    <n v="12.537667245371267"/>
    <x v="1"/>
    <s v="Impacto y planes de manejo ambiental: Licencias, compromisos E&amp;P normatividad, contaminación"/>
    <s v="NO"/>
  </r>
  <r>
    <n v="326"/>
    <n v="21863"/>
    <x v="0"/>
    <s v="MARZO"/>
    <x v="2"/>
    <x v="325"/>
    <d v="2016-03-30T11:09:24"/>
    <x v="0"/>
    <s v="ACC"/>
    <x v="2"/>
    <x v="162"/>
    <s v="FRANCY CORTES BELTRAN: ANALISTA - AVANCE JURIDICO CASA EDITORIAL LTDA"/>
    <s v="SI"/>
    <s v="FRANCY CORTES BELTRAN: ANALISTA - AVANCE JURIDICO CASA EDITORIAL LTDA"/>
    <s v="solicitan informacion referente a cumplimiento de contrato para presentarse a licitaciion "/>
    <d v="2016-04-13T11:09:24"/>
    <n v="14"/>
    <s v="ACC"/>
    <s v="DORIS GOMEZ SILVA. EXPERTO"/>
    <s v=" Señora _x000a_FRANCY CORTEZ BELTRAN _x000a_Analista de Operaciones Comerciales._x000a_Casa Editorial El Tiempo._x000a__x000a_Asunto: Radicado R-641-2016-008933 id 21863._x000a__x000a_Respetada Señora_x000a__x000a_En atención al radicado del asunto nos permitimos enviar la certificación solicitada  por el Contrato No.009 de 2014._x000a__x000a_Cordialmente,_x000a__x000a__x000a__x000a_Atencion al Ciudadano y Comunicaciones  _x000a_"/>
    <d v="2016-04-07T00:00:00"/>
    <s v="LEDA FILOMENA HERNANDEZ UCROS. GESTOR"/>
    <x v="18"/>
    <s v="Electrónico"/>
    <n v="7.5351371875003679"/>
    <x v="1"/>
    <s v="Certificación de ejecución presupuestal"/>
    <s v="NO"/>
  </r>
  <r>
    <n v="327"/>
    <n v="21876"/>
    <x v="0"/>
    <s v="MARZO"/>
    <x v="2"/>
    <x v="326"/>
    <d v="2016-03-30T11:25:06"/>
    <x v="0"/>
    <s v="ACC"/>
    <x v="3"/>
    <x v="163"/>
    <s v="CONTRALORIA GENERAL DE LA REPUBLICA:  Telefono: Dirección: CR 9 N 12C 10 Email: "/>
    <s v="SI"/>
    <s v="CONTRALORIA GENERAL DE LA REPUBLICA:  Telefono: Dirección: CR 9 N 12C 10 Email: "/>
    <s v="contraloria general de la republica da traslado de solictud informacion legislacion petrolera."/>
    <d v="2016-04-20T11:25:06"/>
    <n v="21"/>
    <s v="ACC"/>
    <s v="DORIS GOMEZ SILVA. EXPERTO"/>
    <s v="radicado de respuesta No.24883"/>
    <d v="2016-04-11T00:00:00"/>
    <s v="JUAN PABLO RIZO MOLINA. EXPERTO"/>
    <x v="3"/>
    <s v="id 24883"/>
    <n v="11.524233912037744"/>
    <x v="1"/>
    <s v="Actividad Hidrocarburífera en regiones del país"/>
    <s v="NO"/>
  </r>
  <r>
    <n v="328"/>
    <n v="21996"/>
    <x v="0"/>
    <s v="MARZO"/>
    <x v="1"/>
    <x v="327"/>
    <d v="2016-03-30T16:11:40"/>
    <x v="0"/>
    <s v="ACC"/>
    <x v="2"/>
    <x v="22"/>
    <s v="HECTOR BARRERA:  Telefono: Dirección: BOGOTA Email: "/>
    <s v="SI"/>
    <s v="HECTOR BARRERA:  Telefono: Dirección: BOGOTA Email: "/>
    <s v="solicitan informacion referente a los planes de beneficio de comunidades en la vereda de San Jose de Caño Seco "/>
    <d v="2016-04-13T16:11:40"/>
    <n v="14"/>
    <s v="ACC"/>
    <s v="DORIS GOMEZ SILVA. EXPERTO"/>
    <s v="Señor_x000a_JUAN GABRIEL GUARNIZO_x000a_PERSONERO MUNICIPAL DE YOPAL (E)_x000a_Correo electrónico: contactenos@personeriamunicipalyopal.gov.co_x000a_                                  hectorpersoneriayopal@gmail.com_x000a__x000a_Asunto: Respuesta a los derechos de petición allegados mediante las comunicaciones con radicado No. R-641-2016-009001 Id: 21996, No. R-431-2016-010260 Id: 25028 y No. R-431-2016-010259 Id: 25025._x000a__x000a_Nos referimos a la comunicación del asunto, mediante la cual solicitó a la Agencia Nacional de Hidrocarburos (en adelante “ANH” o la “Entidad”) lo siguiente: _x000a__x000a_“(…) cuando comenzó el Convenio de Explotación de Hidrocarburos –AREA DE OPERACIÓN DIRECTA RANCHOHERMOSO, suscrito entre la ANH y ECOPETROL el 11 de octubre de 2007, la vereda en mención no fue reconocida en la licencia ambiental como Área de Influencia Directa (AID), fue reconocida hasta el año 2015 mediante resolución ANLA 0768 del 2015, en consecuencia, no recibió los planes en beneficios con las comunidades PBC’s, (…)_x000a__x000a_Así las cosas, la comunidad de la vereda San José de Caño Seco, solicita a la ANLA (sic), su concepto respecto a los Planes en Beneficio de las Comunidades –PBC´s, de acuerdo a lo establecido en el Decreto Ley 1760 de 2003, articulo 5, numeral 5.7 que ordena a la ANH, de los años que esta comunidad fue excluida como AID del proyecto en mención. (…)” _x000a__x000a_A continuación, esta Entidad dará alcance a su solicitud de acuerdo con las siguientes consideraciones: _x000a__x000a_• Respecto a los Programas en Beneficio de las Comunidades_x000a__x000a_En primer lugar, es pertinente aclarar que la ANH se encuentra en 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E&amp;P”) que se suscriben dentro de las competencias de Ley[1]. _x000a_Esta labor de seguimiento al cumplimiento de las obligaciones contenidas en los contratos de hidrocarburos, comprende aspectos sociales derivados de las cláusulas, que en esta materia, consagran compromisos a cargo de las compañías contratistas, entre ellos y cuando resulta aplicable, los relacionados con los Programas en Beneficio de las Comunidades[2] (en adelante PBC)._x000a__x000a_Así las cosas, de conformidad con el artículo 4 del Decreto 1760 de 2003, subrogado por el Decreto 4137 de 2011, articulo 4, numeral 7, la ANH debe convenir los términos y condiciones con sujeción a los cuales las compañías operadoras adelantarán los PBC.  _x000a__x000a_Para el Convenio de Explotación de Hidrocarburos –Área de Operación Directa RANCHOHERMOSO, en la cláusula 7.2. se estableció lo siguiente: _x000a__x000a_(…)” Contenido del Programa de Trabajos de Explotación: El Programa de Trabajos de Explotación para el Área de Operación contendrá, como mínimo: _x000a_a) Una descripción detallada del programa de Operaciones de Desarrollo y de Producción que EL TITULAR espera realizar durante dicho Año, con el respectivo cronograma, discriminado por proyecto y por Trimestre Calendario, el cual debe contemplar también los plazos requeridos para obtener las autorizaciones y permisos de las autoridades competentes. _x000a_b) Un pronóstico de producción mensual del Área de Operación para el Año Calendario correspondiente. _x000a_c) Un estimado de los costos (inversiones y gastos) para los cuatro (4) Años Calendario siguientes o hasta la terminación del Período de Explotación, lo que sea más corto.  _x000a_d) Los términos y condiciones conforme a los cuales desarrollará los programas en beneficio de las comunidades en las áreas de influencia del Área de Operación. (…)”_x000a__x000a_A su vez la cláusula 8.1. del convenio dispone lo siguiente: _x000a__x000a_“(…) Autonomía: EL TITULAR tendrá el control de todas las operaciones y actividades que considere necesarias para una técnica, eficiente y económica Exploración del Área de Operación y para la Explotación de los Hidrocarburos que se encuentren dentro de ésta. EL TITULAR planeará, preparará, realizará y controlará todas las actividades con sus propios medios y con autonomía técnica y directiva, de conformidad con la legislación colombiana y observando las Buenas Prácticas de la Industria del Petróleo._x000a__x000a_La expedición del Acuerdo 05 de 2011, mediante el cual la ANH definió los parámetros para la realización de los Programas en Beneficio de las Comunidades, estableció en el artículo primero lo siguiente:_x000a__x000a_(…)”ARTÍCULO 1.- Para los fines previstos en el presente Acuerdo, se entenderán por Programas en Beneficio de las Comunidades, los correspondientes a la inversión social que realizan las empresas dedicadas a la industria del petróleo, como parte de su política de Responsabilidad Social, en el marco de los contratos de Exploración y Producción de Hidrocarburos y de Evaluación Técnica, suscritos con la ANH, para que en la ejecución de éstos se fomente el desarrollo sostenible en las respectivas áreas de influencia, procurando la integración comunitaria”._x000a_En virtud de lo anterior, ECOEPTROL S.A (en adelante la Compañía) tiene la obligación de entregar con el Programa de Trabajos de Explotación, los términos y condiciones conforme a los cuales adelantará los Programas en Beneficio de las Comunidades en las áreas de influencia del área de explotación. Sin embargo, de acuerdo con lo estipulado contractualmente en el convenio, no se impone la obligatoriedad para fijar un monto especifico de inversión social en el marco del PBC, ni población beneficiaria, señalando que la delimitación del Área de Influencia Directa de los PBC será definida exclusivamente por la Compañía en virtud de su autonomía, con base en el contexto social, económico y ambiental del área de operaciones. _x000a__x000a_En ese sentido, la Compañía ha venido presentando a la ANH anualmente los términos y condiciones conforme a los cuales ha adelantado los PBC, identificando las comunidades definidas como beneficiarias, dando así cumplimiento a lo establecido en el convenio._x000a__x000a_Asimismo, la ANH indica que si bien la Autoridad Ambiental, mediante la Resolución No. 0768 de 2015, incluyó la vereda San José de Caño Seco del municipio de El Yopal, como parte del área de influencia del proyecto, esta inclusión se realiza para efectos de dar cumplimiento a las obligaciones contempladas en la Licencia y el Plan de Manejo Ambiental, sin embargo, no define el Área de Influencia de los PBC, ya que como se indicó previamente la delimitación de la misma será definida exclusivamente por la Compañía. No obstante, la ANH señala que para los PBC que a futuro desarrolle la Compañía, este factor puede ser tenido en cuenta para la definición de las comunidades beneficiarias, así como las áreas puntuales donde desarrolle sus actividades, y demás criterios que la Compañía determine dentro de su política de responsabilidad social._x000a__x000a_Esta última aclaración se hace, teniendo en cuenta que en las consideraciones del acto administrativo, la misma Autoridad Ambiental indica (…) si bien, a la fecha no se han realizado actividades asociadas con el Campo Rancho Hermoso en la vereda San José de Caño Seco, esta si hacer parte del área de influencia del proyecto”, por lo tanto la ANH mediante correo del 20 de abril de 2016 dio traslado a la Compañía, para que en el marco de sus competencias, informe a esta Entidad su pronunciamiento respecto a lo dispuesto en la Resolución 0768 de 2015, solicitando además, que nos envíen copia de la respuesta para hacer el respectivo seguimiento. _x000a__x000a__x000a_Copia: Hector Barrera-Personería de Yopal -hectorpersoneriayopal@gmail.com _x000a_           Claudia Lopez Salazar-ANLA – licencias@anla.gov.co _x000a__x000a_Cordialmente, _x000a__x000a__x000a_Atencion al Ciudadano y Comunicaciones  _x000a_Doctor_x000a_JUAN CARLOS ECHEVERRY_x000a_Presidente_x000a_ECOPETROL S.A._x000a_Carrera 7 No. 37-73_x000a_Ciudad _x000a_ _x000a_ _x000a_Asunto: Traslado Derecho de Petición, allegado a la ANH mediante las comunicaciones con radicado No. R-641-2016-009001 Id: 21996, No. R-431-2016-010260 Id: 25028 y No. R-431-2016-010259 Id: 25025._x000a_ _x000a_Respetado Doctor Echeverry,_x000a_ _x000a_Hacemos referencia a la comunicación del asunto, mediante la cual, el señor Juan Gabriel Guarnizo allegó a la Agencia Nacional de Hidrocarburos (en adelante “ANH” o la “Entidad”), derecho de petición, solicitando lo siguiente:_x000a_ _x000a_“(…) cuando comenzó el Convenio de Explotación de Hidrocarburos –AREA DE OPERACIÓN DIRECTA RANCHOHERMOSO, suscrito entre la ANH y ECOPETROL el 11 de octubre de 2007, la vereda en mención no fue reconocida en la licencia ambiental como Área de Influencia Directa (AID), fue reconocida hasta el año 2015 mediante resolución ANLA 0768 del 2015, en consecuencia, no recibió los planes en beneficios con las comunidades PBC’s, (…)_x000a_ _x000a_Así las cosas, la comunidad de la vereda San José de Caño Seco, solicita a la ANLA (sic), su concepto respecto a los Planes en Beneficio de las Comunidades –PBC´s, de acuerdo a lo establecido en el Decreto Ley 1760 de 2003, articulo 5, numeral 5.7 que ordena a la ANH, de los años que esta comunidad fue excluida como AID del proyecto en mención. (…)” _x000a_ _x000a_ _x000a_En atención a la naturaleza de la solicitud, a la luz de lo dispuesto en la Ley 1755 de 2015, nos permitimos correr traslado de la misma para el respectivo trámite de respuesta, de conformidad con las competencias que sobre la materia le asisten a la Empresa a su cargo._x000a_ _x000a_Así las cosas, le solicitamos nos envíe una copia de la respuesta proporcionada al peticionario para ejercer las funciones de control y seguimiento que nos fueron asignadas._x000a_ _x000a_ _x000a_Cordialmente, _x000a_ _x000a_ _x000a_Atencion al Ciudadano y Comunicaciones  _x000a_"/>
    <d v="2016-04-20T00:00:00"/>
    <s v="MARIA CAROLINA GUTIERREZ HERNANDEZ. EXPERTO"/>
    <x v="6"/>
    <s v="Electrónico"/>
    <n v="20.325225891203445"/>
    <x v="0"/>
    <s v="Planes de manejo ambiental: Licencias, compromisos E&amp;P, normatividad contaminación"/>
    <s v="NO"/>
  </r>
  <r>
    <n v="329"/>
    <n v="22046"/>
    <x v="0"/>
    <s v="MARZO"/>
    <x v="2"/>
    <x v="328"/>
    <d v="2016-03-31T08:41:58"/>
    <x v="0"/>
    <s v="ACC"/>
    <x v="0"/>
    <x v="53"/>
    <s v="JUAN B. PEREZ HIDALGO: ASESOR DESPACHO DEL MINISTRO - MINISTERIO DE MINAS Y ENERGIA"/>
    <s v="SI"/>
    <s v="JUAN B. PEREZ HIDALGO: ASESOR DESPACHO DEL MINISTRO - MINISTERIO DE MINAS Y ENERGIA"/>
    <s v="solicitan informacion referente a el estado actual de regalias , por traslado del ministerio de minas  "/>
    <d v="2016-04-21T08:41:58"/>
    <n v="21"/>
    <s v="ACC"/>
    <s v="DORIS GOMEZ SILVA. EXPERTO"/>
    <s v="Doctor_x000a_OSCAR RAUL ROJAS PEÑA_x000a_Secretario Departamental de Hidrocarburos y Minería de Caquetá _x000a_Carrera 13 calle 15 Esquina_x000a_planeación@caqueta.gov.co_x000a_carlosramirezpalacios@hotmail.com _x000a_Florencia – Caquetá_x000a_ _x000a_Asunto:          Comunicación con No. R -641 -2016-008819 ID 21578 del 29 de marzo de 2016_x000a_ _x000a_Respetado Doctor,_x000a_ _x000a_Hacemos referencia a la comunicación del asunto, mediante la cual solicitó a la Agencia Nacional de Hidrocarburos (en adelante ANH),  lo siguiente:_x000a_ _x000a_Para responder los interrogantes contenidos en los numerales 1 y 2 de su comunicación, a continuación relacionamos los contratos vigentes en el Departamento de Caquetá, mediante los cuales la ANH ha autorizado la exploración y producción de hidrocarburos:_x000a_ _x000a_ _x000a_CONTRATO TIPO CONTRATO OPERADOR MUNICIPIOS DEPARTAMENTOS CONTRATISTAS_x000a_ACHAPO E&amp;P CANACOL ENERGY  COLOMBIA S.A. EL PAUJIL_x000a_EL DONCELLO_x000a_PUERTO RICO CAQUETA CANACOL ENERGY  COLOMBIA S.A(100%)_x000a_ANDAQUIES E&amp;P PLATINO ENERGY BARBADOS CORP CURILLO_x000a_ALBANIA_x000a_MORELIA_x000a_SAN JOSÉ DEL FRAGUA_x000a_BELÉN DE LOS ANDAQUÍES CAQUETA PLATINO ENERGY BARBADOS CORP(100%)_x000a_CAG 5 TEA META PETROLEUM CORP SOLITA_x000a_PUERTOGUZMÁN_x000a_SOLANO_x000a_CURILLO_x000a_VALPARAÍSO_x000a_MILÁN_x000a_LA MONTAÑITA_x000a_EL PAUJIL CAQUETA_x000a_;PUTUMAYO META PETROLEUM CORP(50%);TALISMAN COLOMBIA OIL &amp; GAS LTD.(50%)_x000a_CAG 6 E&amp;P META PETROLEUM CORP PUERTO GUZMÁN_x000a_CURILLO_x000a_SAN JOSÉ DEL FRAGUA_x000a_PIAMONTE PUTUMAYO;_x000a_CAQUETA;_x000a_CAUCA META PETROLEUM CORP(60%);TALISMAN COLOMBIA OIL &amp; GAS LTD.(40%)_x000a_CARDON E&amp;P ECOPETROL S.A. LA MONTAÑITA_x000a_EL PAUJIL_x000a_EL DONCELLO_x000a_PUERTO RICO CAQUETA ECOPETROL S.A.(50%);EMERALD ENERGY PLC SUCURSAL COLOMBIA(50%)_x000a_CEDRELA E&amp;P CANACOL ENERGY  COLOMBIA S.A. CARTAGENA DEL CHAIRÁ_x000a_LA MONTAÑITA_x000a_EL PAUJIL_x000a_EL DONCELLO_x000a_PUERTO RICO_x000a_SAN VICENTE DEL CAGUÁN CAQUETA CANACOL ENERGY  COLOMBIA S.A(100%)_x000a_CEIBA E&amp;P EMERALD ENERGY PLC SUCURSAL COLOMBIA PUERTO RICO_x000a_SAN VICENTE DEL CAGUÁN CAQUETA EMERALD ENERGY PLC SUCURSAL COLOMBIA(100%)_x000a_CPO 17 E&amp;P HOCOL S.A. PUERTO CONCORDIA_x000a_PUERTO RICO_x000a_MAPIRIPÁN_x000a_PUERTO LLERAS META;_x000a_CAQUETA HOCOL S.A.(50%);MAUREL &amp; PROM COLOMBIA BV(50%)_x000a_DURILLO E&amp;P EMERALD ENERGY PLC SUCURSAL COLOMBIA LA MACARENA_x000a_SAN VICENTE DEL CAGUÁN META;_x000a_CAQUETA EMERALD ENERGY PLC SUCURSAL COLOMBIA(100%)_x000a_LOS PICACHOS E&amp;P HUPECOL OPERATING CO LLC LA MACARENA_x000a_SAN VICENTE DEL CAGUÁN META;_x000a_CAQUETA HUPECOL OPERATING CO LLC(87%);HOUSTON AMERICA ENERGY CORP SUCURSAL COLOMBIA(12%)_x000a_MANZANO E&amp;P EMERALD ENERGY PLC SUCURSAL COLOMBIA PUERTO RICO_x000a_LA MACARENA_x000a_SAN VICENTE DEL CAGUÁN CAQUETA;_x000a_META EMERALD ENERGY PLC SUCURSAL COLOMBIA (50%);ECOPETROL S.A.(50%)_x000a_NOGAL E&amp;P EMERALD ENERGY PLC SUCURSAL COLOMBIA VALPARAÍSO_x000a_MILÁN_x000a_ALBANIA_x000a_MORELIA_x000a_BELÉN DE LOS ANDAQUÍES_x000a_LA MONTAÑITA_x000a_FLORENCIA_x000a_EL PAUJIL CAQUETA EMERALD ENERGY PLC SUCURSAL COLOMBIA (50%);ECOPETROL S.A.(50%)_x000a_OMBU E&amp;P EMERALD ENERGY PLC SUCURSAL COLOMBIA LA MACARENA_x000a_SAN VICENTE DEL CAGUÁN META;_x000a_CAQUETA EMERALD ENERGY PLC SUCURSAL COLOMBIA (90%); CANACOL ENERGY  COLOMBIA S.A.(10%)_x000a_PORTOFINO E&amp;P CANACOL ENERGY  COLOMBIA S.A. EL PAUJIL_x000a_EL DONCELLO_x000a_PUERTO RICO_x000a_SAN VICENTE DEL CAGUÁN CAQUETA META PETROLEUM CORP (40%); PETROMONT COLOMBIA S.A. - SUCURSAL COLOMBIA(20%);CANACOL ENERGY  COLOMBIA S.A(40%)_x000a_PUT 30 E&amp;P TALISMAN COLOMBIA OIL &amp; GAS LTD. ALBANIA_x000a_BELÉN DE LOS ANDAQUÍES_x000a_CURILLO_x000a_SAN JOSÉ DEL FRAGUA_x000a_VALPARAÍSO CAQUETA TALISMAN COLOMBIA OIL &amp; GAS LTD.(50%);AMERISUR EXPLORACION COLOMBIA LTD(50%)_x000a_PUT 5 E&amp;P RANGE RESOURCES LTD ALBANIA;_x000a_SAN JOSÉ DEL FRAGUA;_x000a_BELÉN DE LOS ANDAQUÍES CAQUETA RANGE RESOURCES LTD (30%);ÓPTIMA OIL CORP COLOMBIA(70%)_x000a_SAMICHAY A E&amp;P ECOPETROL S.A. PUERTO LEGUÍZAMO;_x000a_SOLANO;_x000a_CARTAGENA DEL CHAIRÁ;_x000a_LA MONTAÑITA PUTUMAYO;_x000a_CAQUETA ECOPETROL S.A.(100%)_x000a_SAMICHAY B E&amp;P ECOPETROL S.A. CARTAGENA DEL CHAIRÁ;_x000a_SAN VICENTE DEL CAGUÁN CAQUETA ECOPETROL S.A.(100%)_x000a_SANGRETORO E&amp;P CANACOL ENERGY  COLOMBIA S.A. LA MACARENA;_x000a_SAN VICENTE DEL CAGUÁN META;_x000a_CAQUETA CANACOL ENERGY  COLOMBIA S.A(100%)_x000a_TACACHO E&amp;P PACIFIC STRATUS ENERGY COLOMBIA CORP PUERTO LEGUÍZAMO;_x000a_SOLITA;PUERTO GUZMÁN;_x000a_SOLANO PUTUMAYO_x000a_CAQUETA PACIFIC STRATUS ENERGY COLOMBIA CORP(50,5%);PETRODORADO SOUTH AMERICA S.A. SUCURSAL COLOMBIA(49,5%)_x000a_TOPOYACO E&amp;P PACIFIC STRATUS ENERGY COLOMBIA CORP CURILLO;_x000a_SAN JOSÉ DEL FRAGUA;_x000a_PIAMONTE CAQUETA;_x000a_CAUCA PACIFIC STRATUS ENERGY COLOMBIA CORP(100%)_x000a_VSM 32 E&amp;P EMERALD ENERGY PLC SUCURSAL COLOMBIA GUADALUPE;_x000a_ALTAMIRA;_x000a_FLORENCIA;_x000a_TARQUI;_x000a_EL PAUJIL;GARZÓN;_x000a_PITAL;AGRADO HUILA;_x000a_CAQUETA EMERALD ENERGY PLC SUCURSAL COLOMBIA(100%)_x000a_YD PUT 1 E&amp;P MOMPOS OIL COMPANY INC. PIAMONTE;_x000a_SAN JOSÉ DEL FRAGUA CAUCA;_x000a_CAQUETA MOMPOS OIL COMPANY INC.(100%)_x000a_MANDARINA E&amp;P C &amp; C ENERGY GROUP S.A. ALBANIA;_x000a_BELÉN DE LOS ANDAQUÍES;_x000a_SAN JOSÉ DEL FRAGUA CAQUETA C &amp; C ENERGY GROUP S.A.(100%)_x000a_MONACO TEA PETROBRAS COLOMBIA LIMITED ALBANIA;_x000a_BELÉN DE LOS ANDAQUÍES;_x000a_CURILLO;_x000a_EL DONCELLO;_x000a_EL PAUJIL;_x000a_FLORENCIA;_x000a_LA MACARENA;_x000a_LA MONTAÑITA;_x000a_MILÁN;_x000a_MORELIA;_x000a_PUERTO RICO;_x000a_SAN VICENTE DEL CAGUÁN;_x000a_SOLITA;_x000a_VALPARAÍSO CAQUETA;_x000a_META PETROBRAS COLOMBIA LIMITED (100%)_x000a_PUT 17 TEA ECOPETROL S.A. EL DONCELLO;_x000a_PUERTO RICO;_x000a_SAN VICENTE DEL CAGUÁN CAQUETA ECOPETROL S.A.(100%)_x000a_SAMICHAY TEA ECOPETROL S.A. SAN VICENTE DEL CAGUÁN;_x000a_PUERTO RICO;_x000a_EL DONCELLO;_x000a_EL PAUJIL;_x000a_LA MONTAÑITA;_x000a_CARTAGENA DEL CHAIRÁ;_x000a_SOLANO;_x000a_PUERTO LEGUÍZAMO CAQUETA;_x000a_PUTUMAYO ECOPETROL S.A.(100%)_x000a_SAN GABRIEL Convenio E&amp;P ECOPETROL S.A. BELÉN DE LOS ANDAQUÍES;_x000a_SAN JOSÉ DEL FRAGUA;_x000a_SANTA ROSA;_x000a_PIAMONTE;_x000a_SAN AGUSTÍN;_x000a_PITALITO;_x000a_ACEVEDO CAQUETA;_x000a_CAUCA;_x000a_HUILA ECOPETROL S.A.(100%)_x000a_TAMARIN E&amp;P CANACOL ENERGY  COLOMBIA S.A. PUERTO RICO;_x000a_SAN VICENTE DEL CAGUÁN CAQUETA CANACOL ENERGY  COLOMBIA S.A(100%)_x000a_      _x000a_ _x000a_“Por último sírvase a suministrar mapeo de lugares donde se está desarrollando sísmica o este próxima a desarrollar esta actividad en el departamento del Caquetá y los estudios de impacto ambiental sobre el tema”_x000a_ _x000a_Rta ANH: Sobre el particular, actualmente no se está adquiriendo sísmica en el Departamento del Caquetá. Sin embargo, se tiene programado por parte de ECOPETROL S.A., para el 2016 en el área del Contrato de Exploración y Producción CARDÓN el “Programa Sísmico CARDÓN 2D”_x000a_ _x000a_FIGURA 1: UBICACIÓN DEL BLOQUE CARDÓN_x000a_ _x000a_ _x000a_ _x000a_ _x000a_ _x000a_ _x000a_ _x000a_ _x000a_FIGURA 2: LOCALIZACIÓN EN SUPERFICIE DEL PROGRAMA SISMICO CARDON 2D_x000a_ _x000a_ _x000a_ _x000a_En atención al tercer punto de la solicitud, en el que interroga sobre “que programas en beneficios de las comunidades se han estipulado de acuerdo a los contratos de exploración y explotación que se han otorgado”, nos permitimos presentar el siguiente cuadro, donde se indican los montos reportados y el tipo de proyectos de la inversión fijada o realizada para cada uno de los contratos que tienen activa la cláusula de PBC._x000a__x000a_NOMBRE CONTRATO CONTRATISTA Año FASE D/PTOS M/CPIOS TIPO Valores reportados TIPO DE PROYECTOS Observaciones_x000a_ACHAPO CANACOL ENERGY COLOMBIA S.A. Ronda 2012 1 Caquetá Puerto Rio, Doncello y Paujil E&amp;P $                  -  Suspendidos_x000a_ANDAQUIES PLATINO ENERGY -GRUPO C&amp;C ENERGIA BARBADOS SUCURSAL COLOMBIA 2008-2011 2 Caquetá Morelia, Belén de los Andaquíes, San José de la Fragua, Albania y Curillo E&amp;P $ 123.056.870 Brigadas de salud, implementos deportivos, mantenimiento alcantarilla, materiales para reforzar puente comunitario, dotación JAC. Ejecutado_x000a_CAG 5 CONSORCIO META - TCOG 2008-2011 única Caquetá, Putumayo Currillo, El Paujil, Milan, Montañita, Solano, Solita, Valparaiso y Puerto Guzmán TEA $                 -  Suspendidos_x000a_CAG 6 CONSORCIO META –TCOG-CAG6_x000a_META PETROLEUM COR (Operador) 60%_x000a_TALISMAN COLOMBIA OIL &amp; GAS LTD 40% 2008-2011 6 Caquetá, Putumayo Piamonte Cauca, San José del Fragua y Currillo (Caq) y Puerto Guzmán (Put) E&amp;P $                 -  Suspendidos_x000a_CARDON EMERALD ENERGY PLC SUCURSAL COLOMBIA Ronda 2012 1 Caquetá El Doncello, El Paujil, Montañita y Puerto Rico E&amp;P $ 235.396.982 Proyecto denominado “Ampliación de procesos de gestión ambiental participativa en 5 municipios del norte del Caquetá el cual se desarrolla en alianza entre Corpoamazonía con las alcaldías municipales, el OCAD, el SENA y Colombia Responsable. Sin ejecutar_x000a_CEDRELA CANACOL ENERGY COLOMBIA S.A. 2008-2011 2 Caquetá, Putumayo San Vicente del Caguán, Puerto Rico, Doncello, El Paujil, Montañita, Cartagena del Chairá E&amp;P $ 170.159.655 Mejoramiento infraestructura comunitaria. Suspendido_x000a_CEIBA EMERALD ENERGY PLC SUCURSAL COLOMBIA 2008-2011 2 Caquetá San Vicente del Caguán y Puerto Rico E&amp;P $ 231.000.000 Mejoramiento infraestructura comunitaria, capacitación en valores, buenas practicas estudiantiles para el uso del suelo Suspendido_x000a_DURILLO EMERALD ENERGY PLC SUCURSAL COLOMBIA 2004-2008 PEV Caquetá, Meta San Vicente del Caguán y La Macarena E&amp;P $                    -  Suspendido_x000a_LOS PICACHOS HUPECOL 2008-2011 2 Caquetá, Meta San Vicente del Caguán y La Macarena E&amp;P   Suspendidos_x000a_MANZANO EMERALD ENERGY PLC SUCURSAL COLOMBIA Ronda 2012 1 Caquetá, Meta Puerto Rico, San Vicente del Caguan y La Macarena E&amp;P $       57.956.045 Desarrollo de procesos integrales de recuperación y conservación de áreas estratégicas y el fortalecimiento de la educación ambiental Ejecutado_x000a_NOGAL EMERALD ENERGY PLC SUCURSAL COLOMBIA Ronda 2012 1 Caquetá Albania, Belén de los Andaquies, Paujil, Florencia, Milán, Montañita, Morelia y Valparaíso. E&amp;P $  164.597.888 Adecuación y mantenimiento de vías, mejoramiento tecnológico de la producción, capacitación y formación de líderes, capacitación en proyectos comunitarios Sin ejecutar_x000a_OMBU EMERALD ENERGY PLC SUCURSAL COLOMBIA Y CANACOL ENERGY INC SUCURSAL COLOMBIA 2004-2008 I PEP Caquetá, Meta San Vicente del Caguán- La Macarena E&amp;P $ 257.938.796 Pavimentación vía San Vicente - Los Pozos, construcción caseta comunal, dotación de centros educativos, construcción de puesto de salud Ejecutado_x000a_PORTOFINO CANACOL ENERGY -PETROLERA MONTERRICO SA SUCURSAL COLOMBIA 2008-2011 3 Caquetá El Paujil, El Doncello, Puerto Rico y San Vicente del Caguán E&amp;P $  299.187.130 No reporta Suspendidos_x000a_PUT 30 TALISMAN OIL AND GAS LTD Ronda 2014 0 Caquetá Albania, Belén de los Andaquíes, Curillo, San José del Fragua, Valparaíso. E&amp;P   En fase 0_x000a_SAMICHAY A ECOPETROL S.A 2008-2011 1 Caquetá, Putumayo Cartagena de Chairá, Montañita, Solano - Puerto Leguízamo E&amp;P $                   -  Suspendidos_x000a_SAMICHAY B ECOPETROL S.A 2008-2011 2 Caquetá, Putumayo Cartagena de Chairá, Montañita,  Puerto Leguízamo, Solano E&amp;P $                   -  Suspendidos_x000a_SANGRETORO CANACOL ENERGY COLOMBIA S.A. 2008-2011 1 Caquetá, Meta San Vicente del Caguán en el departamento del Caquetá y La Macarena en el departamento del Meta. E&amp;P $                  -  Suspendidos_x000a_TACACHO PACIFIC STRATUS ENERGY COLOMBIA CORP Y PETRODORADO SOUTH AMERICA SA SUCURSAL COLOMBIA 2008-2011 1 Caquetá, Putumayo Solano, Solita, Puerto Guzmán y Puerto Leguizamo. E&amp;P $                   -  Suspendidos_x000a_TOPOYACO PACIFIC STRATUSS ENERGY COLOMBIA 2004-2008 4 y 5 Caquetá, Cauca San José del Fragua, Curillo  y Piamonte E&amp;P $                   -  Suspendidos_x000a_VSM 32 EMERALD ENERGY PLC SUCURSAL COLOMBIA 2008-2011 1-ene-00 Caquetá, Huila El Paujil, Montañita, Florencia, Agrado, Pital, Garzon, Tarqui, Altamira y Guadalupe E&amp;P $                  -  Suspendidos_x000a_YD PUT 01 MOMPOS OIL COMPANY INC. Ronda 2014 0 Caquetá, Cauca San José de Fragua y Piamonte E&amp;P $                   -  en fase 0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Para mayor claridad en torno a la información anterior, nos permitimos  precisar lo siguiente:_x000a__x000a_- Los contratos que reportan valores de inversión con observaciones frente al estado de ejecución, son aquellos frente a los cuales se realizó la aprobación de los PBC y han reportado o no, avance frente a los mismos._x000a_- Para los contratos que reportan valores de inversión sin observaciones frente al estado de la ejecución, los valores reportados son los que efectivamente han sido ejecutados._x000a_- Los contratos frente a los cuales se reportan valores  de inversión con observación de suspendidos, son aquellos respecto de los cuales se reportó inversión con anterioridad a la suspensión durante la misma._x000a_- Durante la fase 0 no existe obligación de realizar inversión social._x000a__x000a_Por otra parte, es necesario aclarar que en los casos en que el área asignada compromete jurisdicciones de dos o más departamentos, la inversión social puede ser realizada en beneficio de las comunidades en dicha área en cualquier sector de su extensión, por lo que algunos de los valores reportados pueden haber sido invertidos y beneficiado a comunidades ubicadas por fuera del departamento de Caquetá. _x000a__x000a_Finalmente, los contratos relacionados en el listado inicial de los que no se reporta información de PBC, a saber, MANDARINA, MÓNACO, SAMICHAY, SAN GABRIEL, TAMARIN, son contratos, terminados, liquidados o próximos a su liquidación._x000a__x000a_Con relación al numeral 4 la ANH no es competente para suministrar esta información. _x000a_ _x000a_Cualquier inquietud adicional con gusto será atendida. _x000a_ _x000a_Cordialmente, _x000a_ _x000a_ _x000a_Atencion al Ciudadano y Comunicaciones  _x000a_"/>
    <d v="2016-04-13T00:00:00"/>
    <s v="JUAN CARLOS BAZAN ACHURY. GERENCIA DE PROYECTOS O FUNCIONAL"/>
    <x v="5"/>
    <s v="ID:21578"/>
    <n v="12.637520914351626"/>
    <x v="1"/>
    <s v="Certificaciones: Regalías, Giros de regalías y embargos de las mismas"/>
    <s v="NO"/>
  </r>
  <r>
    <n v="330"/>
    <n v="22047"/>
    <x v="0"/>
    <s v="MARZO"/>
    <x v="2"/>
    <x v="329"/>
    <d v="2016-03-31T08:42:59"/>
    <x v="0"/>
    <s v="ACC"/>
    <x v="0"/>
    <x v="53"/>
    <s v="JUAN B. PEREZ HIDALGO: ASESOR DESPACHO DEL MINISTRO - MINISTERIO DE MINAS Y ENERGIA"/>
    <s v="SI"/>
    <s v="JUAN B. PEREZ HIDALGO: ASESOR DESPACHO DEL MINISTRO - MINISTERIO DE MINAS Y ENERGIA"/>
    <s v="solicitan informacion referente a porcentaje de regalias pagadas a puerto boyaca y san martin cesar. por traslado de ministerio de minas "/>
    <d v="2016-04-21T08:42:59"/>
    <n v="21"/>
    <s v="ACC"/>
    <s v="DORIS GOMEZ SILVA. EXPERTO"/>
    <s v="radicado de  respuesta  No.23607"/>
    <d v="2016-06-06T00:00:00"/>
    <s v="JOSE DE FRANCISCO LAGOS CABALLERO. EXPERTO"/>
    <x v="5"/>
    <s v="id 23607"/>
    <n v="66.636812233795354"/>
    <x v="8"/>
    <s v="Certificaciones: Regalías, Giros de regalías y embargos de las mismas"/>
    <s v="NO"/>
  </r>
  <r>
    <n v="331"/>
    <n v="22197"/>
    <x v="0"/>
    <s v="MARZO"/>
    <x v="1"/>
    <x v="330"/>
    <d v="2016-03-31T14:56:12"/>
    <x v="0"/>
    <s v="ACC"/>
    <x v="0"/>
    <x v="1"/>
    <s v="CARLOS HERNANDO MEDINA CHICUE: - Telefono: Dirección: - Email: carloshernandomedinachicue@gmail.com"/>
    <s v="SI"/>
    <s v="CARLOS HERNANDO MEDINA CHICUE: - Telefono: Dirección: - Email: carloshernandomedinachicue@gmail.com"/>
    <s v="solicitan intervencin de la ANH por inconvenientes con Ecopetrol y Rubiales "/>
    <d v="2016-04-21T14:56:12"/>
    <n v="21"/>
    <s v="ACC"/>
    <s v="DORIS GOMEZ SILVA. EXPERTO"/>
    <s v="Señor: _x000a_CARLOS HERNANDO MEDINA CHICUE _x000a_E-mail: carloshernandomedinachicue@gmail.com _x000a__x000a__x000a_Asunto:          Respuesta a Derecho de Petición  remitido mediante correo electrónico del 30 de marzo de 2016 y  radicado ANH No. R-641-2016-009084 ID 22197_x000a_                        Respuesta a traslado del Decreto de Petición realizado por la Secretaria de Transparencia  de la Presidencia de la República OFI16-00029973/JMSC 110300  y radicado ANH R-641-2016-009842 id 23895 _x000a_Respuesta a traslado del Decreto de Petición realizado por Ecopetrol No. 2-2016-063-1126 y radicado ANH R-401-2016-010995 id 26719 Ecopetrol_x000a__x000a__x000a_Respetado señor Medina, _x000a__x000a_Hacemos referencia al derecho de petición indicado en el asunto mediante el cual solicitó a la Agencia Nacional de Hidrocarburos (en adelante ANH) lo siguiente: _x000a__x000a_“(…)me expliquen por escrito porque la Operadora Pacific Rubiales y la agencia Nacional y Ecopetrol por que la empresa pacific rubiales les dan 80 millones de pesos a una personas que se llaman los Enciso y que estás personas no son de esas tierras son Baldías de la nación y tan bien quiero saber porque la empresa tiene más prioridad a esas zonas de influencias ya que no están legal mente constituidas ya que nosotros como veedores laborales tenemos todos los documentos que confirman todo esto que les estoy diciéndole. (SIC) (…)”_x000a__x000a_(…)”quiero saber en qué se han gastado la plata de la estrategia y que no han solucionado el problema y la corrupción de la empresa y de sus ingenieros y demás personas.(…)”_x000a__x000a__x000a_Sobre el particular, teniendo en cuenta todos los aspectos esbozados en la solicitud, consideramos pertinente indicar a la luz de lo establecido en las cláusulas que rigen la relación contractual entre la ANH y PACIFIC RUBIALES, lo siguiente:_x000a__x000a_PACIFIC RUBIALES  goza de autonomía para la conducción de las operaciones que se adelanten en el área que les fue asignada a través de los contratos de hidrocarburos, lo cual implica que le corresponde planear, preparar, realizar y controlar todas las actividades a través de sus propios medios y con autonomía técnica y directiva. Ahora bien, todas estas acciones deberá desarrollarlas de conformidad con la legislación colombiana y observando las Buenas Prácticas de la Industria del Petróleo, tal y como es citado a continuación: _x000a__x000a_“(…)AUTONOMÍA: EL CONTRATISTA tendrá el control de todas las operaciones y actividades que considere necesarias para una técnica, eficiente y económica Exploración del Área Contratada y para la Evaluación y Producción de los Hidrocarburos que se encuentren dentro de ésta. EL CONTRATISTA planeará, preparará, realizará y controlará todas las actividades con sus propios medios y con autonomía técnica y directiva, de conformidad con la legislación colombiana y observando las Buenas Prácticas de la Industria del Petróleo. EL CONTRATISTA desarrollará las actividades directamente o a través de subcontratistas. (…)”_x000a__x000a_Significa lo anterior que, el Contratista goza de una facultad discrecional para el desarrollo de las operaciones hidrocarburíferas, en cuanto a la planeación, preparación, y control de las mismas, bien sea realizándolas de manera directa o a través de subcontratistas. Debe precisarse en todo caso que, la relación contractual que surge de los contratos hidrocarburíferos es directamente vinculante entre el Contratista (Operador) y la ANH. _x000a__x000a_No obstante, esta discrecionalidad se encuentra limitada, en la medida en que las operaciones deben llevarse a cabo de manera diligente, responsable, eficiente y adecuada técnica y económicamente con la cual se busca la salvaguarda del cumplimiento de las obligaciones adquiridas en beneficio del Estado, frente a lo cual la ANH ha establecido el marco de responsabilidad en los siguientes términos: _x000a__x000a_ “(…)Responsabilidad derivada de las operaciones: EL CONTRATISTA llevará a cabo las operaciones materia de este contrato de manera diligente, responsable, eficiente y adecuada técnica y económicamente. Se asegurará de que todos sus subcontratistas cumplan los términos establecidos en este contrato, en las leyes colombianas, y siguiendo las Buenas Prácticas de la Industria del Petróleo._x000a_EL CONTRATISTA será el único responsable por los daños y pérdidas que cause con ocasión de las actividades y operaciones derivadas de este contrato, incluso aquellos causados por sus subcontratistas, quedando entendido que frente a LA ANH en ningún momento será responsable por errores de criterio, o por pérdidas o daños que no fueren resultado de culpa grave o dolo._x000a_Cuando EL CONTRATISTA subcontrate, las obras y servicios subcontratados serán ejecutados a su nombre, en razón de lo cual EL CONTRATISTA mantendrá su responsabilidad directa por todas las obligaciones establecidas en el subcontrato y derivadas del mismo, de las cuales no podrá exonerarse en razón de las subcontrataciones. (…)”_x000a__x000a_Así las cosas, pese a que la compañía operadora goza de autonomía administrativa y técnica para dar cumplimiento a los compromisos pactados a través de los Contratos de Hidrocarburos, esta encuentra limites en la legislación colombiana que resulte aplicable y en las Buenas Practicas de la Industria del Petróleo. _x000a__x000a_Por último, esta Entidad en virtud de lo dispuesto en la Ley 1755 de 2015, mediante el correo electrónico enviado el 21 de abril de 2016, la ANH de acuerdo con sus competencias legales dio traslado de su solicitud a PACIFIC RUBIALES, para que en el marco de sus competencias, se pronuncie respecto al objeto de su petición, solicitando además, que nos envíe copia de la respuesta para hacer el respectivo seguimiento._x000a__x000a_Ahora bien, en lo que respecta a sus afirmaciones relacionadas con el compromiso de la ANH de hacer seguimiento a las denuncias en materia de inversión social realizada por PACIFIC RUBIALES a la Familia Enciso debemos indicar que el acta de reunión del 19 de diciembre de 2014 no estableció ese compromiso. _x000a__x000a_En lo que respecta a la destinación de los recursos de la Estrategia Territorial de Hidrocarburos,  es importante decir que corresponde debido a que es un proyecto de iniciativa del Gobierno Nacional con el asesoramiento y apoyo técnico del PNUD. La ANH y el PNUD suscribieron el acuerdo de cooperación No. 242 de 2013  con el objeto de Apoyar a la Agencia Nacional de Hidrocarburos -ANH en la estructuración e implementación de una estrategia territorial para la gestión sostenible y equitativa del sector de hidrocarburos, a través del fortalecimiento de actores y la consolidación de escenarios participativos de planificación para el desarrollo humano, la superación  de la pobreza y el cumplimiento de los ODM en las regiones._x000a__x000a_Así las cosas, encontrará adjunto al presente correo la comunicación con radicado No. 20156240162142 del 1 de julio de 2015 mediante el cual el PNUD presentó a la ANH el informe financiero oficial en virtud del acuerdo de cooperación en referencia con corte a 31 de diciembre de 2014, teniendo en cuenta que dicho organismo internacional tiene la obligación de presentar estos informes con una periodicidad anual. En tal sentido para el periodo de 2015 el PNUD tiene plazo de entrega hasta 30 de julio de 2016. No está por demás indicar que en virtud del numeral 5 del artículo 1 del Acuerdo de Cooperación los Estados Financieros están discriminados en dólares de los Estados Unidos, a la tasa de referencia utilizada por el PNUD en el desarrollo de sus operaciones._x000a__x000a_No obstante lo anterior, dentro de las acciones más representativas realizadas por la ETH, encontramos las siguientes: _x000a__x000a_Para el cumplimiento de sus objetivos, contó con la presencia de un staff de profesionales  de la región y de la nación con dedicación y tiempo completa a la ETH en  diez (10) regiones del país; para atender al 31 de diciembre del 2015 , 121  vías de hecho, 183 alertas tempranas de las comunidades, autoridades locales y las compañías del sector de hidrocarburos que operan en las zonas de actividad hidrocarburífera, reduciendo los bloqueos(cuyo promedio de duración de bloqueos pasó de 5,7  a 3 días). _x000a__x000a_La ETH brindó apoyo al fortalecimiento de entidades, como el SPE, Ministerio de Trabajo, Ministerio del Interior, Ministerio de Minas, alcaldías locales, JAC, industria, articulando las acciones pertinentes a los procesos de capacitación y fortalecimiento de capacidades de las comunidades, alcaldes, industria como de la construcción de agendas conjuntas y planes de trabajo para solucionar dificultades en la región; llegando a más de 7000 líderes sociales, JAC, Alcaldes, empresas, ubicados en los municipios que concentran el 96% de la producción nacional y sobre los que se tienen perspectivas de exploración.  _x000a_ _x000a_Con el apoyo de expertos regionales, nacionales e internacionales se realizaron las ferias del conocimiento del sector con más de 500 asistentes de todos los gremios, autoridades locales, líderes comunitarios, personalidades de orden nacional e internacional, entre otros. _x000a__x000a_La ETH apoyó alrededor de 20 proyectos de desarrollo local registrados en el documento de acciones para el desarrollo – Acciones demostrativas ,cito algunos: Turismo sostenible en Coveñas-Sucre, Fortalecimiento de capacidades laborales y técnicas para el apoyo del mantenimiento de pozos de agua y molinos de viento en Manaure, Riohacha, Maicao y Uribia, Estrategia para el cuidado del agua en Acacías-Meta, Cash for work en Puerto Asís en Putumayo, Programas de desarrollo de proveeedores en Dibulla-Guajira, Yopal-Casanare y en Puerto Asís, Corredor, Puerto Vega, fortalecimiento de organizaciones productivas en Yondó-Antioquia y en puerto Wilches, Sabana de Torres, Ciénaga del opón, Barrancabermeja-Santander, acceso al agua, seguridad alimentaria y generación de ingresos en Dibuya, Barrancas-Guajira, fortalecimiento comercialización de cacao en Cubará-Boyacá, Toledo-Santander y en Arauca, Arauquita, Saravena, Fortul, Tame-Arauca, formación productiva en Valaparaíso, Morelia, San Vicente del Caguán, Puerto Rico-Caquetá, mujeres tejedoras de paz en San Antero-Córdoba, Optimización de procesos productivos locales en Melgar-Tolima y en Mocoa-Putumayo, promoción del comercio justo artesanal, comprensión cultural y preservación del patrimonio en Riohacha, Uribia- Guajira, alfabetización digital en monterrey, Tauramena, Aguazul, Yopal-Casanare, Banca Comunal en Monterrey, Paz de Ariporo, Aguazul-Casanare._x000a__x000a_La ETH apoyó 14 planes de acción para 16 municipios validados por la industria, comunidad y autoridades locales. Se incentivaron las buenas prácticas de la industria, identificando 52 de ellas, registradas en el banco de buenas prácticas que se conformó para tal fin. Se elaboraron metodologías y documentos para el acompañamiento a la industria, se generaron documentos insumos de política del sector H con la fundación ideas para la paz, perfiles ocupacionales y otros documentos para la puesta en marcha de la ETH en la región; cito algunos: ABC del sector de hidrocarburos en Colombia, Perfiles ocupacionales, Protocolo ingreso a territorio, Guía acompañamiento a la industria, Diagnósticos departamentales, diagnósticos de la conflictividad social, guía para el funcionamiento de las instancias de diálogo, entre otros._x000a__x000a_La ETH diseñó y se puso en marcha el Sistema de Información Geográfica del Sector Hidrocarburos- SIGETH, se fortaleció la gestión del conocimiento con la realización de foros internacionales, elaboración y publicación de los textos e informes relacionados; cito algunos: Guía de Buenas Prácticas Sociales en el sector de hidrocarburos elaborada con el ICONTEC._x000a__x000a_Con lo anterior, consideramos resuelta la petición de pronunciamiento que usted nos hiciere._x000a__x000a_Cordialmente,_x000a__x000a__x000a_Atencion al Ciudadano y Comunicaciones  _x000a_"/>
    <s v="22/04/0216"/>
    <s v="MARIA CAROLINA GUTIERREZ HERNANDEZ. EXPERTO"/>
    <x v="6"/>
    <s v="ID:008570"/>
    <n v="1"/>
    <x v="1"/>
    <s v="Inconformidad por desarrollo irregular de proyecto"/>
    <s v="NO"/>
  </r>
  <r>
    <n v="332"/>
    <n v="22324"/>
    <x v="0"/>
    <s v="MARZO"/>
    <x v="0"/>
    <x v="331"/>
    <d v="2016-03-31T16:49:03"/>
    <x v="0"/>
    <s v="ACC"/>
    <x v="2"/>
    <x v="22"/>
    <s v="SANTIAGO SALDARRIAGA:  - STRATEGIC MARKETING INTER"/>
    <s v="SI"/>
    <s v="SANTIAGO SALDARRIAGA:  - STRATEGIC MARKETING INTER"/>
    <s v="solicitan informacion referente a produccion de gas  "/>
    <d v="2016-04-14T16:49:03"/>
    <n v="14"/>
    <s v="ACC"/>
    <s v="DORIS GOMEZ SILVA. EXPERTO"/>
    <s v="radicado de respuesta No.27976"/>
    <d v="2016-04-21T00:00:00"/>
    <s v="JUAN SEBASTIAN LIZCANO. CONTRATISTA"/>
    <x v="4"/>
    <s v="id 27976"/>
    <n v="20.299272719908913"/>
    <x v="1"/>
    <s v="Reservas probadas ó estimadas de Hidrocarburos en Colombia"/>
    <s v="NO"/>
  </r>
</pivotCacheRecords>
</file>

<file path=xl/pivotCache/pivotCacheRecords4.xml><?xml version="1.0" encoding="utf-8"?>
<pivotCacheRecords xmlns="http://schemas.openxmlformats.org/spreadsheetml/2006/main" xmlns:r="http://schemas.openxmlformats.org/officeDocument/2006/relationships" count="332">
  <r>
    <n v="1"/>
    <n v="243"/>
    <x v="0"/>
    <s v="ENERO"/>
    <x v="0"/>
    <x v="0"/>
    <d v="2016-01-05T12:13:52"/>
    <x v="0"/>
    <s v="ACC"/>
    <x v="0"/>
    <x v="0"/>
    <s v="ALBERTO CONTRERAS: VEEDOR - RED DE VEEDURIAS CIUDADANAS CASANARE"/>
    <s v="SI"/>
    <s v="ALBERTO CONTRERAS: VEEDOR - RED DE VEEDURIAS CIUDADANAS CASANARE"/>
    <s v="Comedidamente solicitamos con el apoyo del minminas, PNUD, ANH y FEDECACAO apoyar a la ASOCiACION DE CACAOTEROS ( AS) DEL TILLAVA organizaciòn , Capacitación y el plan de Siembra de 500 hectáreas de Cacao, de a 10 hectáreas por familia y con JOVENES RURALES; ( RECURSOS DEL PNUD; MUNICIPIO; REGALIAS; GOBERNACION; Y MINISTERIO DE AGRICULTURA; ADEMAS DE LOS PBCS; PROGRAMA DE BENEFICIO DE LAS COMUNIDADES, , para apoyar las familias victimas del conflicto armado ,  pobladores trabajadores agropecuarios, y retornantes como apoyo al proceso de paz de la inspecciòn del tillava la cual  se encuentra CERCA a CAMPO RUBIALES; y a campos  en producciòn  a cargo de TECPETROL y ECOPETROL; como caño sur este... _x000a__x000a_"/>
    <d v="2016-01-27T12:13:52"/>
    <n v="22"/>
    <s v="ACC"/>
    <s v="DORIS GOMEZ SILVA. EXPERTO"/>
    <s v="Considerando que el desarrollo de las acciones demostrativas promovidas por la ANH durante el año 2015, se realizaron en virtud del proyecto de inversión adelantado mediante el Acuerdo de Cooperación 242 de 2013 y que el mismo finalizó el pasado 31 de diciembre de 2015, su solicitud será objeto de análisis para los inversiones que bajo dicha naturaleza se desarrollen en el año 2016 en el marco de un nuevo Acuerdo con PNUD. No obstante, resulta de mucha importancia indicarle que los proyectos de inversión apalancados a través del programa de Acciones Demostrativas se seleccionan considerando criterios de factibilidad y pertinencia en torno al cumplimiento de las metas que en materia de exploración y producción se han definido para el País en el Plan Nacional de Desarrollo y que en ese orden la ANH ha priorizado._x000a_Por lo cual, una vez se definan los proyectos que harán parte del programa delas Acciones Demostrativas para el año 2016, le informaremos si su propuesta fue incluida o no para esta vigencia.”_x000a_"/>
    <d v="2016-01-21T00:00:00"/>
    <s v="JOSE ELIAS ESCORCIA PERTUZ. CONTRATISTA"/>
    <x v="0"/>
    <s v="Electrónico"/>
    <n v="15.490366006946715"/>
    <x v="0"/>
    <x v="0"/>
    <s v="NO"/>
  </r>
  <r>
    <n v="2"/>
    <n v="245"/>
    <x v="0"/>
    <s v="ENERO"/>
    <x v="0"/>
    <x v="1"/>
    <d v="2016-01-05T12:22:47"/>
    <x v="0"/>
    <s v="ACC"/>
    <x v="0"/>
    <x v="1"/>
    <s v="JORGE ALBERTO VALENCIA  MARIN: DIRECTOR GENERAL - INIDAD DE PLANEACION  MINERO ENERGETICA"/>
    <s v="SI"/>
    <s v="JORGE ALBERTO VALENCIA  MARIN: DIRECTOR GENERAL - INIDAD DE PLANEACION  MINERO ENERGETICA"/>
    <s v="Solicita información sobre los proyectos en ejecución o desarrollo de la Guajira, tambien el tema de  transporte, esta información es solicitada a la UPME y ellos trasladan la petición a la ANH en lo de competencia de la entidad."/>
    <d v="2016-01-27T12:22:47"/>
    <n v="22"/>
    <s v="ACC"/>
    <s v="DORIS GOMEZ SILVA. EXPERTO"/>
    <s v="Se envia a traves de P. C un correo electrónico a la UPME solicitando el envío de la petición para poder responder directamente al peticionario. "/>
    <d v="2016-01-15T14:42:44"/>
    <s v="DORIS GOMEZ SILVA. EXPERTO"/>
    <x v="0"/>
    <s v="Electrónico"/>
    <n v="10.097183067133301"/>
    <x v="1"/>
    <x v="1"/>
    <s v="NO"/>
  </r>
  <r>
    <n v="3"/>
    <n v="246"/>
    <x v="0"/>
    <s v="ENERO"/>
    <x v="1"/>
    <x v="2"/>
    <d v="2016-01-05T12:24:20"/>
    <x v="0"/>
    <s v="ACC"/>
    <x v="1"/>
    <x v="1"/>
    <s v="RED DE VEEDURIAS CIUDADANAS CASANARE:  Telefono: 635 861Dirección: CARRERA 19 NO. 6-100 Email: "/>
    <s v="SI"/>
    <s v="RED DE VEEDURIAS CIUDADANAS CASANARE:  Telefono: 635 861Dirección: CARRERA 19 NO. 6-100 Email: "/>
    <s v="Atentamente solicitamos en derecho de petición-&lt;ley 1757 articulo 78 de la ley 1474 y especialmente del PACTO POR LA TRANSPARENCIA EITI, firmado por usted y el ministro de minas y energía ,la asistencia a una AUDIENCIA PUBLICA en el mes de febrero  . en el municipio de puerto gaitan- donde se informe, como avanza el proceso de empalme entre la empresa PACIFIC RUBIALES y ECOPETROL , para la entrega de la operación de CAMPO RUBIALES - "/>
    <d v="2016-01-20T12:24:20"/>
    <n v="15"/>
    <s v="ACC"/>
    <s v="DORIS GOMEZ SILVA. EXPERTO"/>
    <s v="Agradecemos mucho su invitación y nos encontramos atentos a que se defina la fecha para realización de la mencionada Audiencia, con el fin de que podamos verificar si es posible nuestra participación."/>
    <d v="2016-01-21T16:18:57"/>
    <s v="DORIS GOMEZ SILVA. EXPERTO"/>
    <x v="0"/>
    <s v="Electrónico"/>
    <n v="16.162931828708679"/>
    <x v="1"/>
    <x v="2"/>
    <s v="NO"/>
  </r>
  <r>
    <n v="4"/>
    <n v="247"/>
    <x v="0"/>
    <s v="ENERO"/>
    <x v="1"/>
    <x v="3"/>
    <d v="2016-01-05T12:27:14"/>
    <x v="0"/>
    <s v="ACC"/>
    <x v="1"/>
    <x v="1"/>
    <s v="RED DE VEEDURIAS CIUDADANAS CASANARE:  Telefono: 635 861Dirección: CARRERA 19 NO. 6-100 Email: "/>
    <s v="SI"/>
    <s v="RED DE VEEDURIAS CIUDADANAS CASANARE:  Telefono: 635 861Dirección: CARRERA 19 NO. 6-100 Email: "/>
    <s v="Solicitamos en derecho de peticiòn y especialmente el articulo 78 de la ley 1474 estatuto Anticorrupción que ese BORRADOR de PROTOCOLO; sea sometido a revisión por parte de todas las organizaciones sociales de control social, Veeduría, y vigilancia ciudadana  a las OBLIGACIONES CONTRACTUALES de operadoras de hidrocarburos, y que se establezca que en audiencia publica se realice la EVALUACION del Cumplimiento o no de los PBC,s"/>
    <d v="2016-01-20T12:27:14"/>
    <n v="15"/>
    <s v="ACC"/>
    <s v="DORIS GOMEZ SILVA. EXPERTO"/>
    <s v="Respuesta GIT de SCYMA: Sea lo primero aclarar que la ANH siempre ha contado con un procedimiento para desarrollar las actividades de inspección y seguimiento a los Contratos de Hidrocarburos, en los diferentes componentes que son de su competencia. Ahora bien, el Protocolo al que se hizo alusión en la respuesta anterior, hace referencia a un instrumento que permitirá que las diferentes dependencias que al interior de la ANH realizan actividades en campo, la puedan desarrollar de manera articulada e integral._x000a_Ahora bien, en cuanto a su solicitud de someter a revisión social dicho instrumento, en el entendido que el mismo definiría condiciones especiales para desarrollar la actividad de seguimiento que adelanta la ANH a los contratos de hidrocarburos, nos permitimos informar que en cumplimiento de lo dispuesto por la ley 1474 de 2011, en cuanto a aplicar mecanismos que brinden trasparencia al ejercicio de la función administrativa, la ANH publicará en la página Web el documento mediante el cual se actualice el procedimiento de seguimiento que orienta el accionar de la ANH en territorio, al cual usted de considerarlo pertinente puede hacer observaciones, tales como la propuesta en materia de PBC, ya que mediante comunicación con radicado No. 20154310042981 del 20 de marzo de 2015, se le explicó cada uno de los pasos que lo integran."/>
    <d v="2016-01-27T08:24:58"/>
    <s v="DORIS GOMEZ SILVA. EXPERTO"/>
    <x v="0"/>
    <s v="Electrónico"/>
    <n v="21.831759178247012"/>
    <x v="1"/>
    <x v="3"/>
    <s v="NO"/>
  </r>
  <r>
    <n v="5"/>
    <n v="510"/>
    <x v="0"/>
    <s v="ENERO"/>
    <x v="0"/>
    <x v="4"/>
    <d v="2016-01-06T09:17:42"/>
    <x v="0"/>
    <s v="ACC"/>
    <x v="2"/>
    <x v="2"/>
    <s v="MARTHA LUCIA RODRIGUEZ: COORDINADOR GRUPO DE ENLACE - MINISTERIO DE MINAS Y ENERGIA"/>
    <s v="SI"/>
    <s v="MARTHA LUCIA RODRIGUEZ: COORDINADOR GRUPO DE ENLACE - MINISTERIO DE MINAS Y ENERGIA"/>
    <s v="Solicita enviar información del Senador Alberto Castilla sobre contratos de exploracióon y explotación otorgados en el Departamento de Norte de Santander "/>
    <d v="2016-01-21T09:17:42"/>
    <n v="15"/>
    <s v="ACC"/>
    <s v="DORIS GOMEZ SILVA. EXPERTO"/>
    <s v="Al respecto, nos permitimos informarle que de conformidad con el Mapa de Tierras adjunto a_x000a_la presente comunicación, en el Departamento de Norte de Santander, se registran los_x000a_siguientes contratos"/>
    <d v="2016-01-15T16:06:39"/>
    <s v="NADIA CAROLINA PLAZAS FAJARDO. EXPERTO"/>
    <x v="1"/>
    <s v="ID:3260"/>
    <n v="9.2839872685217415"/>
    <x v="1"/>
    <x v="4"/>
    <s v="NO"/>
  </r>
  <r>
    <n v="6"/>
    <n v="538"/>
    <x v="0"/>
    <s v="ENERO"/>
    <x v="0"/>
    <x v="5"/>
    <d v="2016-01-06T09:56:54"/>
    <x v="0"/>
    <s v="ACC"/>
    <x v="0"/>
    <x v="1"/>
    <s v="ROQUE  LUIS CORNADO:  Telefono: 5226036Dirección: CRA 48 M° 127-75 INT 3 APTO 103 Email: "/>
    <s v="SI"/>
    <s v="ROQUE  LUIS CORNADO:  Telefono: 5226036Dirección: CRA 48 M° 127-75 INT 3 APTO 103 Email: "/>
    <s v="Solicita la información de Nómina de esta entidad en donde se indiquen los salarios, prestaciones y demas que perciben los funcionarios, incluyendo los descuentos que se realizan por ley "/>
    <d v="2016-01-28T09:56:54"/>
    <n v="22"/>
    <s v="ACC"/>
    <s v="DORIS GOMEZ SILVA. EXPERTO"/>
    <s v="Con el fin de dar respuesta al derecho de petición allegado el pasado 06 de enero de 2016 y radicado con número 538, le informamos que en el archivo adjunto en Excel encontrará la información de los gastos de nómina de la entidad (personal de Planta)._x000a__x000a_Adicionalmente, la información de los colaboradores de la entidad vinculados a través de contrato de prestación de servicios, de acuerdo con lo expresado por la Oficina Asesora Jurídica, dependencia encargada de dichas vinculaciones puede ser bajada y consultada por internet ingresando por cualquier explorador así: buscar SECOP, ingresar a la página www.contratos.gov.co específicamente a la dirección (https://www.contratos.gov.co/consultas/inicioConsulta.do) allí realizar la búsqueda colocando:_x000a_Entidad compradora: ANH _x000a_Modalidad de Contrato: Contratación Directa_x000a_Año: 2015_x000a_"/>
    <d v="2016-01-28T11:51:58"/>
    <s v="ELSA CRISTINA TOVAR PULECIO. EXPERTO"/>
    <x v="2"/>
    <s v="Electrónico"/>
    <n v="22.079907719911716"/>
    <x v="1"/>
    <x v="4"/>
    <s v="NO"/>
  </r>
  <r>
    <n v="7"/>
    <n v="805"/>
    <x v="0"/>
    <s v="ENERO"/>
    <x v="0"/>
    <x v="6"/>
    <d v="2016-01-07T07:29:08"/>
    <x v="0"/>
    <s v="ACC"/>
    <x v="0"/>
    <x v="1"/>
    <s v="ANDREA GIRALDO DUSSAN: APODERADA ESPECIAL - CONSORCIO ANDES ENERGIA ARGENTINA INTEGRA OIL &amp; GAS S.AS"/>
    <s v="SI"/>
    <s v="ANDREA GIRALDO DUSSAN: APODERADA ESPECIAL - CONSORCIO ANDES ENERGIA ARGENTINA INTEGRA OIL &amp; GAS S.AS"/>
    <s v="Pregunta se podría entender que dos compañías independientes pero pertenecientes a un mismo grupo empresarial puedan ser una misma parte. "/>
    <d v="2016-01-29T07:29:08"/>
    <n v="22"/>
    <s v="ACC"/>
    <s v="DORIS GOMEZ SILVA. EXPERTO"/>
    <s v="001631- ID-004332 "/>
    <d v="2016-01-20T10:54:39"/>
    <s v="JORGE RAMON CARLOS TRIAS VISBAL. JEFE DE OFICINA DE AGENCIA"/>
    <x v="3"/>
    <s v="ID:4332"/>
    <n v="13.142726967598719"/>
    <x v="1"/>
    <x v="5"/>
    <s v="NO"/>
  </r>
  <r>
    <n v="8"/>
    <n v="941"/>
    <x v="0"/>
    <s v="ENERO"/>
    <x v="0"/>
    <x v="7"/>
    <d v="2016-01-07T12:56:30"/>
    <x v="0"/>
    <s v="ACC"/>
    <x v="3"/>
    <x v="3"/>
    <s v="NATALIA ANDREA HINCAPIE: DIRECTORA TECNICA - INCODER"/>
    <s v="SI"/>
    <s v="NATALIA ANDREA HINCAPIE: DIRECTORA TECNICA - INCODER"/>
    <s v="Acuso de recibido de la información enviada al Incoder "/>
    <d v="2016-01-15T14:35:13"/>
    <n v="22"/>
    <s v="ACC"/>
    <s v="DORIS GOMEZ SILVA. EXPERTO"/>
    <s v="Se toma como informativa y no se inicia ningún trámite, en razón a que es una comunicación de agradecimiento y confirmación "/>
    <d v="2016-01-14T00:00:00"/>
    <s v="DORIS GOMEZ SILVA. EXPERTO"/>
    <x v="0"/>
    <s v="Electrónico"/>
    <n v="6.4607656597218011"/>
    <x v="1"/>
    <x v="6"/>
    <s v="NO"/>
  </r>
  <r>
    <n v="9"/>
    <n v="996"/>
    <x v="0"/>
    <s v="ENERO"/>
    <x v="2"/>
    <x v="8"/>
    <d v="2016-01-07T14:35:13"/>
    <x v="0"/>
    <s v="ACC"/>
    <x v="2"/>
    <x v="4"/>
    <s v="MARIA DEL MAR CHAVEZ  CHAVARRO: DIRECTORA TERRITORIAL - UNIDAD ADMINISTRATIVA ESPECIAL DE GESTION DE  RESTITUCION DE TIERRAS  DESPOJADAS"/>
    <s v="SI"/>
    <s v="MARIA DEL MAR CHAVEZ  CHAVARRO: DIRECTORA TERRITORIAL - UNIDAD ADMINISTRATIVA ESPECIAL DE GESTION DE  RESTITUCION DE TIERRAS  DESPOJADAS"/>
    <s v="Sirvase informar si el predio rural que pertenece al Catastro de Cajibio en Santa Barbara corregimiento el Rosario existen solicitudes o contratos de concesión y/o adjudicación para la explotación de hidrocarburos "/>
    <d v="2016-01-22T14:35:13"/>
    <n v="15"/>
    <s v="ACC"/>
    <s v="DORIS GOMEZ SILVA. EXPERTO"/>
    <s v="De acuerdo a información de Jose Panesso registrada en Control Doc esta solicitud no se puede atender por no registrar coordenadas, sin embargo hay comunicación telefónica sobre la misma por parte de la OAJ "/>
    <d v="2016-01-14T07:53:34"/>
    <s v="JOSE LUIS PANESSO GARCIA. EXPERTO"/>
    <x v="3"/>
    <s v="Electrónico"/>
    <n v="6.721075196757738"/>
    <x v="1"/>
    <x v="7"/>
    <s v="NO"/>
  </r>
  <r>
    <n v="10"/>
    <n v="1150"/>
    <x v="0"/>
    <s v="ENERO"/>
    <x v="0"/>
    <x v="9"/>
    <d v="2016-01-07T16:47:42"/>
    <x v="0"/>
    <s v="ACC"/>
    <x v="2"/>
    <x v="5"/>
    <s v="LAURA GAMBOA CARVAJAL: PROFESIONAL EN MEDICION - LUPATECH"/>
    <s v="SI"/>
    <s v="LAURA GAMBOA CARVAJAL: PROFESIONAL EN MEDICION - LUPATECH"/>
    <s v="Solicita inforamación sobre los estados mecánicos de los campos de la región caribe, de Mono Araña, Chuchupa, Ballenas y el Dificil"/>
    <d v="2016-01-22T16:47:42"/>
    <n v="15"/>
    <s v="ACC"/>
    <s v="DORIS GOMEZ SILVA. EXPERTO"/>
    <s v="Al respecto de la información solicitada, ésta Agencia le informa que dichos datos se conside-ran_x000a_información pública clasificada[1], teniendo en cuenta que se trata de información que incide en las_x000a_decisiones corporativas y operativas de las compañías. En consecuencia, se sugiere acudir_x000a_directamente a las compañías operadoras y realizar la respectiva solicitud."/>
    <d v="2016-01-20T08:57:47"/>
    <s v="JOSE GREGORIO ROA ROJAS. EXPERTO"/>
    <x v="4"/>
    <s v="Electrónico"/>
    <n v="12.673665891205019"/>
    <x v="1"/>
    <x v="8"/>
    <s v="NO"/>
  </r>
  <r>
    <n v="11"/>
    <n v="1619"/>
    <x v="0"/>
    <s v="ENERO"/>
    <x v="2"/>
    <x v="10"/>
    <d v="2016-01-12T08:35:15"/>
    <x v="0"/>
    <s v="ACC"/>
    <x v="3"/>
    <x v="6"/>
    <s v="ALEJANDRO RODRIGUEZ: ASESOR DESPACHO  DEL VICEMINISTRO DE ENERGIA - MINISTERIO DE MINAS Y ENERGIA"/>
    <s v="SI"/>
    <s v="ALEJANDRO RODRIGUEZ: ASESOR DESPACHO  DEL VICEMINISTRO DE ENERGIA - MINISTERIO DE MINAS Y ENERGIA"/>
    <s v="Da traslado de la solicitud del señor Edgar Humberto Silva, Alcalde de Puerto Gaitan "/>
    <d v="2016-01-26T10:01:22"/>
    <n v="10"/>
    <s v="ACC"/>
    <s v="DORIS GOMEZ SILVA. EXPERTO"/>
    <s v="De manera atenta nos permitimos informarle que la ANH surtió respuesta a la presente solicitud mediante correo adjunto, asimismo, remitimos copia al Señor Alcalde del Municipio de Puerto Gaitán – Meta Dr., Edgar Silva para su conocimiento y fines pertinentes. _x000a__x000a_"/>
    <d v="2016-02-02T17:31:07"/>
    <s v="JOSE ELIAS ESCORCIA PERTUZ. CONTRATISTA"/>
    <x v="0"/>
    <s v="Electrónico"/>
    <n v="21.372130636569636"/>
    <x v="1"/>
    <x v="3"/>
    <s v="SI"/>
  </r>
  <r>
    <n v="12"/>
    <n v="1653"/>
    <x v="0"/>
    <s v="ENERO"/>
    <x v="0"/>
    <x v="11"/>
    <d v="2016-01-12T00:00:00"/>
    <x v="0"/>
    <s v="ACC"/>
    <x v="0"/>
    <x v="7"/>
    <s v="SIMON SANTANDER: AUDITOR CIVICO Telefono: 0000000Dirección: PUERTO GAITAN Email: JACURBANIZACIONPERLAS123@GMAIL.GOV.CO"/>
    <s v="SI"/>
    <s v="SIMON SANTANDER: AUDITOR CIVICO Telefono: 0000000Dirección: PUERTO GAITAN Email: JACURBANIZACIONPERLAS123@GMAIL.GOV.CO"/>
    <s v="Recientemente nos visito el ministerio de trabajo , el cual por solicitud de veedores laborales, del municipio de puerto gaitan- elaboro, con subcontrato con la universidad cooperativa de villavicencio EL DOCUMENTO - LINEAMIENTOS DE POLITICA PUBLICA DE EMPLEABILIDAD Y EMPRENDIMIENTO PARA PUERTO GAITAN - META. _x000a__x000a_En dicho documento, en la pagina 19 se  relacionan en cuadro las TRANSFERENCIAS;de recursos  realizadas a comunidades indìgenas mediante proyectos, cifra que según informaciòn proporcionada por la oficina de asuntos indígenas a SEPTIEMBRE de 2015. a los consultores de MINTRABAJO; , suman $ 110.070.000.000,  ciento diez mil setenta millones - CIFRA REALMENTE IMPORTANTE, QUE amerita que la PRESIDENCIA DE LA REPUBLICA; el Ministerio del Interior, Ministerio de Hacienda, DIAN, Agencia Nacional de Hidrocarburos, Defensoría del Pueblo asuntos indígenas, procuraduría General de la naciòn, departamento nacional de planeaciòn la ANALICEN , y se determinen si los GASTOS se corresponden a VERDADEROS PLANES DE VIDA; y a los principios UNIVERSALES; de atenciòn a los derechos humanos y necesidades básicas insatisfechas ._x000a__x000a_"/>
    <d v="2016-02-02T00:00:00"/>
    <n v="21"/>
    <s v="ACC"/>
    <s v="DORIS GOMEZ SILVA. EXPERTO"/>
    <s v="Se toma como informativa de acuerdo a información por correode Boris Navarro de CYMA "/>
    <d v="2016-02-02T11:16:17"/>
    <s v="JOSE ELIAS ESCORCIA PERTUZ. CONTRATISTA"/>
    <x v="0"/>
    <s v="Electrónico"/>
    <n v="21.46964120370103"/>
    <x v="1"/>
    <x v="0"/>
    <s v="NO"/>
  </r>
  <r>
    <n v="13"/>
    <n v="1657"/>
    <x v="0"/>
    <s v="ENERO"/>
    <x v="0"/>
    <x v="12"/>
    <d v="2016-01-12T10:05:59"/>
    <x v="0"/>
    <s v="ACC"/>
    <x v="2"/>
    <x v="7"/>
    <s v="DIANA ESTELA PABON GARCIA: ENCARGADA Telefono: Dirección: CLL31 8-40 Email: "/>
    <s v="SI"/>
    <s v="DIANA ESTELA PABON GARCIA: ENCARGADA Telefono: Dirección: CLL31 8-40 Email: "/>
    <s v="Por lo anterior, sería importante que como entidades del Gobierno Nacional nos articulemos para realizar una jornada que brinde la información que la comunidad exige sobre los avances, problemas y desarrollos de los acuerdos firmados a finales del año pasado, los estoy convocando con un nivel de importancia prioritaria a una reunión preparatoria el día 14 de enero de 2016 a las 9 am., en La Giralda-Ministerio del Interior, carrera 8 No 7-83.  _x000a_Para confirmar los datos de los funcionarios asignados a esta reunión puede comunicarse con los funcionarios Noryly Aguirre en el celular 3142549189 y/o Pedro Aguirre al 3017983769._x000a_"/>
    <d v="2016-01-26T10:05:59"/>
    <n v="15"/>
    <s v="ACC"/>
    <s v="DORIS GOMEZ SILVA. EXPERTO"/>
    <s v="Se confirma que asistirá a la reunión Edgar Emilio Rodriguez de CYMA"/>
    <d v="2016-01-15T16:20:53"/>
    <s v="DORIS GOMEZ SILVA. EXPERTO"/>
    <x v="0"/>
    <s v="Electrónico"/>
    <n v="3.2603481481492054"/>
    <x v="1"/>
    <x v="3"/>
    <s v="NO"/>
  </r>
  <r>
    <n v="14"/>
    <n v="1658"/>
    <x v="0"/>
    <s v="ENERO"/>
    <x v="0"/>
    <x v="13"/>
    <d v="2016-01-12T10:08:42"/>
    <x v="0"/>
    <s v="ACC"/>
    <x v="2"/>
    <x v="7"/>
    <s v="LUISA FERNANDA GALLEGO SOTO:  Telefono: Dirección: PROFESIONAL UNIVERSITARIO Email: CONTABILIDAD@ARAUCA-ARAUCA.GOV.CO"/>
    <s v="SI"/>
    <s v="LUISA FERNANDA GALLEGO SOTO:  Telefono: Dirección: PROFESIONAL UNIVERSITARIO Email: CONTABILIDAD@ARAUCA-ARAUCA.GOV.CO"/>
    <s v="FAEP del municipo de Arauca a diciembre de 2015 "/>
    <d v="2016-01-26T10:08:42"/>
    <n v="15"/>
    <s v="ACC"/>
    <s v="DORIS GOMEZ SILVA. EXPERTO"/>
    <s v=" E-521-2016-000936 ID 2902"/>
    <d v="2016-01-14T17:18:50"/>
    <s v="MAYRA ALEJANDRA MERCHAN PEÑA. CONTRATISTA"/>
    <x v="5"/>
    <n v="2902"/>
    <n v="2.298701620369684"/>
    <x v="1"/>
    <x v="9"/>
    <s v="NO"/>
  </r>
  <r>
    <n v="15"/>
    <n v="1659"/>
    <x v="0"/>
    <s v="ENERO"/>
    <x v="0"/>
    <x v="14"/>
    <d v="2016-01-12T10:11:34"/>
    <x v="0"/>
    <s v="ACC"/>
    <x v="2"/>
    <x v="7"/>
    <s v="ALFONSO BOLAÑOS: ENCARGADO Telefono: Dirección: SIN Email: ALBOLANO@HOTMAIL.COM"/>
    <s v="SI"/>
    <s v="ALFONSO BOLAÑOS: ENCARGADO Telefono: Dirección: SIN Email: ALBOLANO@HOTMAIL.COM"/>
    <s v="Convocatoria para profesionales en el área Petrolera "/>
    <d v="2016-01-26T10:11:34"/>
    <n v="15"/>
    <s v="ACC"/>
    <s v="DORIS GOMEZ SILVA. EXPERTO"/>
    <s v="Señor Alfonso Bolaños, reciba un atento saludo._x000a__x000a_La Agencia Nacional de Hidrocarburos desde el año pasado inicio el proceso de provisión de vacantes a través de concurso de mérito liderado por la Comisión Nacional del Servicio Civil, la convocatoria de la ANH esta distinguida con el No. 333 de 2015._x000a__x000a_Dicha convocatoria ya surtió el proceso de venta de PINES, inscripción de interesados y la de inclusión de soportes de estudio y experiencia de los interesados.  Y la entidad que  lidera el proceso se encuentra en revisión de dichos soportes._x000a__x000a_Cordialmente, _x000a_"/>
    <d v="2016-01-13T11:48:18"/>
    <s v="DORIS GOMEZ SILVA. EXPERTO"/>
    <x v="0"/>
    <s v="Electrónico"/>
    <n v="1.0671776273156865"/>
    <x v="1"/>
    <x v="10"/>
    <s v="NO"/>
  </r>
  <r>
    <n v="16"/>
    <n v="1665"/>
    <x v="0"/>
    <s v="ENERO"/>
    <x v="0"/>
    <x v="15"/>
    <d v="2016-01-12T10:19:40"/>
    <x v="0"/>
    <s v="ACC"/>
    <x v="2"/>
    <x v="7"/>
    <s v="MERCEDES MEJIA LEUDO: PROFESOR Telefono: Dirección: SIN Email: MERMEJIA@GMAIL.COM"/>
    <s v="SI"/>
    <s v="MERCEDES MEJIA LEUDO: PROFESOR Telefono: Dirección: SIN Email: MERMEJIA@GMAIL.COM"/>
    <s v="Soy profesora de la Universidad de la Amazonia, para mi trabajo de académico Solicito  comedidamente información sobre las poligonales de los bloques petroleros del departamento del caquetá. Bloques en explotación, en exploración, en evaluación técnica, áreas reservadas, áreas asignadas. De antemano gracias por su valiosa colaboración._x000a__x000a_"/>
    <d v="2016-01-26T10:19:40"/>
    <n v="15"/>
    <s v="ACC"/>
    <s v="DORIS GOMEZ SILVA. EXPERTO"/>
    <s v="Respetada señora Mercedes _x000a_Cordial saludo, _x000a_De manera atente remitimos respuesta a su solicitud,   _x000a__x000a__x000a_"/>
    <d v="2016-01-14T15:18:56"/>
    <s v="DORIS GOMEZ SILVA. EXPERTO"/>
    <x v="0"/>
    <s v="Electrónico"/>
    <n v="2.2078191782420618"/>
    <x v="1"/>
    <x v="11"/>
    <s v="NO"/>
  </r>
  <r>
    <n v="17"/>
    <n v="1675"/>
    <x v="0"/>
    <s v="ENERO"/>
    <x v="1"/>
    <x v="16"/>
    <d v="2016-01-12T10:37:36"/>
    <x v="0"/>
    <s v="ACC"/>
    <x v="2"/>
    <x v="7"/>
    <s v="ALBERTO CONTRERAS: VEEDOR - RED DE VEEDURIAS CIUDADANAS CASANARE"/>
    <s v="SI"/>
    <s v="ALBERTO CONTRERAS: VEEDOR - RED DE VEEDURIAS CIUDADANAS CASANARE"/>
    <s v="1) Respetuosamente solicitamos se nos indique cual es la HUELLA DE CARBONO por cada barril de petroleo - en boca de pozo ?_x000a__x000a_2) solicitamos que nos indiquen el PLAN DE TRABAJO MENSUAL DE CADA funcioanrio de la vicepresidenciad e desarrollo sostenible , sus nombres y correos electronicos, y con que asociaciones de campesinos y veedurias rurales, de las areas de influecnia directa de la explotacion de hidrocarburos, consultaron el borrador del plan de acción del año 2016 de acuerdo al articulo 73 de la ley 1474 estatuto anticorrupcion._x000a__x000a_3)-cuantos arboles sembro ECOPETROL en el ao 2013-2014 y 2015 y a que monto de su huella de carbon corresponden ?_x000a__x000a_4) cual fue la huella de carbon de ECOPETROL para los años 2013, 2014, y 2015 ?  como se calculo ?? quienes la calcularon ?_x000a__x000a_ "/>
    <d v="2016-01-26T10:37:36"/>
    <n v="15"/>
    <s v="ACC"/>
    <s v="DORIS GOMEZ SILVA. EXPERTO"/>
    <s v="Se traslados a Ecopetrol "/>
    <d v="2016-01-15T16:23:16"/>
    <s v="DORIS GOMEZ SILVA. EXPERTO"/>
    <x v="0"/>
    <s v="Electrónico"/>
    <n v="3.2400485763864708"/>
    <x v="1"/>
    <x v="3"/>
    <s v="NO"/>
  </r>
  <r>
    <n v="18"/>
    <n v="1676"/>
    <x v="0"/>
    <s v="ENERO"/>
    <x v="1"/>
    <x v="17"/>
    <d v="2016-01-12T10:41:04"/>
    <x v="0"/>
    <s v="ACC"/>
    <x v="2"/>
    <x v="7"/>
    <s v="MARGENETH GARZON: ENCARGADA Telefono: 3144377Dirección: SIN Email: JEFEHSE@GMAIL.COM"/>
    <s v="SI"/>
    <s v="MARGENETH GARZON: ENCARGADA Telefono: 3144377Dirección: SIN Email: JEFEHSE@GMAIL.COM"/>
    <s v="Respetuosamente me permito realizar la siguiente pregunta , el bloque OMBÚ DE CAMPO CAPELLA  operado por la compañía EMERALD ENERGY PLC, cuenta con permiso para tener el bloque cerrado ."/>
    <d v="2016-01-26T10:41:04"/>
    <n v="15"/>
    <s v="ACC"/>
    <s v="DORIS GOMEZ SILVA. EXPERTO"/>
    <s v="Buenos  días _x000a_Respetada señora Margeneth _x000a__x000a_Al respecto es importante mencionar que la ANH a través del comunicado con radicado 20155110283881,autorizó la prorroga de suspensión de los pozos del Campo Capella del bloque Ombu hasta el 15 de febrero de 2016, desde el punto de vista operacional y de acuerdo con lo establecido en el artículo 32 de la resolución 181495 de 2009, modificado por el artículo 6 de la resolución 40048 de 2015._x000a__x000a_"/>
    <d v="2016-01-13T16:25:42"/>
    <s v="DORIS GOMEZ SILVA. EXPERTO"/>
    <x v="0"/>
    <s v="Electrónico"/>
    <n v="1.2393336458335398"/>
    <x v="1"/>
    <x v="8"/>
    <s v="NO"/>
  </r>
  <r>
    <n v="19"/>
    <n v="1678"/>
    <x v="0"/>
    <s v="ENERO"/>
    <x v="1"/>
    <x v="18"/>
    <d v="2016-01-12T10:47:11"/>
    <x v="0"/>
    <s v="ACC"/>
    <x v="2"/>
    <x v="7"/>
    <s v="FERNANDO LOPEZ DE MESA: GERENTE - ATLAS PRODUCTOS &amp; SERVICIOS S.A.S"/>
    <s v="SI"/>
    <s v="FERNANDO LOPEZ DE MESA: GERENTE - ATLAS PRODUCTOS &amp; SERVICIOS S.A.S"/>
    <s v="Incumpliento de pagos Operadora DCX SAS "/>
    <d v="2016-01-26T10:47:11"/>
    <n v="15"/>
    <s v="ACC"/>
    <s v="DORIS GOMEZ SILVA. EXPERTO"/>
    <s v="Doctor _x000a_ALFONSO MORALES LADINO_x000a_Representante Legal_x000a_DCX S.A.S._x000a_Calle 98 No. 22 – 64. Oficina 606. _x000a_Ciudad._x000a__x000a__x000a_Asunto:  Traslado Derechos de Petición radicados en la ANH mediante las comunicaciones con radicado No. 641-2016-001124 Id: 1678 del 12 de enero de 2016 y radicado No. 641-2016-001252 Id: 1999 del 12 de enero de 2016._x000a__x000a__x000a_Apreciado Doctor Morales,_x000a__x000a_Nos referimos a las comunicaciones del asunto, mediante la cual pone en conocimiento de la Agencia Nacional de Hidrocarburos (en adelante ANH) una situación que se está presentando con ocasión del presunto  incumplimiento del contrato celebrado entre la compañía que usted representa y DCX S.A.S., en los siguientes términos:_x000a__x000a_Petición efectuada mediante correo electrónico con radicado No. 641-2016-001124 Id: 1678 del 12 de enero de 2016:_x000a__x000a_“(…) Estamos informado sobre el incumplimiento del pago de las obligaciones contractuales adquiridas por la empresa del asunto, durante la perforación del pozo Totopo, ubicado en el Bloque Morichito._x000a__x000a_Agradecemos de antemano, si la ANH pudiera intermediar en esta situación de incumplimiento o recomendarnos como proceder, con dicha Empresa Operadora. (…)”_x000a__x000a__x000a_Petición efectuada mediante comunicación con radicado No. 641-2016-001252 Id: 1999 del 12 de enero de 2016:_x000a_"/>
    <d v="2016-02-02T17:57:38"/>
    <s v="BORIS ERNESTO MONROY DELGADO. GESTOR"/>
    <x v="6"/>
    <s v="Electrónico"/>
    <n v="21.298926006944384"/>
    <x v="1"/>
    <x v="12"/>
    <s v="NO"/>
  </r>
  <r>
    <n v="20"/>
    <n v="1683"/>
    <x v="0"/>
    <s v="ENERO"/>
    <x v="1"/>
    <x v="19"/>
    <d v="2016-01-12T10:54:28"/>
    <x v="0"/>
    <s v="ACC"/>
    <x v="2"/>
    <x v="7"/>
    <s v="MANUEL ALEJANDRO MONTEALEGRE: DIRECTOR DE HIDROCARBUROS - MINISTERIO DE MINAS Y ENERGIA"/>
    <s v="SI"/>
    <s v="MANUEL ALEJANDRO MONTEALEGRE: DIRECTOR DE HIDROCARBUROS - MINISTERIO DE MINAS Y ENERGIA"/>
    <s v="En el marco de la Audiencia Pública Sectorial de Rendición de Cuentas se recibieron las siguientes preguntas por parte de la Sra. Jennifer Ángel Amaya.  Con el propósito de resolver las inquietudes de la ciudadana, comedidamente solicitamos su colaboración con la atención a las siguientes preguntas en lo que compete a la ANH: _x000a_• Por que no se revisa esa meta arbitraria de 1 millón de barriles diarios entre la coyuntura de precio bajo, disminución de recursos en exploración y disminución de reservas?  Se debe incrementar reservas vía mejoramiento del conocimiento y asegurar sostenibilidad energética antes que cantidad de exportación._x000a_• Para adjudicación de megaproyectos HC no convencionales y megaminería, por que no se tienen en cuenta los casos de desastres ambientales en el mundo (por ej. Brasil, Minas Gerais, USA, etc) para cuantificar en términos económicos la viabilidad ambiental-social de los proyectos vs empleo, incremento PIB, etc._x000a_"/>
    <d v="2016-01-26T10:54:28"/>
    <n v="15"/>
    <s v="ACC"/>
    <s v="DORIS GOMEZ SILVA. EXPERTO"/>
    <s v="La primera vez que se adjudicaron bloques en yacimientos no convencionales por parte de la ANH fue a través de la Ronda Colombia 2012, en la cual se adjudicaron 6 bloques. _x000a__x000a_Previo a la adjudicación y en el proceso de formulación de los contratos para los bloques de yacimientos no convencionales, el Gobierno Nacional determinó establecer estrictos umbrales que cualquiera de las compañías ofertantes para estos bloques cumplieran como previo requisito para poder ofertar. En otras palabras, como parte de las lecciones aprendidas de otros países especialmente de los EEUU, no cualquier compañía puede explorar o producir en este tipo de yacimientos, mediante el establecimiento de barreras de entrada suficientemente robustas para prevenir que compañías pequeñas e inexperimentadas pudieran realizar este tipo de actividades en Colombia. _x000a__x000a_El Gobierno Nacional adelantó un Programa de Gestión del Conocimiento, cuyo objetivo fue adquirir el mejor conocimiento disponible tanto desde el punto de vista académico como gubernamental, especialmente de los países con experiencia en la exploración y producción de yacimientos no convencionales. _x000a__x000a_La adquisición del conocimiento se realizó a través de tres instrumentos de aprendizaje: _x000a__x000a_a) Talleres_x000a_b) Visitas a las operaciones en campo_x000a_c) Reuniones con reguladores y entidades gubernamentales_x000a_d) Convenios con entidades competentes, fortaleciendo la generación de conocimiento  _x000a__x000a_Con base en estos instrumentos de aprendizaje se procedió a implementar el conocimiento adquirido, a través de la formulación de la regulación, con el apoyo de un consultor internacional, quien en conjunto con su equipo técnico, brindó insumos que sirvieron de base para la formulación de la Resolución 90341 de 2014 del Ministerio de Minas y Energía y de la Resolución 0421 de 2014 del Ministerio de Ambiente y Desarrollo Sostenible. _x000a__x000a_"/>
    <d v="2016-01-25T14:53:32"/>
    <s v="JOSE GREGORIO ROA ROJAS. EXPERTO"/>
    <x v="4"/>
    <s v="Electrónico"/>
    <n v="13.16601565972087"/>
    <x v="1"/>
    <x v="13"/>
    <s v="NO"/>
  </r>
  <r>
    <n v="21"/>
    <n v="1688"/>
    <x v="0"/>
    <s v="ENERO"/>
    <x v="1"/>
    <x v="20"/>
    <d v="2016-01-12T11:01:44"/>
    <x v="0"/>
    <s v="ACC"/>
    <x v="0"/>
    <x v="1"/>
    <s v="ALBERTO CONTRERAS: VEEDOR - RED DE VEEDURIAS CIUDADANAS CASANARE"/>
    <s v="SI"/>
    <s v="ALBERTO CONTRERAS: VEEDOR - RED DE VEEDURIAS CIUDADANAS CASANARE"/>
    <s v="1) Comedidamente solicitamos en Derecho de Petición el Envío de los Tres Contratos de las operadoras Petrobras, Pacific Rubiales, y ONG, india, - que operan en el Municipio de Cabuyaro - Departamento del Meta.  _x000a__x000a_2) Solicitamos amablemente  el envío de las relación de proyectos de inversiòn social o PBCS; reportados por dichas operadoras desde su entrada en la regiòn _x000a__x000a_3) Solicitamos conocer como han aplicado la obligaciòn de REFORESTACION del 1% del valor del proyecto, cada operadora existente en CABUYARO, departamento del Meta_x000a__x000a_4) Favor informar que EVALUCION  o Auditorias SOCIAL y AMBIENTAL ha realizado la ANH;  a las operadoras ubicadas en Cabuyaro ??_x000a__x000a_"/>
    <d v="2016-02-02T11:01:44"/>
    <n v="22"/>
    <s v="ACC"/>
    <s v="DORIS GOMEZ SILVA. EXPERTO"/>
    <s v="Al respecto, nos permitimos informarle que con base en el mapa de tierras manejado por la ANH, en el municipio de Cabuyaro del departamento de Meta, se evidencia únicamente el contrato de Exploración y Producción CPO-5 operado por la Compañía ONGC VIDESH LIMITED –SUCURSAL COLOMBIA (en adelante la “Compañía”):_x000a_ _x000a_"/>
    <d v="2016-02-01T08:42:39"/>
    <s v="DORIS GOMEZ SILVA. EXPERTO"/>
    <x v="0"/>
    <s v="Electrónico"/>
    <n v="19.903417673609511"/>
    <x v="1"/>
    <x v="14"/>
    <s v="NO"/>
  </r>
  <r>
    <n v="22"/>
    <n v="1710"/>
    <x v="0"/>
    <s v="ENERO"/>
    <x v="0"/>
    <x v="21"/>
    <d v="2016-01-12T11:28:16"/>
    <x v="0"/>
    <s v="ACC"/>
    <x v="0"/>
    <x v="1"/>
    <s v="ANDREA GIRALDO DUSSAN: ENCARGADA Telefono: Dirección: CRA 7 NO 113-43 OF 1202 Email: "/>
    <s v="SI"/>
    <s v="ANDREA GIRALDO DUSSAN: ENCARGADA Telefono: Dirección: CRA 7 NO 113-43 OF 1202 Email: "/>
    <s v="Pregunta se podría entender que dos compañías independientes pero pertenecientes a un mismo grupo empresarial puedan ser una misma parte. "/>
    <d v="2016-02-02T11:28:16"/>
    <n v="22"/>
    <s v="ACC"/>
    <s v="DORIS GOMEZ SILVA. EXPERTO"/>
    <s v=" E-140-2016-001631"/>
    <d v="2016-01-20T10:55:30"/>
    <s v="DEISSY MILDREY BUITRAGO RIVERA. GESTOR"/>
    <x v="3"/>
    <s v="ID:4332"/>
    <n v="7.9772464814814157"/>
    <x v="1"/>
    <x v="5"/>
    <s v="NO"/>
  </r>
  <r>
    <n v="23"/>
    <n v="1999"/>
    <x v="0"/>
    <s v="ENERO"/>
    <x v="0"/>
    <x v="22"/>
    <d v="2016-01-12T17:23:59"/>
    <x v="0"/>
    <s v="ACC"/>
    <x v="3"/>
    <x v="1"/>
    <s v="CARLOS  FERNANDO LOPEZ: GERENTE  GENERAL - ATLAS PRODUCTOS  Y SERVICIOS"/>
    <s v="SI"/>
    <s v="CARLOS  FERNANDO LOPEZ: GERENTE  GENERAL - ATLAS PRODUCTOS  Y SERVICIOS"/>
    <s v="Solicitamos su intervención ante la empresa DCX para que atienda nuestra solicitud de pago del saldo pendiente de forma inmediata "/>
    <d v="2016-02-02T11:28:16"/>
    <n v="15"/>
    <s v="ACC"/>
    <s v="DORIS GOMEZ SILVA. EXPERTO"/>
    <s v="Nos referimos a las comunicaciones del asunto, mediante la cual pone en conocimiento de la Agencia Nacional de Hidrocarburos (en adelante ANH) una situación que se está presentando con ocasión del presunto  incumplimiento del contrato celebrado entre la compañía que usted representa y DCX S.A.S., en los siguientes términos:_x000a_ _x000a_Petición efectuada mediante correo electrónico con radicado No. 641-2016-001124 Id: 1678 del 12 de enero de 2016:_x000a_ _x000a_“(…) Estamos informado sobre el incumplimiento del pago de las obligaciones contractuales adquiridas por la empresa del asunto, durante la perforación del pozo Totopo, ubicado en el Bloque Morichito._x000a_ _x000a_Agradecemos de antemano, si la ANH pudiera intermediar en esta situación de incumplimiento o recomendarnos como proceder, con dicha Empresa Operadora.(…)”_x000a_ _x000a_ _x000a_Petición efectuada mediante comunicación con radicado No. 641-2016-001252 Id: 1999 del 12 de enero de 2016:_x000a_ _x000a_“(…) Solicitarnos su intervención ante la empresa DCX S.A.S con Nit 83O.059.470-4, para que atienda nuestra solicitud de pago del saldo pendiente de forma inmediata y si es del caso conminarlo, ya que ATLAS PRODUCTOS &amp; SERVICIOS S.A.S., no encuentra otro camino para que responda con las obligaciones contraídas y además conocer del porque si cedió los contratos, a los cuales obviamente fueron a título oneroso. (…)”_x000a_ _x000a_Procedemos – dentro del término legalmente establecido – a dar respuesta a sus peticiones, manifestando que por la conexidad de los asuntos, las mismas serán resultas en la misma oportunidad._x000a_ _x000a_"/>
    <d v="2016-02-02T17:56:26"/>
    <s v="BORIS ERNESTO MONROY DELGADO. GESTOR"/>
    <x v="6"/>
    <s v="Electrónico"/>
    <n v="21.022531446753419"/>
    <x v="1"/>
    <x v="12"/>
    <s v="NO"/>
  </r>
  <r>
    <n v="24"/>
    <n v="2137"/>
    <x v="0"/>
    <s v="ENERO"/>
    <x v="1"/>
    <x v="23"/>
    <d v="2016-01-13T09:09:02"/>
    <x v="0"/>
    <s v="ACC"/>
    <x v="4"/>
    <x v="8"/>
    <s v="MARY BASTO: GERENTE - BIOFEREST COLOMBIA"/>
    <s v="SI"/>
    <s v="MARY BASTO: GERENTE - BIOFEREST COLOMBIA"/>
    <s v="Que mecanismo utilizan para convocar a profesionales de los diferentes departamentos para adelantar procesos de seleccion o contratacion de personal que trabaja para la ANH._x000a__x000a_Existen mecanismos de contratacion directa para profesionales?_x000a__x000a_"/>
    <s v="1/14/2016  09:09:02 a.m."/>
    <n v="1"/>
    <s v="ACC"/>
    <s v="DORIS GOMEZ SILVA. EXPERTO"/>
    <s v="La Agencia Nacional de Hidrocarburos es una entidad estatal del orden nacional, razón por la cual la provisión de las vacantes de carrera se realiza a través de Concurso de Méritos que adelanta la Comisión Nacional del Servicio Civil (para lo cual le invito a consultar www.cnsc.gov.co donde aparecen todas convocatorias de las entidades del estado). Para el caso de los empleos del Despacho la provisión se lleva a cabo a través de proceso meritocrático liderado por el Departamento Administrativo de la Función Pública._x000a__x000a_Es de anotar que en algunas oportunidades se presenta la opción de vinculación transitoria a través de contrato de prestación de servicios, para lo cual si lo desea puede subir su hoja de vida en la web de la ANH www.anh.gov.co / inicio / Trabaje con Nosotros / Hoja de Vida, cuando se presente una vacante acorde con su perfil profesional alguien de la ANH lo contactará._x000a__x000a_"/>
    <d v="2016-01-14T00:00:00"/>
    <s v="ELSA CRISTINA TOVAR PULECIO. EXPERTO"/>
    <x v="2"/>
    <s v="Electrónico"/>
    <n v="0.61872445602057269"/>
    <x v="1"/>
    <x v="10"/>
    <s v="NO"/>
  </r>
  <r>
    <n v="25"/>
    <n v="2144"/>
    <x v="0"/>
    <s v="ENERO"/>
    <x v="1"/>
    <x v="24"/>
    <d v="2016-01-12T09:19:26"/>
    <x v="0"/>
    <s v="ACC"/>
    <x v="4"/>
    <x v="1"/>
    <s v="LILIANA  CABALLERO: DIRECTORA - RED DE VEEDURIAS CIUDADANAS CASANARE"/>
    <s v="SI"/>
    <s v="LILIANA  CABALLERO: DIRECTORA - RED DE VEEDURIAS CIUDADANAS CASANARE"/>
    <s v="1) Comedidamente nos dirigimos para solicitar conocer cual es la estrategia para difundir, y acompañar la aplicaciòn de la ley 1757 de 2015, desde los TERRITORIOS; creando liderazgo y Competencias en los grupos de CONTROL INTERNO; de los Municipios_x000a_2) Preguntamos si el DAFP o el ministerio del Interior, han contemplado reglamentar algunos aspectos de la ley 1757 ? _x000a_3) Hemos recibido comentarios que el DAFP; desarrollo algún MODELO o GUIA de presentaciòn de los informes pormenorizados de las oficinas de CONTROL INTERNO , pedimos el favor de aclararnos esa situaciòn de ser cierta.._x000a_"/>
    <d v="2016-01-13T00:00:00"/>
    <n v="1"/>
    <s v="ACC"/>
    <s v="DORIS GOMEZ SILVA. EXPERTO"/>
    <s v="El correo abajo, enviado por el señor Alberto Contreras a usted, quien no es un representante de veedurías ciudadanas, sino que tiene una empresa de asesoría a veedurías, se motiva en que ha escrito insistentemente a la Agencia Nacional de Hidrocarburos y al ANLA, no sé si a Ecopetrol, solicitando información de un contrato operado por Ecopetrol. Desde la ANH se ha dado respuesta en lo que es competencia funcional de la entidad, pero hay temas que son de las empresas operadoras sobre los cuales la ANH no tiene gobierno en la entrega de información, ni en la actuación funcional de seguimiento a los mismos, y esto se le ha aclarado en cada respuesta que brinda la entidad._x000a__x000a_El insiste en querer involucrar a la dependencia de Control Interno de la ANH en el seguimiento y la solución de temáticas sociales y ambientales en la ejecución de los contratos que no son objeto de seguimiento de la ANH (contratos de asociación de ECOPETROL por ejemplo) con la idea de que &quot;intervengamos&quot; en el control de las decisiones de las empresas operadoras, lo cual no nos es dable por cuanto implicaría intervenir en actuaciones y actividades que exceden el ejercicio de evaluación independiente al Sistema de Control Interno de la ANH, ya que lo que sucede con las empresas operadoras, sus procesos, procedimientos y aplicaciones, no forman parte del Sistema de Control interno de la ANH. En particular de lo que él espera obtener información (actas de reunión de la operadora con las comunidades), ni siquiera es del resorte funcional de seguimiento de la entidad, eso le fue aclarado directamente por parte del Presidente de la ANH al señor Contreras en la audiencia de rendición de cuentas de la ANH que se realizó el pasado 1 de diciembre, indicándole que es competencia de Ecopetrol._x000a__x000a_"/>
    <d v="2016-01-13T12:19:29"/>
    <s v="MIREYA LOPEZ CHAPARRO. JEFE DE OFICINA DE AGENCIA"/>
    <x v="7"/>
    <s v="Electrónico"/>
    <n v="1.125034722223063"/>
    <x v="1"/>
    <x v="13"/>
    <s v="NO"/>
  </r>
  <r>
    <n v="26"/>
    <n v="2148"/>
    <x v="0"/>
    <s v="ENERO"/>
    <x v="1"/>
    <x v="25"/>
    <d v="2016-01-13T09:31:57"/>
    <x v="0"/>
    <s v="ACC"/>
    <x v="4"/>
    <x v="9"/>
    <s v="LAURA  JULIETH SIERRA RUIZ: ANALISTA DE  VERIFICACION VUCE - ALMAVIVA"/>
    <s v="SI"/>
    <s v="LAURA  JULIETH SIERRA RUIZ: ANALISTA DE  VERIFICACION VUCE - ALMAVIVA"/>
    <s v="Respetada Dra. Ivonne Duarte,  en el momento tenemos dos Licencias Anuales de nuestros clientes: Occidental Andina y Occidental de Colombia las cueles se encuentran asignadas a la Agencia Nacional de Hidrocarburos. Estas licencias son necesarias para la nacionalización de productos petroleros requeridos con urgencia  por el cliente en los diferentes pozos, motivo por el cual me permito solicitar su ayuda con la agilización de las mencionadas licencias._x000a__x000a_"/>
    <d v="2016-01-18T00:00:00"/>
    <n v="5"/>
    <s v="ACC"/>
    <s v="DORIS GOMEZ SILVA. EXPERTO"/>
    <s v="De acuerdo con nuestras bases de datos la Licencia ya registran en nuestro sistema. "/>
    <d v="2016-01-18T15:29:21"/>
    <s v="DORIS GOMEZ SILVA. EXPERTO"/>
    <x v="0"/>
    <s v="Electrónico"/>
    <n v="5.2481996990682092"/>
    <x v="1"/>
    <x v="15"/>
    <s v="NO"/>
  </r>
  <r>
    <n v="27"/>
    <n v="2150"/>
    <x v="0"/>
    <s v="ENERO"/>
    <x v="1"/>
    <x v="26"/>
    <d v="2016-01-13T09:49:44"/>
    <x v="0"/>
    <s v="ACC"/>
    <x v="1"/>
    <x v="10"/>
    <s v="MARIA DILMA MONTEALEGRE: ENCARGADA - LA PREVISORA S.A"/>
    <s v="SI"/>
    <s v="MARIA DILMA MONTEALEGRE: ENCARGADA - LA PREVISORA S.A"/>
    <s v="Respetados Señores,  amablemente nos permitimos hacerle llegar el oficio No.005 de Fecha 06/01/2016, correspondiente a la Exclusión de los vehículos de placas XJB-013 y STA-032 de la Póliza de RC-1003080 de Hidrocarburos._x000a__x000a_Lo anterior con el fin de continuar con el trámite respectivo._x000a__x000a_"/>
    <d v="2016-01-27T09:49:44"/>
    <n v="15"/>
    <s v="ACC"/>
    <s v="DORIS GOMEZ SILVA. EXPERTO"/>
    <s v="Según los anexos esa comunicación, no es para la ANH, dado que en nuestra base no reposan dichas placas. _x000a__x000a__x000a_"/>
    <d v="2016-01-15T16:27:30"/>
    <s v="DORIS GOMEZ SILVA. EXPERTO"/>
    <x v="0"/>
    <s v="Electrónico"/>
    <n v="2.2762213773166877"/>
    <x v="1"/>
    <x v="16"/>
    <s v="NO"/>
  </r>
  <r>
    <n v="28"/>
    <n v="2201"/>
    <x v="0"/>
    <s v="ENERO"/>
    <x v="1"/>
    <x v="27"/>
    <d v="2016-01-13T10:43:40"/>
    <x v="0"/>
    <s v="ACC"/>
    <x v="2"/>
    <x v="11"/>
    <s v="PEDRO JOSE VARGAS  MORATO:  Telefono: Dirección: BOGOTA Email: admisharepoin@.gov.co"/>
    <s v="SI"/>
    <s v="PEDRO JOSE VARGAS  MORATO:  Telefono: Dirección: BOGOTA Email: admisharepoin@.gov.co"/>
    <s v="El suscrito profesional en mensión, muy comedidamente y a nivel de derecho de petición; solicito a la ANH se sirva expedirme un informe lo más completo del desarrollo técnico, geológico y cientifíco de la perforación y exploración del pozo N° 5, ubicado en jurisdicción del municipio de Simijaca/Cudinamarca (vereda Atochico/La Concordia). Determinando con celeridad y urgencia y si es posible certificar la veracidad del hallazgo de un pozo acuifero con un gran potencial de agua, el que hoy por hoy en este periodo de sequía; podría solucionar los problemas a la región. Certificar también hasta donde se podría utilizar este pozo por parte de la comunidad sin afectar los proyectos de la agencia"/>
    <d v="2016-01-27T10:43:40"/>
    <n v="15"/>
    <s v="ACC"/>
    <s v="DORIS GOMEZ SILVA. EXPERTO"/>
    <s v="A  continuación se envía mapa con la localización del Pozo ANH COS-05 ST S, el cual se localiza en el ÁREA DISPONIBLE* BARBOSA. Es el único pozo que se encuentra en este municipio._x000a__x000a_No obstante el informe requerido se encuentra gestionando por el Banco de Información EPIS, en el momento que este se tenga se enviará vía electrónica,  de otra parte, la misma solicitud será enviada al ANLA para que entre a revisar el tema de los Acuíferos y el uso que ustedes proponen dado que son ellos los referente para este tema.   _x000a__x000a_*Numeral 4.8 del artículo 4° del Acuerdo 004 del 4 mayo de 2012 (Reglamento de contratación para exploración y explotación de hidrocarburos): 4.8 Áreas Disponibles: Aquellas que no han sido objeto de asignación, de manera que sobre ellas no existe contrato vigente ni se ha adjudicado propuesta; las que han sido ofrecidas por la ANH en desarrollo de procedimientos de selección en competencia o excepcionalmente directa, y sobre las cuales no se recibieron propuestas o no fueron asignadas; las que sean total o parcialmente devueltas por terminación del correspondiente contrato o en razón de devoluciones parciales de áreas objeto de contratos en ejecución, así como las que pueden ser objeto de asignación exclusivamente para la evaluación técnica, la exploración y la explotación de yacimientos no convencionales, cuando el contratista no dispone de habilitación para el efecto, de manera que todas ellas pueden ser objeto de tales procedimientos, con arreglo a este acuerdo y a las correspondientes reglas, términos de referencia._x000a__x000a_"/>
    <d v="2016-02-15T15:51:50"/>
    <s v="JOSE GREGORIO ROA ROJAS. EXPERTO"/>
    <x v="4"/>
    <s v="Electrónico"/>
    <n v="33.214003935187066"/>
    <x v="1"/>
    <x v="8"/>
    <s v="NO"/>
  </r>
  <r>
    <n v="29"/>
    <n v="2480"/>
    <x v="0"/>
    <s v="ENERO"/>
    <x v="1"/>
    <x v="28"/>
    <d v="2016-01-13T16:16:51"/>
    <x v="0"/>
    <s v="ACC"/>
    <x v="1"/>
    <x v="12"/>
    <s v="ANGELA  LUCERA  SOLER: SECRETARIA DE HACIENDA - ALCALDIA DE AGUAZUL"/>
    <s v="SI"/>
    <s v="ANGELA  LUCERA  SOLER: SECRETARIA DE HACIENDA - ALCALDIA DE AGUAZUL"/>
    <s v="Formalmente me permito solicitar cual es la linea telefonica para comunicarse con la ANH, debido a que la linea 5931717 da la opción 3 que seria para realizar consultas y cuando se digita la opción 3 suena ocupada y no es posible comunicarse.   La otra opción de esperar la operadora, igualmente suena ocupada y no contesta nadie. _x000a_Por lo anterior, formalmente solicito a que numero y/o extensión se puede llamar para averiguar sobre el tramite de una solicitud de desahorro FAEP de un Municipio._x000a_"/>
    <d v="2016-01-27T16:16:51"/>
    <n v="15"/>
    <s v="ACC"/>
    <s v="JAVIER EDUARDO RESTREPO VIECO. GERENCIA DE PROYECTOS O FUNCIONAL"/>
    <s v="Formalmente me permito solicitar cual es la linea telefonica para comunicarse con la ANH, debido a que la linea 5931717 da la opción 3 que seria para realizar consultas y cuando se digita la opción 3 suena ocupada y no es posible comunicarse.   La otra opción de esperar la operadora, igualmente suena ocupada y no contesta nadie. _x000a_Por lo anterior, formalmente solicito a que numero y/o extensión se puede llamar para averiguar sobre el tramite de una solicitud de desahorro FAEP de un Municipio._x000a_"/>
    <d v="2016-01-22T14:23:34"/>
    <s v="MAYRA ALEJANDRA MERCHAN PEÑA. CONTRATISTA"/>
    <x v="5"/>
    <s v="Electrónico"/>
    <n v="8.9213226157444296"/>
    <x v="1"/>
    <x v="9"/>
    <s v="NO"/>
  </r>
  <r>
    <n v="30"/>
    <n v="2565"/>
    <x v="0"/>
    <s v="ENERO"/>
    <x v="1"/>
    <x v="29"/>
    <d v="2016-01-14T07:52:12"/>
    <x v="0"/>
    <s v="ACC"/>
    <x v="2"/>
    <x v="13"/>
    <s v="JENNY  PAEZ: AUXIALR ACTIVOS - BANCO DE OCCIDENTE"/>
    <s v="SI"/>
    <s v="JENNY  PAEZ: AUXIALR ACTIVOS - BANCO DE OCCIDENTE"/>
    <s v="Buenas Tardes solicitamos de su amable colaboración ya que nosotros tenemos un tanque que está lleno de crudo, según documento adjunto ya estuvimos validando todo el procedimiento que debemos realizar para el transporte de este líquido, queremos saber si ustedes saben que empresa nos puede colaborar con todo este trámite y cuales serían los costos, o si ustedes mismos realizan este procedimiento"/>
    <d v="2016-01-28T07:52:12"/>
    <n v="15"/>
    <s v="ACC"/>
    <s v="DORIS GOMEZ SILVA. EXPERTO"/>
    <s v="Conforme a lo esbozado en su correo y de acuerdo con la solicitud que presenta, la entidad que regula el transporte de crudo es el Ministerio de Minas y Energía a quien copia este correo para su gestión_x000a__x000a_"/>
    <d v="2016-01-15T16:29:53"/>
    <s v="DORIS GOMEZ SILVA. EXPERTO"/>
    <x v="0"/>
    <s v="Electrónico"/>
    <n v="1.3595075578705291"/>
    <x v="1"/>
    <x v="17"/>
    <s v="NO"/>
  </r>
  <r>
    <n v="31"/>
    <n v="2571"/>
    <x v="0"/>
    <s v="ENERO"/>
    <x v="1"/>
    <x v="30"/>
    <d v="2016-01-14T07:58:58"/>
    <x v="0"/>
    <s v="ACC"/>
    <x v="5"/>
    <x v="14"/>
    <s v="PAOLA HURTADO SA NCHEZ: COORDINADORA - CONSULTORIA PARA LOS DERECHO HUMANOS Y EL DESPLAZAMIENTO"/>
    <s v="SI"/>
    <s v="PAOLA HURTADO SA NCHEZ: COORDINADORA - CONSULTORIA PARA LOS DERECHO HUMANOS Y EL DESPLAZAMIENTO"/>
    <s v="1. La información de ubicación (Coordenadas planas) de los pozos e información de su estado de actividad, de acuerdo con el Mapa de Tierras público de la ANH en archivo shape (.shp)."/>
    <d v="2016-01-28T07:58:58"/>
    <n v="15"/>
    <s v="ACC"/>
    <s v="DORIS GOMEZ SILVA. EXPERTO"/>
    <s v="Mediante la presente solicito muy amablemente su colaboración para  obtener la información de los años de reservas de petroleo (restantes) según proyectos de exploración y explotación para el año de referencia en todos los municipios del departamento del Meta._x000a__x000a_Agradezco su atención prestada,_x000a__x000a_"/>
    <d v="2016-01-20T07:53:53"/>
    <s v="JOSE GREGORIO ROA ROJAS. EXPERTO"/>
    <x v="4"/>
    <s v="Electrónico"/>
    <n v="5.9964692129651667"/>
    <x v="1"/>
    <x v="18"/>
    <s v="NO"/>
  </r>
  <r>
    <n v="32"/>
    <n v="2573"/>
    <x v="0"/>
    <s v="ENERO"/>
    <x v="0"/>
    <x v="31"/>
    <d v="2016-01-14T08:02:24"/>
    <x v="0"/>
    <s v="ACC"/>
    <x v="2"/>
    <x v="15"/>
    <s v="MATIAS LONDOÑO: DEPARTAMENTO LEGAL - EMERALD ENERGY"/>
    <s v="SI"/>
    <s v="MATIAS LONDOÑO: DEPARTAMENTO LEGAL - EMERALD ENERGY"/>
    <s v="Escribo para solicitar atentamente las diferentes resoluciones emitidas por la ANH desde el año 2011, por medio de las cuales se liquidan las regalías y compensaciones definitivas por la explotación de hidrocarburos, ya que las que se encuentran cargadas en la página de la entidad, solo responden al año 2012 y resultan imposibles de descargar."/>
    <d v="2016-01-28T08:02:24"/>
    <n v="15"/>
    <s v="ACC"/>
    <s v="DORIS GOMEZ SILVA. EXPERTO"/>
    <s v="Respuesta enviada por Regalías a la peticionaria a traves de correo electrónico "/>
    <d v="2016-02-18T09:23:57"/>
    <s v="DIEGO FERNANDO MOLANO SOTO. CONTRATISTA"/>
    <x v="5"/>
    <s v="Electrónico"/>
    <n v="35.056632986110344"/>
    <x v="1"/>
    <x v="0"/>
    <s v="NO"/>
  </r>
  <r>
    <n v="33"/>
    <n v="2576"/>
    <x v="0"/>
    <s v="ENERO"/>
    <x v="1"/>
    <x v="32"/>
    <d v="2016-01-14T08:06:24"/>
    <x v="0"/>
    <s v="ACC"/>
    <x v="2"/>
    <x v="16"/>
    <s v="BRUCE S. ABBOTT: PRESIDENTE - GENOIL INC"/>
    <s v="SI"/>
    <s v="BRUCE S. ABBOTT: PRESIDENTE - GENOIL INC"/>
    <s v="See link to recent press release. This company with 43 billion dollars in assets will guarantee the Genoil process and projects in Colombia. This way there is no risk to you. We have lined up $150 billion dollars from the Chinese Development Bank._x000a__x000a_"/>
    <d v="2016-01-28T08:06:24"/>
    <n v="15"/>
    <s v="ACC"/>
    <s v="DORIS GOMEZ SILVA. EXPERTO"/>
    <s v="Comunicación informativa la cual no se debe dar respuesta. "/>
    <d v="2016-01-28T14:04:27"/>
    <s v="LUZ STELLA MURGAS MAYA. VICEPRESIDENTE DE AGENCIA"/>
    <x v="8"/>
    <s v="Electrónico"/>
    <n v="14.248651273148425"/>
    <x v="1"/>
    <x v="19"/>
    <s v="NO"/>
  </r>
  <r>
    <n v="34"/>
    <n v="2660"/>
    <x v="0"/>
    <s v="ENERO"/>
    <x v="0"/>
    <x v="33"/>
    <d v="2016-01-14T10:12:02"/>
    <x v="0"/>
    <s v="ACC"/>
    <x v="3"/>
    <x v="17"/>
    <s v="JORGE ALBERTO VALENCIA MARIN: DIRECTOR GENERAL - UNIDAD DE PLANEACION MINERO ENERGETICA  (UPME)"/>
    <s v="SI"/>
    <s v="JORGE ALBERTO VALENCIA MARIN: DIRECTOR GENERAL - UNIDAD DE PLANEACION MINERO ENERGETICA  (UPME)"/>
    <s v="La UPME da respuesta a la señora Maria Paula Jaramillo y traslada la parte de la verificación de la existencia de proyectos relacionados con hidrocarburos "/>
    <d v="2016-01-28T08:06:24"/>
    <n v="10"/>
    <s v="ACC"/>
    <s v="DORIS GOMEZ SILVA. EXPERTO"/>
    <s v="De manera atenta remitimos alcance de la UPME, para su conocimiento _x000a__x000a_"/>
    <d v="2016-01-21T14:43:14"/>
    <s v="DORIS GOMEZ SILVA. EXPERTO"/>
    <x v="0"/>
    <s v="Electrónico"/>
    <n v="7.1883287847231259"/>
    <x v="1"/>
    <x v="19"/>
    <s v="NO"/>
  </r>
  <r>
    <n v="35"/>
    <n v="2771"/>
    <x v="0"/>
    <s v="ENERO"/>
    <x v="0"/>
    <x v="34"/>
    <d v="2016-01-14T14:51:25"/>
    <x v="0"/>
    <s v="ACC"/>
    <x v="2"/>
    <x v="1"/>
    <s v="JUAN ANTONIO PRETELT GARCIA:  Telefono: 7958807Dirección: CALLE 70 N° 10A-54 Email: "/>
    <s v="SI"/>
    <s v="JUAN ANTONIO PRETELT GARCIA:  Telefono: 7958807Dirección: CALLE 70 N° 10A-54 Email: "/>
    <s v="El pasado miércoles 13 de enero de 2016, el Diario “La República”  en su sitio web publicó la siguiente nota periodística “Agencia Nacional de Hidrocarburos declaró la caducidad de tres contratos”   haciendo referencia a  el acto administrativo de declaración de caducidad de tres contratos de exploración y producción de hidrocarburos  Áreas, Putumayo –5, Valle Medio del Magdalena –7 y Valle Superior del Magdalena -1. _x000a__x000a_Por lo cual, amablemente solicito a la entidad copias del proceso administrativo adelantado para declarar la caducidad de los contratos mencionados con  sus respectivas grabaciones de la audiencia  y que se me informe el procedimiento para el pago de las respectivas copias. _x000a_"/>
    <d v="2016-01-28T14:51:25"/>
    <n v="15"/>
    <s v="ACC"/>
    <s v="DORIS GOMEZ SILVA. EXPERTO"/>
    <s v="2016-001835"/>
    <d v="2016-01-21T15:28:17"/>
    <s v="MARGARITA TERESA NIEVES ZARATE. EXPERTO"/>
    <x v="3"/>
    <s v="ID:4798"/>
    <n v="7.0256017013889505"/>
    <x v="1"/>
    <x v="20"/>
    <s v="NO"/>
  </r>
  <r>
    <n v="36"/>
    <n v="2978"/>
    <x v="0"/>
    <s v="ENERO"/>
    <x v="1"/>
    <x v="35"/>
    <d v="2016-01-15T09:34:37"/>
    <x v="0"/>
    <s v="ACC"/>
    <x v="2"/>
    <x v="18"/>
    <s v="GELVER ARGENIS QUIROGA:  Telefono: Dirección: BOGOTA Email: GELVER1993@HOTMAIL.COM"/>
    <s v="SI"/>
    <s v="GELVER ARGENIS QUIROGA:  Telefono: Dirección: BOGOTA Email: GELVER1993@HOTMAIL.COM"/>
    <s v="Primeramente me presento mi nombre es Gelver Alonso Arenis Quiroga identificado con C.C 1098735403 soy estudiante de la Universidad Industrial de Santander de Ingeniería de Petróleos ,quisiera saber si me podrían colaborar con una información para un trabajo que necesito realizar respecto a campos petroleros. el campo en el que debo profundizar es  &quot;san francisco&quot; pero en Internet realmente no encuentro mucha información respecto a el, lo que necesito es"/>
    <d v="2016-01-29T09:34:37"/>
    <n v="15"/>
    <s v="ACC"/>
    <s v="DORIS GOMEZ SILVA. EXPERTO"/>
    <s v="En cuanto a la información referente a su trabajo universitario, esta Agencia le informa que dichos datos se consideran información pública clasificada[1], teniendo en cuenta que se trata de información que incide en las decisiones corporativas y operativas de las compañías. En consecuencia, se sugiere acudir directamente a las operadoras y realizar la respectiva solicitud._x000a__x000a__x000a__x000a_"/>
    <d v="2016-01-22T07:51:50"/>
    <s v="JOSE GREGORIO ROA ROJAS. EXPERTO"/>
    <x v="4"/>
    <s v="Electrónico"/>
    <n v="6.928626655091648"/>
    <x v="1"/>
    <x v="20"/>
    <s v="NO"/>
  </r>
  <r>
    <n v="37"/>
    <n v="3522"/>
    <x v="0"/>
    <s v="ENERO"/>
    <x v="1"/>
    <x v="36"/>
    <d v="2016-01-18T11:34:54"/>
    <x v="0"/>
    <s v="ACC"/>
    <x v="2"/>
    <x v="19"/>
    <s v="ORBINSON RODRIGUEZ:  - VEEDURIAS"/>
    <s v="SI"/>
    <s v="ORBINSON RODRIGUEZ:  - VEEDURIAS"/>
    <s v="Hemos conocido por un folleto y comentarios de MINTIC- de la creación por ustedes de un sotware de administración de los libros de afiliados de Juntas comunales,&lt;lo cual&lt;permite:_x000a__x000a_1) solucionar problemas de transparencia _x000a__x000a_2)- permite que los afiliados puedan verificar el numero de inscritos _x000a__x000a_3)- facilita el control social de la actualización y depuración del libro_x000a__x000a_4)- disminuye los riesgos de doble afiliación por parte de personas_x000a_ _x000a_5)- garantiza EL DERECHO de hacer parte de una junta de acción comunal mediante prescripción en linea_x000a__x000a_y adicionaríamos que en municipios petroleros se evitarían problemas de certificación de residentes, y venta de cupos e intermediación laboral ilegal por juntas comunales._x000a__x000a_"/>
    <d v="2016-01-19T11:34:54"/>
    <n v="1"/>
    <s v="ACC"/>
    <s v="DORIS GOMEZ SILVA. EXPERTO"/>
    <s v="Teniendo en cuenta la consulta que me realizaste sobre este caso en días pasados, reitero lo dicho en el sentido de que, esta solicitud no es para la ANH, por lo tanto debemos simplemente tomarlo como informativo y por su parte es pertinente trasladarlo para conocimiento de la Dra, Ana Maria Almario, Directora de Democracia, Participación Ciudadana y Acción Comunal del Ministerio del Interior, gestión que entiendo ya realizaste._x000a__x000a_"/>
    <d v="2016-01-21T15:15:55"/>
    <s v="DORIS GOMEZ SILVA. EXPERTO"/>
    <x v="0"/>
    <s v="Electrónico"/>
    <n v="3.1534855671343394"/>
    <x v="1"/>
    <x v="17"/>
    <s v="NO"/>
  </r>
  <r>
    <n v="38"/>
    <n v="3525"/>
    <x v="0"/>
    <s v="ENERO"/>
    <x v="1"/>
    <x v="37"/>
    <d v="2016-01-18T11:40:47"/>
    <x v="0"/>
    <s v="ACC"/>
    <x v="2"/>
    <x v="20"/>
    <s v="JAIME Y. MENDEZ: VICEPRESIDENTE JUNTA DE ACCION COMUNAL - VEEDURIAS"/>
    <s v="SI"/>
    <s v="JAIME Y. MENDEZ: VICEPRESIDENTE JUNTA DE ACCION COMUNAL - VEEDURIAS"/>
    <s v="Estimado Doctor, le adjunto el archivo con la denuncia que se realizó contra afiliados y miembros de la Junta de Acción Comunal de la Vereda Puerto Triunfo, por Venta de Cupos Laborales, en donde podrá observar que la Señora Neried Escobar, acepta y hasta firma una declaración sobre los hechos._x000a__x000a_Adicionalmente pongo en su conocimiento, que en los primeros días de este mes, la Gerencia de Participación Ciudadana y Acción Comunal de la Gobernación del Meta, suspendió al Presidente de la JAC del cargo, por esta situación_x000a_"/>
    <d v="2016-01-19T11:40:47"/>
    <n v="10"/>
    <s v="ACC"/>
    <s v="DORIS GOMEZ SILVA. EXPERTO"/>
    <s v="Teniendo en cuenta que la comunicación remitida por el señor Jaime Méndez está relacionada con una denuncia realizada a la fiscalía  por posible fraude en la asignación de cupos laborales en la operación que Pacific desarrolla en Puerto Triunfo, solo debemos acusar recibo para integrarlo a nuestro expediente de seguimiento._x000a__x000a_Adicionalmente, se remitirá esta documentación a Pacific a fin de que cuente con esta información y nos indique los avances en el proceso._x000a__x000a_"/>
    <d v="2016-01-21T15:06:48"/>
    <s v="LENA TATIANA ACOSTA ROMERO. EXPERTO"/>
    <x v="6"/>
    <s v="Electrónico"/>
    <n v="3.1430700578712276"/>
    <x v="1"/>
    <x v="3"/>
    <s v="NO"/>
  </r>
  <r>
    <n v="39"/>
    <n v="3531"/>
    <x v="0"/>
    <s v="ENERO"/>
    <x v="1"/>
    <x v="38"/>
    <d v="2016-01-18T11:48:04"/>
    <x v="0"/>
    <s v="ACC"/>
    <x v="2"/>
    <x v="21"/>
    <s v="ANA MILENA ESTUPUÑAN  PINTO: ENTORNO ORINOQUIA Telefono: Dirección: ECOPETROL Email: ANA.ESTUPIÑAN@ECOPETROL.COM.CO"/>
    <s v="SI"/>
    <s v="ANA MILENA ESTUPUÑAN  PINTO: ENTORNO ORINOQUIA Telefono: Dirección: ECOPETROL Email: ANA.ESTUPIÑAN@ECOPETROL.COM.CO"/>
    <s v="Teniendo en cuenta que la comunicación remitida por el señor Jaime Méndez está relacionada con una denuncia realizada a la fiscalía  por posible fraude en la asignación de cupos laborales en la operación que Pacific desarrolla en Puerto Triunfo, solo debemos acusar recibo para integrarlo a nuestro expediente de seguimiento._x000a__x000a_Adicionalmente, se remitirá esta documentación a Pacific a fin de que cuente con esta información y nos indique los avances en el proceso._x000a__x000a_"/>
    <d v="2016-01-19T11:48:04"/>
    <n v="1"/>
    <s v="ACC"/>
    <s v="DORIS GOMEZ SILVA. EXPERTO"/>
    <s v="Se da acuse de recibido de la presente información "/>
    <d v="2016-01-21T14:55:36"/>
    <s v="DORIS GOMEZ SILVA. EXPERTO"/>
    <x v="0"/>
    <s v="Electrónico"/>
    <n v="3.130236608798441"/>
    <x v="1"/>
    <x v="3"/>
    <s v="NO"/>
  </r>
  <r>
    <n v="40"/>
    <n v="3537"/>
    <x v="0"/>
    <s v="ENERO"/>
    <x v="1"/>
    <x v="39"/>
    <d v="2016-01-18T11:58:18"/>
    <x v="0"/>
    <s v="ACC"/>
    <x v="5"/>
    <x v="22"/>
    <s v="JUAN SEBASTIAN  CIFUENTES: DIRECTOR - BISINESS DEVELOPER POWER PLANTS"/>
    <s v="SI"/>
    <s v="JUAN SEBASTIAN  CIFUENTES: DIRECTOR - BISINESS DEVELOPER POWER PLANTS"/>
    <s v="En atención al oficio radicado el 22 de diciembre de 2015 bajo el número 1-2015-063-22132, nos permitimos remitir respuesta formal por parte de Ecopetrol S.A., a la solicitud del Asunto."/>
    <d v="2016-01-19T11:58:18"/>
    <s v="1"/>
    <s v="ACC"/>
    <s v="DORIS GOMEZ SILVA. EXPERTO"/>
    <s v="En primer lugar queremos agradecer su interés en invertir e impulsar la industria del petróleo de nuestro país. En relación con los temas de su interés descritos en el correo precedente, le informamos lo siguiente:_x000a__x000a_1. Procedimientos de selección para adjudicación de áreas en el año 2016_x000a__x000a_En la actualidad no se ha efectuado el lanzamiento oficial de ningún procedimiento de selección competitivo. En los planes de la ANH para el presente año está contemplado llevar a cabo un proceso competitivo, razón por la que lo invitamos a consultar nuestra página web en donde su publicará el cronograma respectivo y todos los requisitos y condiciones que regirán su desarrollo._x000a__x000a_2.  En relación con su interrogante relacionado con los requisitos y condiciones para “inscribir la empresa como proveedor”, debemos señalar que conforme a la normatividad vigente la posibilidad de habilitación previa de compañías para ser operadores o titulares de contratos de exploración y producción o de evaluación técnica no está regulada. Sin embargo este trámite está contemplado en el proyecto de Acuerdo que esta publicado en nuestra página web para comentarios de los interesados. _x000a__x000a_El tema puntual por usted consultado está desarrollado en el Capítulo Sexto “Habilitación Permanente de Proponentes”, artículos 25 y 26. Allí se describe el procedimiento que deberán surtir las compañías interesadas. Adicionalmente en el texto de dicho reglamento se establecen las condiciones generales en materia de capacidades, que deberán acreditar las compañías interesadas y que en todo caso se establecerán en función del tipo de área que se ofertará._x000a__x000a_El link en donde puede consultar el proyecto de acuerdo en mención es el siguiente: http://www.anh.gov.co/Sala-de-Prensa/Lists/Anuncios/Noticias.aspx?ID=207_x000a__x000a_"/>
    <d v="2016-01-20T11:25:28"/>
    <s v="JOSE ELIAS ESCORCIA PERTUZ. CONTRATISTA"/>
    <x v="0"/>
    <s v="Electrónico"/>
    <n v="1.9771992245368892"/>
    <x v="1"/>
    <x v="21"/>
    <s v="NO"/>
  </r>
  <r>
    <n v="41"/>
    <n v="3592"/>
    <x v="0"/>
    <s v="ENERO"/>
    <x v="0"/>
    <x v="40"/>
    <d v="2016-01-18T14:03:58"/>
    <x v="0"/>
    <s v="ACC"/>
    <x v="5"/>
    <x v="23"/>
    <s v="JAIRO ERNESTO USAQUEN LOPEZ: ENCARGADO Telefono: Dirección: CRA 7 A 51 - 08 OF 207 Email: "/>
    <s v="SI"/>
    <s v="LAIRO ERNESTO USAQUEN LOPEZ: ENCARGADO Telefono: Dirección: CRA 7 A 51 - 08 OF 207 Email: "/>
    <s v="Solicito amablemente información acerca de los procesos de contratación que están por adjudicar para el 2016. He intentado buscar en la página de internet pero los procesos que aparecen en trámite ya tienen empresa asignada para su desarrollo, por otra parte estoy interesado en saber cómo puedo inscribir la empresa como proveedores de Uds. y ser una opción a la hora del desarrollo de algún contrato. _x000a__x000a_"/>
    <d v="2016-01-19T14:03:58"/>
    <n v="1"/>
    <s v="ACC"/>
    <s v="DORIS GOMEZ SILVA. EXPERTO"/>
    <s v=" E-521-2016-003128"/>
    <d v="2016-02-02T15:37:27"/>
    <s v="JOSE DE FRANCISCO LAGOS CABALLERO. EXPERTO"/>
    <x v="5"/>
    <s v="ID:7865"/>
    <n v="15.064924571765005"/>
    <x v="1"/>
    <x v="20"/>
    <s v="NO"/>
  </r>
  <r>
    <n v="42"/>
    <n v="3915"/>
    <x v="0"/>
    <s v="ENERO"/>
    <x v="1"/>
    <x v="41"/>
    <d v="2016-01-19T10:51:00"/>
    <x v="0"/>
    <s v="ACC"/>
    <x v="0"/>
    <x v="1"/>
    <s v="ADIEL GUZMAN:  - VEEDURIAS"/>
    <s v="SI"/>
    <s v="ADIEL GUZMAN:  - VEEDURIAS"/>
    <s v="Atentamente nos dirigimos Como Veeduría Rural de la vereda alto manacacias del municipio de Puerto Gaitàn para solicitar la presencia de la estrategia territorial de hidrocarburos en un DIALOGO SOCIAL; establecido en el Articulo 111 de la ley 1757  con el objeto de socializar los derechos y obligaciones previstos en el CONTRATO DE HIDROCARBUROS; del bloque caracara, pero igualmente aquí operan ODL, PEL, y ECOPETROL ,,, y dentro de esta perspectiva de provenir conflictos, y lograr observancia de los derechos humanos y el desarrollo rural integral,, extendemos esta respetuosa invitación, para adelantar  la reruniòn y DIALOGO SOCIAL ojalA en febrero de 2016"/>
    <d v="2016-01-20T10:51:00"/>
    <n v="1"/>
    <s v="ACC"/>
    <s v="DORIS GOMEZ SILVA. EXPERTO"/>
    <s v="De conformidad con la solicitud por ustedes realizada, debemos señalar que la ANH a través de la Estrategia Territorial de Hidrocarburos (ETH) ha realizado las gestiones tendientes a programar la reunión por ustedes requerida para el mes de febrero._x000a_ _x000a_Sobre el particular, debemos indicar que ha sido considerado de suma importancia contar con el acompañamiento de la Procuraduría General de la Nación como garante de la misma, por ello, hemos realizado labores de concertación de agendas con esa Entidad y nos encontramos a la espera de la confirmación de la fecha y hora en la que la Procuraduría puede proporcionar el acompañamiento. _x000a_ _x000a_Una vez contemos con la programación definitiva, lo comunicaremos por este medio.”_x000a__x000a_"/>
    <d v="2016-01-29T15:26:14"/>
    <s v="LENA TATIANA ACOSTA ROMERO. EXPERTO"/>
    <x v="6"/>
    <s v="Electrónico"/>
    <n v="10.19113978009409"/>
    <x v="1"/>
    <x v="3"/>
    <s v="NO"/>
  </r>
  <r>
    <n v="43"/>
    <n v="3982"/>
    <x v="0"/>
    <s v="ENERO"/>
    <x v="1"/>
    <x v="42"/>
    <d v="2016-01-19T12:26:53"/>
    <x v="0"/>
    <s v="ACC"/>
    <x v="5"/>
    <x v="24"/>
    <s v="MARIA LUCIA CHAVERRA: SECRETARIA DE HA CIENDA - ALCADIA DE PUERTO BOYACA"/>
    <s v="SI"/>
    <s v="MARIA LUCIA CHAVERRA: SECRETARIA DE HA CIENDA - ALCADIA DE PUERTO BOYACA"/>
    <s v="Adjunto se envía RECURSO DE REPOSICIÓN del Municipio de Turbo - Antioquia, ante un ajuste a las regalías portuarias que ha notificado la ANH (CORREO ELECTRÓNICO CERTIFICADO RADICADO 20151400027431 : NOTIFICACION POR AVISO RESOLUCION 821 DEL 7 DE OCTUBRE DE 2015)_x000a__x000a_"/>
    <d v="2016-01-20T12:26:53"/>
    <n v="1"/>
    <s v="ACC"/>
    <s v="DORIS GOMEZ SILVA. EXPERTO"/>
    <s v="Según su solicitud, consistente en la notificación de la resolución 821 de 2015 realizada a la alcaldía de Cúcuta, me permito informarle lo siguiente:_x000a__x000a_El 29  de octubre de 2015 a través de radicado 20151400021401, se envió citación para notificación personal de la resolución, sin que ellos asistieran a la diligencia; por tal razón se envió el acto administrativo mediante aviso con fecha de 01 de diciembre de 2015 mediante radicado 20151400028391, que fue devuelto por la empresa de correo certificado por no encontrar la dirección señalada en el oficio._x000a__x000a_Por las razones anteriores, finalmente se envió nuevo aviso del acto administrativo, el día 21 de diciembre de 2015 al correo electrónico  juridica@cucuta-nortedesantander.gov.co, el cual fue entregado correctamente el mismo día, (anexo comprobante); entendiéndose entonces notificados al día siguiente al de la entrega de dicha resolución._x000a__x000a_Sin perjuicio de lo anterior, ante la manifestación realizada por la Secretaría de Hacienda de Cúcuta, consistente en el no recibo de la resolución 821 de 2015, nos permitimos enviar nuevamente dicho acto para su revisión y fines pertinentes._x000a__x000a_"/>
    <d v="2016-01-21T13:48:47"/>
    <s v="DONALDO ENRIQUE MEZA BOHORQUEZ. EXPERTO"/>
    <x v="5"/>
    <s v="Electrónico"/>
    <n v="2.0568745370401302"/>
    <x v="1"/>
    <x v="0"/>
    <s v="NO"/>
  </r>
  <r>
    <n v="44"/>
    <n v="3985"/>
    <x v="0"/>
    <s v="ENERO"/>
    <x v="0"/>
    <x v="43"/>
    <d v="2016-01-19T12:41:22"/>
    <x v="0"/>
    <s v="ACC"/>
    <x v="3"/>
    <x v="25"/>
    <s v="CARLOS DAVID BELTRÁN QUINTERO: DIRECTOR DE HIDROCARBUROS - MINISTERIO DE MINAS Y ENERGIA"/>
    <s v="SI"/>
    <s v="CARLOS DAVID BELTRÁN QUINTERO: DIRECTOR DE HIDROCARBUROS - MINISTERIO DE MINAS Y ENERGIA"/>
    <s v="Solicita información de contratos operados por Ecopetrol Puli 109 y Tolima B de prouducción básica "/>
    <d v="2016-01-20T12:26:53"/>
    <n v="1"/>
    <s v="ACC"/>
    <s v="DORIS GOMEZ SILVA. EXPERTO"/>
    <s v="E-421-2016-001764"/>
    <d v="2016-01-21T10:59:52"/>
    <s v="JUAN CARLOS BARON CAMACHO. CONTRATISTA"/>
    <x v="9"/>
    <s v="ID:4605"/>
    <n v="1.9295172106503742"/>
    <x v="1"/>
    <x v="5"/>
    <s v="NO"/>
  </r>
  <r>
    <n v="1"/>
    <n v="4106"/>
    <x v="1"/>
    <s v="ENERO"/>
    <x v="1"/>
    <x v="44"/>
    <d v="2016-01-19T16:03:32"/>
    <x v="0"/>
    <s v="ACC"/>
    <x v="5"/>
    <x v="26"/>
    <s v="NATALIA VEGA VEGA: 3167433892 - GEO TECHNOLOGY LA"/>
    <s v="SI"/>
    <s v="NATALIA VEGA VEGA: 3167433892 - GEO TECHNOLOGY LA"/>
    <s v="De manera atenta me dirijo a ustedes para pedir información sobre el estado del trámite de renovación de la forma 4CR Pozo Kyrios, solicitado mediante comunicaión del 28 de diciembre de 2015, radicada en esa Agencia bajo el No. 20156240349482._x000a__x000a_La forma 4CR antes citada, fue aprobada por la ANH mediante comunicación del 27 de octubre de 2015 radicada bajo el No. 20155110237201._x000a__x000a_No obtante lo anterior, por un error de digitación, en la solicitud de renovación, se digitó la radicación No. 20155110237211, pero se adjuntaron todas las fotocopias del trámite._x000a_"/>
    <d v="2016-01-20T16:03:32"/>
    <n v="1"/>
    <s v="ACC"/>
    <s v="DORIS GOMEZ SILVA. EXPERTO"/>
    <s v="de acuerdo a informacion de luz mireya la informacion se envio por correo electronico  "/>
    <d v="2016-01-21T00:00:00"/>
    <s v="LUZ MIREYA RAYMOND ANGEL. EXPERTO"/>
    <x v="10"/>
    <s v="Electrónico"/>
    <n v="1.330883831018582"/>
    <x v="1"/>
    <x v="22"/>
    <s v="NO"/>
  </r>
  <r>
    <n v="46"/>
    <n v="4212"/>
    <x v="0"/>
    <s v="ENERO"/>
    <x v="1"/>
    <x v="45"/>
    <d v="2016-01-20T08:28:40"/>
    <x v="0"/>
    <s v="ACC"/>
    <x v="1"/>
    <x v="27"/>
    <s v="WILSON  ELIESER  TORRES  MARTINEZ: SECRETARIO - JUZGADO SEGUNDO  ADMINISTRATIVO  DEL CIRCUITO  SISTEMA ORAL"/>
    <s v="SI"/>
    <s v="WILSON  ELIESER  TORRES  MARTINEZ: SECRETARIO - JUZGADO SEGUNDO  ADMINISTRATIVO  DEL CIRCUITO  SISTEMA ORAL"/>
    <s v="De conformidad con lo ordenado en auto de fecha Enero Quince (15) de Dos Mil Dieciséis (2016), me permito COMUNICARLES que se ha dejado sin efecto la decisión de fecha y hora para la realización de audiencia de pruebas. "/>
    <d v="2016-01-21T08:28:40"/>
    <n v="1"/>
    <s v="ACC"/>
    <s v="DORIS GOMEZ SILVA. EXPERTO"/>
    <s v="De acuerdo a información de Jose Panesso registrada en Control Doc esta solicitud no requiere de respuesta en fisico es solo informativa "/>
    <d v="2016-01-21T00:00:00"/>
    <s v="JOSE LUIS PANESSO GARCIA. EXPERTO"/>
    <x v="3"/>
    <s v="Electrónico"/>
    <n v="0.64676319444697583"/>
    <x v="1"/>
    <x v="20"/>
    <s v="NO"/>
  </r>
  <r>
    <n v="47"/>
    <n v="4349"/>
    <x v="0"/>
    <s v="ENERO"/>
    <x v="0"/>
    <x v="46"/>
    <d v="2016-01-20T11:09:09"/>
    <x v="0"/>
    <s v="ACC"/>
    <x v="0"/>
    <x v="28"/>
    <s v="JOSE HIPOLITO  VILLAMIZAR  GARCIA:  Telefono: Dirección: CALLE 135 N° 7-72 APTO 1202 TORRE 2 CONJUNTO ALCALA Email: HPOLITO26@YAHOO.COM"/>
    <s v="SI"/>
    <s v="JOSE HIPOLITO  VILLAMIZAR  GARCIA:  Telefono: Dirección: CALLE 135 N° 7-72 APTO 1202 TORRE 2 CONJUNTO ALCALA Email: HPOLITO26@YAHOO.COM"/>
    <s v="Presenta queja formal para que se investigue y nos digan los procedimientos de supervisión frente a la ejecución de la interventoria adjudicada al concurso se meritos ANH No.11 de 2015"/>
    <d v="2016-01-21T11:09:09"/>
    <n v="1"/>
    <s v="ACC"/>
    <s v="DORIS GOMEZ SILVA. EXPERTO"/>
    <s v="De acuerdo a información del abogado se entrego impresión del documento tan pronto se recibio la solicitud. (Carlos Alberto Osorio)"/>
    <d v="2016-01-21T00:00:00"/>
    <s v="DORIS GOMEZ SILVA. EXPERTO"/>
    <x v="0"/>
    <s v="ID:18531"/>
    <n v="0.53531512731569819"/>
    <x v="1"/>
    <x v="23"/>
    <s v="NO"/>
  </r>
  <r>
    <n v="48"/>
    <n v="4414"/>
    <x v="0"/>
    <s v="ENERO"/>
    <x v="1"/>
    <x v="47"/>
    <d v="2016-01-20T12:56:54"/>
    <x v="0"/>
    <s v="ACC"/>
    <x v="2"/>
    <x v="29"/>
    <s v="LUZ HELENA FLORES: PROFESIONAL DE MERCADO - ADRIALPETROL PETROLEUM SERVICES COLOMBIA  S.A.S"/>
    <s v="SI"/>
    <s v="LUZ HELENA FLORES: PROFESIONAL DE MERCADO - ADRIALPETROL PETROLEUM SERVICES COLOMBIA  S.A.S"/>
    <s v="El presente correo es con el objeto de solicitar su colaboración me indiquen en que lugar de la página de la ANH puedo encontrar el informe de los contratos vigentes de E&amp;P / Obligaciones de las Operadoras. _x000a_ _x000a_"/>
    <d v="2016-01-21T12:56:54"/>
    <n v="1"/>
    <s v="ACC"/>
    <s v="DORIS GOMEZ SILVA. EXPERTO"/>
    <s v="De acuerdo con su correo, le informamos, que en la página web de la ANH se encuentra publicada la información en la pestaña Contratos y Reglamentación / Relación de Contratos. Envío link:_x000a__x000a_http://www.anh.gov.co/Seguimiento-a-contratos/Exploracion/Paginas/Relacion-de-Contratos.aspx _x000a__x000a_No obstante, referente a la obligaciones del operadoras estas se hayan en la minuta de cada Contrato, por lo que es preciso nos indique un contrato en específico y solicite copia del mismo, es de indicar, que estas copias tienen un costo.      _x000a__x000a_"/>
    <d v="2016-01-22T00:00:00"/>
    <s v="DORIS GOMEZ SILVA. EXPERTO"/>
    <x v="0"/>
    <s v="Electrónico"/>
    <n v="1.4604846064830781"/>
    <x v="1"/>
    <x v="5"/>
    <s v="NO"/>
  </r>
  <r>
    <n v="49"/>
    <n v="4415"/>
    <x v="0"/>
    <s v="ENERO"/>
    <x v="1"/>
    <x v="48"/>
    <d v="2016-01-20T12:59:51"/>
    <x v="0"/>
    <s v="ACC"/>
    <x v="2"/>
    <x v="30"/>
    <s v="LUISA FERNANDA  GALLEGO: ESTUDIANTE Telefono: Dirección: ARAUCA Email: CONTABILIDAD@ARAUCA.GOV.CO"/>
    <s v="SI"/>
    <s v="LUISA FERNANDA  GALLEGO: ESTUDIANTE Telefono: Dirección: ARAUCA Email: CONTABILIDAD@ARAUCA.GOV.CO"/>
    <s v="Con el propósito de actualizar nuestros registros, solicito muy_x000a_amablemente Certificación del saldo de los aportes del Municipio de_x000a_Arauca en el FAEP a Diciembre de 2015._x000a_"/>
    <d v="2016-01-21T12:59:51"/>
    <n v="1"/>
    <s v="ACC"/>
    <s v="DORIS GOMEZ SILVA. EXPERTO"/>
    <s v="521-2016-001780"/>
    <d v="2016-01-22T00:00:00"/>
    <s v="MAYRA ALEJANDRA MERCHAN PEÑA. CONTRATISTA"/>
    <x v="5"/>
    <s v="ID:4652"/>
    <n v="1.4584358449064894"/>
    <x v="1"/>
    <x v="9"/>
    <s v="NO"/>
  </r>
  <r>
    <n v="50"/>
    <n v="4476"/>
    <x v="0"/>
    <s v="ENERO"/>
    <x v="1"/>
    <x v="49"/>
    <d v="2016-01-20T15:07:27"/>
    <x v="0"/>
    <s v="ACC"/>
    <x v="2"/>
    <x v="22"/>
    <s v="JAIRO USAQUEN LOPEZ:  Telefono: Dirección: BOGOTA Email: "/>
    <s v="SI"/>
    <s v="JAIRO USAQUEN LOPEZ:  Telefono: Dirección: BOGOTA Email: "/>
    <s v="• La producción mensual oficial reportada por la(s) empresa(s) operadora(s) mediante forma oficial del Ministerio de Minas (Forma 9 SH) correspondiente al contrato de Asociación Santiago de las Atalayas, ubicado en el departamento de Casanare desde el mes de Junio de 2010 a la fecha."/>
    <d v="2016-01-21T15:07:27"/>
    <n v="1"/>
    <s v="ACC"/>
    <s v="DORIS GOMEZ SILVA. EXPERTO"/>
    <s v="En atención a su solicitud recibida en la Agencia mediante la comunicación del asunto, de manera atenta le informamos que con relación a su inquietud: _x000a__x000a_• Produccion mensual oficial reportada por las empresas operadoras mediante forma oficial del Ministerio de Minas (Forma 9 SH) correspondiente al contrato de Asociación Santiago de las Atalayas, ubicado en el departamento del Casanare desde el mes de junio de 2010 a la fecha. _x000a__x000a_Al respecto le informamos que esta respuesta es competencia del Ministerio de Minas y Energía, a quien copio este correo para que por favor suministren la información pertinente al señor Usaquén._x000a__x000a_"/>
    <d v="2016-01-22T00:00:00"/>
    <s v="IVAN MAURICIO SUAZA ESPINOSA. CONTRATISTA"/>
    <x v="4"/>
    <s v="Electrónico"/>
    <n v="1.3698232638926129"/>
    <x v="1"/>
    <x v="24"/>
    <s v="NO"/>
  </r>
  <r>
    <n v="51"/>
    <n v="4621"/>
    <x v="0"/>
    <s v="ENERO"/>
    <x v="2"/>
    <x v="50"/>
    <d v="2016-01-21T09:34:01"/>
    <x v="0"/>
    <s v="ACC"/>
    <x v="3"/>
    <x v="31"/>
    <s v="FRANCY EDITH RAMIREZ: GERENTE INTEGRAL - ECOPETROL S.A - SEDE EDIFICIO SAN MARTIN"/>
    <s v="SI"/>
    <s v="FRANCY EDITH RAMIREZ: GERENTE INTEGRAL - ECOPETROL S.A - SEDE EDIFICIO SAN MARTIN"/>
    <s v="Ecopetrol envia comunicación a la señora Mata de Vaquero respondiendo la petición que la ANH dio de traslado y copia a la ANH "/>
    <d v="2016-01-21T15:07:27"/>
    <n v="0"/>
    <s v="ACC"/>
    <s v="DORIS GOMEZ SILVA. EXPERTO"/>
    <s v="Lena envia correo a la señora  informando que la operación que desarrolla la Empresa Perenco en el Municipio de Trinidad es potestativo de Ecopetrol "/>
    <d v="2016-01-22T00:00:00"/>
    <s v="LENA TATIANA ACOSTA ROMERO. EXPERTO"/>
    <x v="0"/>
    <s v="Electrónico"/>
    <n v="0.60137885416770587"/>
    <x v="1"/>
    <x v="25"/>
    <s v="NO"/>
  </r>
  <r>
    <n v="52"/>
    <n v="4914"/>
    <x v="0"/>
    <s v="ENERO"/>
    <x v="0"/>
    <x v="51"/>
    <d v="2016-01-21T16:02:32"/>
    <x v="0"/>
    <s v="ACC"/>
    <x v="0"/>
    <x v="1"/>
    <s v="HENRY EDUARDO CASTRO NUÑEZ: GERENTE GENERAL - ANTEK SOLUCIONES ANALITICAS PARA LA INDUSTRIA"/>
    <s v="SI"/>
    <s v="HENRY EDUARDO CASTRO NUÑEZ: GERENTE GENERAL - ANTEK SOLUCIONES ANALITICAS PARA LA INDUSTRIA"/>
    <s v="Solicita de manera detallada cual fue la muestra representantiva seleccionada y cuales fueron los criterios definidos para esta selección escogidos por la entidad para el desarrollo del objeto. Cual fue el equipo de trabajo y que experiencia en procesamiento digital tiene el personal que trabajo en el desarrollo del proyecto 208-2015"/>
    <d v="2016-01-22T16:02:32"/>
    <n v="1"/>
    <s v="ACC"/>
    <s v="DORIS GOMEZ SILVA. EXPERTO"/>
    <s v=" E-130-2016-003254"/>
    <d v="2016-01-25T00:00:00"/>
    <s v="MIREYA LOPEZ CHAPARRO. JEFE DE OFICINA DE AGENCIA"/>
    <x v="7"/>
    <s v="ID:8374"/>
    <n v="3.3315721875042072"/>
    <x v="1"/>
    <x v="26"/>
    <s v="NO"/>
  </r>
  <r>
    <n v="53"/>
    <n v="4919"/>
    <x v="0"/>
    <s v="ENERO"/>
    <x v="0"/>
    <x v="52"/>
    <d v="2016-01-21T16:07:27"/>
    <x v="0"/>
    <s v="ACC"/>
    <x v="0"/>
    <x v="32"/>
    <s v="LUIS FERNANDO VELAZCO: SENADOR - CONGRESO DE LA REPUBLICA"/>
    <s v="SI"/>
    <s v="LUIS FERNANDO VELAZCO: SENADOR - CONGRESO DE LA REPUBLICA"/>
    <s v="Las tendencias calculadas diarias por el MME utilizadas para calcular el ingreso al productor de gasolina motor corriente de los meses entre enero y diciembre de los años 2014 y 2015 "/>
    <d v="2016-01-22T16:07:27"/>
    <n v="1"/>
    <s v="ACC"/>
    <s v="DORIS GOMEZ SILVA. EXPERTO"/>
    <s v="641-2016-003416"/>
    <d v="2016-02-05T11:59:37"/>
    <s v="DORIS GOMEZ SILVA. EXPERTO"/>
    <x v="0"/>
    <n v="8949"/>
    <n v="14.827897025468701"/>
    <x v="1"/>
    <x v="4"/>
    <s v="NO"/>
  </r>
  <r>
    <n v="54"/>
    <n v="4931"/>
    <x v="0"/>
    <s v="ENERO"/>
    <x v="1"/>
    <x v="53"/>
    <d v="2016-01-21T16:25:38"/>
    <x v="0"/>
    <s v="ACC"/>
    <x v="2"/>
    <x v="33"/>
    <s v="LUIS FELIPE GUZMAN: TECNICO - INSTITUTO COLOMBIANO DE DESARROLLO  RURAL EN LIQUIDACION"/>
    <s v="SI"/>
    <s v="LUIS FELIPE GUZMAN: TECNICO - INSTITUTO COLOMBIANO DE DESARROLLO  RURAL EN LIQUIDACION"/>
    <s v="Respetuosamente les solicito expedir certificación de si el siguiente Bloque de Producción de hidrocarburos se encuentra activo y en producción:_x000a__x000a_SEGÚN LA GEORREFERENCIACION PRESENTADA, EL PREDIO SE TRASLAPA CON:_x000a__x000a_MOD_ESTADO PRODUCCIÓN EN ASOCIACIÓN CON ECP FECHA_FIRM 30/12/2002 TI ERRAS JD 2067 CONTRATO_N COSECHA OPR_ABR OCCIDENTAL_x000a_OPERADORA OCCIDENTAL DE COLOMBIA INC_x000a_TIPO_AREA ÁREA EN PRODUCCIÓN_x000a__x000a_Lo anterior en razón a que la Dirección Técnica de Baldíos del INCODER nos recomienda solicitar la respectiva certificación a la ANH en razón a tener certeza sobre el Bloque de Producción de Hidrocarburos y poder definir un proceso de titulación de Baldíos que se encuentra en Incidente de Desacato ante el Juzgado Primero Penal del Circuito para Adolescentes con funciones Mixtas de Arauca._x000a__x000a_Anexo Solicitud formal y FormatoF118-OA-TB-05 Cruce de Información Geográfica Análisis geoespacial - cruce de capas geodatabase INCODER EN LIQUIDACIÓN._x000a__x000a_"/>
    <d v="2016-01-22T16:25:38"/>
    <n v="1"/>
    <s v="ACC"/>
    <s v="DORIS GOMEZ SILVA. EXPERTO"/>
    <s v="De manera atenta doy  respuesta a su solicitud. El contrato Cosecha se encuentra en explotación y producción. Sin embargo se hace necesario nos alleguen las coordenadas del predio “Los Guires”, con el fin de establecer si alrededor (2.5 Kilómetros a la redonda) de este, se ubican pozos de hidrocarburos. _x000a_ _x000a_"/>
    <d v="2016-01-22T14:07:53"/>
    <s v="DORIS GOMEZ SILVA. EXPERTO"/>
    <x v="0"/>
    <s v="Electrónico"/>
    <n v="0.90433746528287884"/>
    <x v="1"/>
    <x v="27"/>
    <s v="NO"/>
  </r>
  <r>
    <n v="55"/>
    <n v="5070"/>
    <x v="0"/>
    <s v="ENERO"/>
    <x v="0"/>
    <x v="54"/>
    <d v="2016-01-22T10:26:53"/>
    <x v="0"/>
    <s v="ACC"/>
    <x v="3"/>
    <x v="34"/>
    <s v="OSCAR GONZALES  VALENCIA: GERENTE DE CATRASTO - EMPRESA NACIONAL MINERA LTDA"/>
    <s v="SI"/>
    <s v="OSCAR GONZALES  VALENCIA: GERENTE DE CATRASTO - EMPRESA NACIONAL MINERA LTDA"/>
    <s v="Informa que han recibido la solicitud del Kappa Resources relacionada con un título minero y el mismo solicita información de servidumbre petrolera "/>
    <d v="2016-01-22T16:25:38"/>
    <n v="0"/>
    <s v="ACC"/>
    <s v="DORIS GOMEZ SILVA. EXPERTO"/>
    <s v="De acuerdo a la Ley 685 de 2001, las servidumbres mineras o energéticas son servidumbres de carácter legal que se establecen con el fin de impulsar la explotación y demás actividades conexas en la industria minera que facultan para construir, conservar las obras y equipos necesarios para el desarrollo de la industria minera. En cuanto a la duración de la servidumbre, el artículo 176 de la Ley 685 de 2001 indica: “Salvo que con el dueño o poseedor del predio sirviente se hubiera acordado otra cosa, el uso y disfrute de las servidumbres tendrá una duración igual a la del título minero, sus prorrogas y de las labores necesarias para realizar las obras y labores de readecuación o sustitución de terrenos"/>
    <d v="2016-02-12T15:25:52"/>
    <s v="ANDREA DEL PILAR SANABRIA DEL RIO. CONTRATISTA"/>
    <x v="6"/>
    <s v="Electrónico"/>
    <n v="21.207630474542384"/>
    <x v="1"/>
    <x v="8"/>
    <s v="NO"/>
  </r>
  <r>
    <n v="56"/>
    <n v="5207"/>
    <x v="0"/>
    <s v="ENERO"/>
    <x v="0"/>
    <x v="55"/>
    <d v="2016-01-22T14:58:43"/>
    <x v="0"/>
    <s v="ACC"/>
    <x v="2"/>
    <x v="35"/>
    <s v="DAVID PEINADO BABILONIA:  Telefono: Dirección: BOGOTA Email: DAVIDPEINADOC64HOTMAIL.COM"/>
    <s v="SI"/>
    <s v="DAVID PEINADO BABILONIA:  Telefono: Dirección: BOGOTA Email: DAVIDPEINADOC64HOTMAIL.COM"/>
    <s v="Buenos Días Doctor Mauricio Mora Presidente de la Agencia de Hidrocarburo, por favor envié nuevamente al emisario para que se verifique la emanación que se produce en ese sitio .la persona que envió la primera vez no pudo llegar al rezumadero. le recuerdo muy comedidamente que usted me prometió que enviaría a una persona allá en la rendiciencion de cuenta que se realizó en Bogotá en en el hotel radison. Dios con su infabilidad lo bendiga hoy y siempre ._x000a_El poder y la autoridad deben estar instituido para servir(El Papa Francisco).Cordial Saludo Dr Peinado Asesor Juridico._x000a_ informe Cels 3106766918 - 3157497440 y el señor Ruben Lopez 3146894252.correos davidfpeinado@hotmail.com - felipepeinadobabilonia@hotmail.com_x000a_Para llegar Allí  hay que ir en avión hasta Montería, luego se llega a Lorica, posteriormente deben llamar a esos tel Cels, pues para allá es un carretera terciaria sin balasto(Trocha )a una distancia mas o menos de 25 Kilometros en la vereda las Nubes perteneciente al Corregimiento de Manantial Arriba. jurisdicción del Municipio de santa Cruz de Lorica Córdoba_x000a_"/>
    <d v="2016-01-23T14:58:43"/>
    <n v="1"/>
    <s v="ACC"/>
    <s v="DORIS GOMEZ SILVA. EXPERTO"/>
    <s v=" , , Hacemos referencia a la comunicación del asunto mediante la cual solicita a la Agencia Nacional_x000a_de Hidrocarburos nuevamente la visita al predio. Al respecto se llama al señor por telefono y se informa que la respuesta ya fue atendida en días pasados y que por temas de auteridad en el momento no se puede hacer desplazamientos. "/>
    <d v="2016-01-26T15:17:05"/>
    <s v="DORIS GOMEZ SILVA. EXPERTO"/>
    <x v="0"/>
    <s v="Electrónico"/>
    <n v="4.0127529282399337"/>
    <x v="1"/>
    <x v="28"/>
    <s v="NO"/>
  </r>
  <r>
    <n v="57"/>
    <n v="5230"/>
    <x v="0"/>
    <s v="ENERO"/>
    <x v="0"/>
    <x v="56"/>
    <d v="2016-01-22T15:19:42"/>
    <x v="0"/>
    <s v="ACC"/>
    <x v="0"/>
    <x v="1"/>
    <s v="MARITZA DEL SOCORRO QUINTERO: ABOGADA - GAS ENERGY OIL"/>
    <s v="SI"/>
    <s v="MARITZA DEL SOCORRO QUINTERO: ABOGADA - GAS ENERGY OIL"/>
    <s v="Solicta el trámite de la reliquidación de regalías impetradas por GAS Energy por mandato de la Gobernacion del Meta "/>
    <d v="2016-01-23T15:19:42"/>
    <n v="1"/>
    <s v="ACC"/>
    <s v="DORIS GOMEZ SILVA. EXPERTO"/>
    <s v="521-2016-3429"/>
    <d v="2016-02-05T14:35:02"/>
    <s v="ALONSO M CARDONA DELGADO. CONTRATISTA"/>
    <x v="5"/>
    <s v="ID:9000"/>
    <n v="13.968986689818848"/>
    <x v="1"/>
    <x v="29"/>
    <s v="NO"/>
  </r>
  <r>
    <n v="58"/>
    <n v="5365"/>
    <x v="0"/>
    <s v="ENERO"/>
    <x v="1"/>
    <x v="57"/>
    <d v="2016-01-22T17:41:08"/>
    <x v="0"/>
    <s v="ACC"/>
    <x v="0"/>
    <x v="1"/>
    <s v="LUIS EDUARDO MARTINEZ: SUPLENTE - CONFIVAL"/>
    <s v="SI"/>
    <s v="LUIS EDUARDO MARTINEZ: SUPLENTE - CONFIVAL"/>
    <s v="Solicita se le informe si la entidad aplica asignación de turnos para el pago de sentencias judiciales, se tiene  en cuenta la eventuales adiciones presupuestales y se tiene presupuesto vigente para el pago de la vigencia del año en curso"/>
    <d v="2016-01-23T17:41:08"/>
    <n v="1"/>
    <s v="ACC"/>
    <s v="DORIS GOMEZ SILVA. EXPERTO"/>
    <s v="De acuerdo con información de José Luis Panesso esta información se ofrecio personalmente al peticionario aquí en la Entidad"/>
    <d v="2016-02-02T14:35:02"/>
    <s v="JOSE LUIS PANESSO GARCIA. EXPERTO"/>
    <x v="3"/>
    <s v="Electrónico"/>
    <n v="10.87076582176087"/>
    <x v="1"/>
    <x v="20"/>
    <s v="NO"/>
  </r>
  <r>
    <n v="59"/>
    <n v="5458"/>
    <x v="0"/>
    <s v="ENERO"/>
    <x v="0"/>
    <x v="58"/>
    <d v="2016-01-25T10:34:05"/>
    <x v="0"/>
    <s v="ACC"/>
    <x v="0"/>
    <x v="1"/>
    <s v="JOHN MARISCAL: GERENTE COMERCIAL - HIGH QUALITY ENGINEERING"/>
    <s v="SI"/>
    <s v="JOHN MARISCAL: GERENTE COMERCIAL - HIGH QUALITY ENGINEERING"/>
    <s v="Necesita información como compañía operadora, nivel de producción, cuenca, gravedad API tipo de sistema de levantamiento artificial, estado actual de los pozos petroleros y su actividad"/>
    <d v="2016-01-26T10:34:05"/>
    <n v="1"/>
    <s v="ACC"/>
    <s v="DORIS GOMEZ SILVA. EXPERTO"/>
    <s v="Estamos enviando la información solicitada con radicado R-641-2016-002260_id:5458.  Se adjunta un cuadro en Excel con los diferentes itmes"/>
    <d v="2016-02-09T07:24:27"/>
    <s v="JOSE GREGORIO ROA ROJAS. EXPERTO"/>
    <x v="4"/>
    <s v="Electrónico"/>
    <n v="14.868305821764807"/>
    <x v="1"/>
    <x v="8"/>
    <s v="NO"/>
  </r>
  <r>
    <n v="60"/>
    <n v="5494"/>
    <x v="0"/>
    <s v="ENERO"/>
    <x v="1"/>
    <x v="59"/>
    <d v="2016-01-25T11:39:41"/>
    <x v="0"/>
    <s v="ACC"/>
    <x v="0"/>
    <x v="36"/>
    <s v="WILLIAM JAVIER PABON MONCADA:  Telefono: Dirección: CUCUTA Email: williampabon60@gmail.com"/>
    <s v="SI"/>
    <s v="WILLIAM JAVIER PABON MONCADA:  Telefono: Dirección: CUCUTA Email: williampabon60@gmail.com"/>
    <s v="Mediante oficio 2015400028391 fue remitido via correo electronico el Acto Administrativo Resolución 821 de 2015 junto con el anexo número 14 de la misma._x000a__x000a_Soy Asesor Financiero de la Secretaría de Hacienda del Municipio de Cúcuta y me han solicitado se sirva comentar el Acto Administrativo, entregandome documento escrito sobre el ajuste de las asignaciones de participación directa en regalías,en virtud de los ajustes efectuados mediante la resolucion 473 de 2015._x000a__x000a_Desconozco el contenido del anexo 14 de la resolución 821 de 2015 y la resolución 473 de 2015 y su anexo, por lo que le solicito respetuosamente si es posible remitirme a este correo las resoluciones 821 y 473 de 2015 y sus anexos._x000a__x000a_"/>
    <d v="2016-01-26T11:39:41"/>
    <n v="1"/>
    <s v="ACC"/>
    <s v="DORIS GOMEZ SILVA. EXPERTO"/>
    <s v="Maria Alejandra remite correo confirmando el recibido y notificando por este medio al peticionario "/>
    <d v="2016-02-01T07:39:59"/>
    <s v="MARIA ALEJANDRA NARVAEZ ESTUPIÑAN. CONTRATISTA"/>
    <x v="3"/>
    <s v="Electrónico"/>
    <n v="6.833538194441644"/>
    <x v="1"/>
    <x v="29"/>
    <s v="NO"/>
  </r>
  <r>
    <n v="61"/>
    <n v="5503"/>
    <x v="0"/>
    <s v="ENERO"/>
    <x v="1"/>
    <x v="60"/>
    <d v="2016-01-21T11:55:25"/>
    <x v="0"/>
    <s v="ACC"/>
    <x v="2"/>
    <x v="37"/>
    <s v="XIOMARA PULIDO RAMIREZ:  Telefono: Dirección: BOGOTA Email: x.pulido2365@uniandes.edu.co"/>
    <s v="SI"/>
    <s v="XIOMARA PULIDO RAMIREZ:  Telefono: Dirección: BOGOTA Email: x.pulido2365@uniandes.edu.co"/>
    <s v="Buenas tardes, mi nombre es Xiomara Pulido y soy estudiante de la Maestría en Economía de la Universidad de los Andes. En este momento me encuentro desarrollando mi tesis cuyo tema es la extracción de recursos naturales no renovables que comparten yacimiento, como es el caso del gas natural y el petróleo._x000a_Les escribo porque estoy en el proceso de la búsqueda de datos y me gustaría saber si ustedes en la ANH cuentan con esta información. En general estoy necesitando lo siguiente:_x000a__x000a_ 1. Precios en boca de pozo del gas natural y del crudo. (Datos históricos)_x000a_2. Información acerca de los pozos en Colombia que son asociados o aquellos que solo tienen gas o petróleo. Uso que se le da al gas en estos pozos._x000a_3. Costos de exploración de gas y petróleo ( o también la inversión que se realiza en este rubro en el país)_x000a_4. Costos de levantamiento de gas natural y petróleo (podrían ser los datos históricos promedio del país)_x000a__x000a_"/>
    <d v="2016-01-26T11:55:25"/>
    <n v="1"/>
    <s v="ACC"/>
    <s v="DORIS GOMEZ SILVA. EXPERTO"/>
    <s v="En atención a su comunicación con radicado R 641-2016 002275 Id 5503 de enero 25 del presente año, se adjunta formato en Excel con  referencia a los precios en boca de pozo del gas natural y del crudo. (Datos históricos)_x000a_ _x000a_"/>
    <d v="2016-02-16T14:02:48"/>
    <s v="JOSE GREGORIO ROA ROJAS. EXPERTO"/>
    <x v="4"/>
    <s v="Electrónico"/>
    <n v="26.088460648148612"/>
    <x v="1"/>
    <x v="24"/>
    <s v="NO"/>
  </r>
  <r>
    <n v="62"/>
    <n v="5506"/>
    <x v="0"/>
    <s v="ENERO"/>
    <x v="1"/>
    <x v="61"/>
    <d v="2016-01-25T12:02:25"/>
    <x v="0"/>
    <s v="ACC"/>
    <x v="2"/>
    <x v="38"/>
    <s v="INGRID PAOLA HURTADO SÁNCHEZ:  Telefono: Dirección: BOGOTA Email: paolahurtado@codhes.org"/>
    <s v="SI"/>
    <s v="INGRID PAOLA HURTADO SÁNCHEZ:  Telefono: Dirección: BOGOTA Email: paolahurtado@codhes.org"/>
    <s v="Mediante la presente solicito muy amablemente su colaboración para  obtener la información de los años de reservas de petroleo (restantes) según proyectos de exploración y explotación para el año de referencia en todos los municipios del departamento del Meta._x000a__x000a_"/>
    <d v="2016-01-26T12:02:25"/>
    <n v="1"/>
    <s v="ACC"/>
    <s v="DORIS GOMEZ SILVA. EXPERTO"/>
    <s v="501-2016-002260"/>
    <d v="2016-01-26T11:41:29"/>
    <s v="JUAN SEBASTIAN LIZCANO. CONTRATISTA"/>
    <x v="4"/>
    <s v="ID:5829"/>
    <n v="0.98545957175520016"/>
    <x v="1"/>
    <x v="30"/>
    <s v="NO"/>
  </r>
  <r>
    <n v="63"/>
    <n v="5512"/>
    <x v="0"/>
    <s v="ENERO"/>
    <x v="1"/>
    <x v="62"/>
    <d v="2016-01-25T12:09:53"/>
    <x v="0"/>
    <s v="ACC"/>
    <x v="0"/>
    <x v="39"/>
    <s v="MARIA ISABEL VARGAS:  Telefono: Dirección: VEREDA CRISTO REY Email: marivargas169274@gmail.com"/>
    <s v="SI"/>
    <s v="MARIA ISABEL VARGAS:  Telefono: Dirección: VEREDA CRISTO REY Email: marivargas169274@gmail.com"/>
    <s v="Es para dar a conocer el incumplimiento de la empresa CNE ante la comunidad de la vereda Cristo Rey, municipio de San Luis de Palenque-Casanare, donde mencionada empresa opera con el bloque llano 23._x000a__x000a_el incumplimiento se origina que en Octubre de 2014 dicha empresa se comprometió en un proyecto para mitigar el impacto de la sequía donde consistía realizar posos profundos y bebederos en las 23 fincas de la Vereda. A la fecha nada mas han cumplido con los bebederos y en cuanto a los posos profundos, ellos manifiestan que no los ejecutaran._x000a__x000a_La comunidad, vereda Cristo Rey agradece de ante mano una pronta solución a esta problemática._x000a_"/>
    <d v="2016-01-26T12:09:53"/>
    <n v="1"/>
    <s v="ACC"/>
    <s v="DORIS GOMEZ SILVA. EXPERTO"/>
    <s v="Nos referimos a la comunicación del asunto, mediante la cual pone en conocimiento de la Agencia Nacional de Hidrocarburos (en adelante “ANH” o la “Entidad”) una situación que se está presentando con ocasión del presunto incumplimiento de la Compañía CNE-OIL &amp; GAS S.A.S. con la comunidad de la vereda Cristo Rey del municipio de San Luis de Palenque, en los siguientes términos:_x000a__x000a_“(…) Es para dar a conocer el incumplimiento de la empresa CNE ante la comunidad de la vereda Cristo Rey, municipio de San Luis de Palenque – Casanare, donde mencionada empresa opera con el Bloque LLA-23._x000a__x000a_El incumplimiento se origina que en octubre de 2014 dicha empresa se comprometió en un proyecto para mitigar el impacto de la sequía donde consistía realizar posos profundos y bebederos en las 23 fincas de las veredas. A la fecha nada más han cumplido con los bebederos y en cuanto a los posos profundos ellos manifiestan que no los ejecutarán (…)”._x000a__x000a_De acuerdo con lo manifestado en su petición y la información que reposa en esta Entidad, se observó que la misma versa sobre el Contrato de Exploración y Producción de Hidrocarburos No. 31 Bloque LLA-23 celebrado el 13 de marzo de 2009, cuyo Operador es la Compañía CNE OIL &amp; GAS S.A.S._x000a__x000a_Al respecto, nos permitimos comunicarle que de conformidad con las competencias otorgadas mediante el Decreto 1760 de 2003, modificado por el Decreto 4137 de 2011, que a su vez fue modificado por el Decreto 714 de 2012, la ANH tiene a su cargo, entre otras funciones, la administración integral de la reserva hidrocarburífera de propiedad de la Nación y el seguimiento al cumplimiento de las obligaciones que se derivan de los Contratos de Evaluación Técnica Especial TEA, los contratos de Exploración y Producción E&amp;P, Convenios de Explotación[1]._x000a__x000a_"/>
    <d v="2016-02-03T11:38:07"/>
    <s v="JOSE ELIAS ESCORCIA PERTUZ. CONTRATISTA"/>
    <x v="0"/>
    <s v="Electrónico"/>
    <n v="8.9779398148166365"/>
    <x v="1"/>
    <x v="26"/>
    <s v="NO"/>
  </r>
  <r>
    <n v="64"/>
    <n v="5514"/>
    <x v="0"/>
    <s v="ENERO"/>
    <x v="1"/>
    <x v="63"/>
    <d v="2016-01-25T12:16:26"/>
    <x v="0"/>
    <s v="ACC"/>
    <x v="2"/>
    <x v="40"/>
    <s v="LUISA FERNANDA GALLEGO SOTO:  Telefono: Dirección: PROFESIONAL UNIVERSITARIO Email: CONTABILIDAD@ARAUCA-ARAUCA.GOV.CO"/>
    <s v="SI"/>
    <s v="LUISA FERNANDA GALLEGO SOTO:  Telefono: Dirección: PROFESIONAL UNIVERSITARIO Email: CONTABILIDAD@ARAUCA-ARAUCA.GOV.CO"/>
    <s v="Con el propósito de actualizar nuestros registros, solicito muy_x000a_amablemente Certificación del saldo de los aportes del Municipio de_x000a_Arauca en el FAEP a Diciembre de 2015._x000a__x000a_"/>
    <d v="2016-01-26T12:16:26"/>
    <n v="1"/>
    <s v="ACC"/>
    <s v="DORIS GOMEZ SILVA. EXPERTO"/>
    <s v="521-2016-000936"/>
    <d v="2016-01-29T11:45:20"/>
    <s v="MAYRA ALEJANDRA MERCHAN PEÑA. CONTRATISTA"/>
    <x v="5"/>
    <s v="ID:2902"/>
    <n v="3.97839877314982"/>
    <x v="1"/>
    <x v="9"/>
    <s v="NO"/>
  </r>
  <r>
    <n v="65"/>
    <n v="5515"/>
    <x v="0"/>
    <s v="ENERO"/>
    <x v="1"/>
    <x v="64"/>
    <d v="2016-01-25T12:21:02"/>
    <x v="0"/>
    <s v="ACC"/>
    <x v="0"/>
    <x v="41"/>
    <s v="ALBERTO CONTRERAS: VEEDOR - RED DE VEEDURIAS CIUDADANAS CASANARE"/>
    <s v="SI"/>
    <s v="ALBERTO CONTRERAS: VEEDOR - RED DE VEEDURIAS CIUDADANAS CASANARE"/>
    <s v="Comedidamente solicitamos en Derecho de Petición el Envío de los Tres Contratos de las operadoras Petrobras, Pacific Rubiales, y ONG, india, - que operan en el Municipio de Cabuyaro - Departamento del Meta.  _x000a_2) Solicitamos amablemente  el envío de las relación de proyectos de inversiòn social o PBCS; reportados por dichas operadoras desde su entrada en la regiòn _x000a__x000a_3) Solicitamos conocer como han aplicado la obligaciòn de REFORESTACION del 1% del valor del proyecto, cada operadora existente en CABUYARO, departamento del Meta_x000a__x000a_4) Favor informar que EVALUCION  o Auditorias SOCIAL y AMBIENTAL ha realizado la ANH;  a las operadoras ubicadas en Cabuyaro ??_x000a__x000a_"/>
    <d v="2016-01-26T12:21:02"/>
    <n v="1"/>
    <s v="ACC"/>
    <s v="DORIS GOMEZ SILVA. EXPERTO"/>
    <s v="Respuesta ANH: Al respecto, nos permitimos informarle que con base en el mapa de tierras manejado por la ANH, en el municipio de Cabuyaro del departamento de Meta, se evidencia únicamente el contrato de Exploración y Producción CPO-5 operado por la Compañía ONGC VIDESH LIMITED –SUCURSAL COLOMBIA (en adelante la “Compañía”):"/>
    <d v="2016-02-09T11:36:15"/>
    <s v="JOSE ELIAS ESCORCIA PERTUZ. CONTRATISTA"/>
    <x v="0"/>
    <s v="Electrónico"/>
    <n v="14.968904166671564"/>
    <x v="1"/>
    <x v="3"/>
    <s v="NO"/>
  </r>
  <r>
    <n v="66"/>
    <n v="5517"/>
    <x v="0"/>
    <s v="ENERO"/>
    <x v="1"/>
    <x v="65"/>
    <d v="2016-01-25T12:28:03"/>
    <x v="0"/>
    <s v="ACC"/>
    <x v="2"/>
    <x v="42"/>
    <s v="JUAN CAMILO ALBA BELTRAN: INGENIERO DE OPERACIONES Telefono: 6279510Dirección: CALLE 110 NO. 9 – 25 TORRE PACIFIC - OFICINA 1001 Email: jalba@petronorte.com"/>
    <s v="SI"/>
    <s v="JUAN CAMILO ALBA BELTRAN: INGENIERO DE OPERACIONES Telefono: 6279510Dirección: CALLE 110 NO. 9 – 25 TORRE PACIFIC - OFICINA 1001 Email: jalba@petronorte.com"/>
    <s v="Por medio de la presente solicito amablemente información adicional con respecto a la instrucción No 5 de la Circular ANH No 18 del 21 de Agosto de 2014, donde dice &quot;La ANH cuenta con una base de datos de las autorizaciones de quema otorgadas y su vigencia y dentro de los primeros siete (7) días calendarios de cada mes, la enviara a los ingenieros de zona a efectos de que cuenten con la información actualizada de quema de gas autorizadas vigentes para el mes inmediatamente menor&quot;._x000a__x000a_Agradezco si pudieran compartirme por este medio el ultimo informe mensual que tengan (Algún mes 2015) y si no fuera posible; quisiera al menos conocer en cifras, cual es la máxima autorización que pudiera lograr una operadora o lo que ha otorgado la ANH en cuanto a Volumen/tiempo de quema de gas.. No requiero histórico, sino algún dato actual (2015)._x000a__x000a_Nota. Entiendo claramente el principio que lo ideal es el aprovechamiento optimo del gas como recurso y que estas autorizaciones son limitadas y deben estar técnica y económicamente justificadas por las operadoras, ademas que en parte son gravadas para regalías._x000a__x000a_"/>
    <d v="2016-01-26T12:28:03"/>
    <n v="1"/>
    <s v="ACC"/>
    <s v="DORIS GOMEZ SILVA. EXPERTO"/>
    <s v="En atención a su comunicación con radicado R-641-2016-002285 Id: 5517 donde manifiesta CUAL ES LA MÁXIMA autorización que pudiera tener una operadora para quemar gas._x000a_ _x000a_En teoría debería ser nada, pero por cuestiones técnicas y operaciones se deben tener varias consideraciones:_x000a_ _x000a_1. Tamaño del campo y el tipo de yacimiento _x000a_2. Producción de gas y sus facilidades_x000a_ _x000a_Para campos como Cusiana y Cupiagua donde producen cantidades grandes de gas; igualmente se utilizan compresores para inyectar gas y mantener las presiones de yacimiento, se requiere un conocimiento adquirido con la experiencia  y manejo operación del campo es decir a mayor cantidad de manejo de gas mas quema. Lo anterior es a través de tiempo y estabilización de la producción se calcula un promedio por día de quema de gas para que los equipos de seguridad puedan ser utilizados en todo momento (TEAS)._x000a_ _x000a_Campos pequeños que está lejos de los gasoductos se requiere mirar la cantidad de gas, la rentabilidad y otros factores._x000a_Siempre se considera el aprovechamiento optimo del gas y los permisos son técnicamente con soporte técnico de los ingenieros de zona. _x000a_ _x000a_"/>
    <d v="2016-02-10T14:01:46"/>
    <s v="JOSE GREGORIO ROA ROJAS. EXPERTO"/>
    <x v="4"/>
    <s v="Electrónico"/>
    <n v="16.065083993053122"/>
    <x v="1"/>
    <x v="24"/>
    <s v="NO"/>
  </r>
  <r>
    <n v="67"/>
    <n v="5727"/>
    <x v="0"/>
    <s v="ENERO"/>
    <x v="1"/>
    <x v="66"/>
    <d v="2016-01-26T09:11:54"/>
    <x v="0"/>
    <s v="ACC"/>
    <x v="2"/>
    <x v="43"/>
    <s v="DANIEL URIBE CORREA:  Telefono: Dirección: BOGOTA Email: ADMISHAEPOINT@ANH.GOV.CO"/>
    <s v="SI"/>
    <s v="DANIEL URIBE CORREA:  Telefono: Dirección: BOGOTA Email: ADMISHAEPOINT@ANH.GOV.CO"/>
    <s v="Remitir listado de Contratos de Exploración y Producción en los que Meta Petroleum y/o Pacific Rubiales (Pacfic Stratus) son contratistas y/o operadores. "/>
    <d v="2016-01-27T09:11:54"/>
    <n v="1"/>
    <s v="ACC"/>
    <s v="DORIS GOMEZ SILVA. EXPERTO"/>
    <s v="Hacemos referencia a la petición del asunto mediante la cual solicita a la Agencia Nacional de Hidrocarburos – ANH, Listado de Contratos en Exploración y Producción en los que META PETRLEUM y/o PACIFIC RUBIALES son Contratistas y/o Operadores._x000a__x000a_Al respecto nos permitimos manifestarle que dicha información la puede encontrar en la Página Web  de la http://www.anh.gov.co/Atencion-al-ciudadano/Documents/Contratos%20EyP%20TEA%20%20Vigentes%20-27-Ene-16.pdf_x000a__x000a_"/>
    <d v="2016-02-03T11:14:57"/>
    <s v="JOSE ELIAS ESCORCIA PERTUZ. CONTRATISTA"/>
    <x v="0"/>
    <s v="Electrónico"/>
    <n v="8.0854540162035846"/>
    <x v="1"/>
    <x v="5"/>
    <s v="NO"/>
  </r>
  <r>
    <n v="68"/>
    <n v="5772"/>
    <x v="0"/>
    <s v="ENERO"/>
    <x v="0"/>
    <x v="67"/>
    <d v="2016-01-26T10:39:37"/>
    <x v="0"/>
    <s v="ACC"/>
    <x v="3"/>
    <x v="44"/>
    <s v="CARLOS ENRIQUE FIERRP: GERENTE  DE PROCESOS - CONSEJO NA CIONAL DE JUEGOS DE SUERTE Y AZAR"/>
    <s v="SI"/>
    <s v="CARLOS ENRIQUE FIERRP: GERENTE  DE PROCESOS - CONSEJO NA CIONAL DE JUEGOS DE SUERTE Y AZAR"/>
    <s v="Solicita cuales son los requisitos de Coljuegos para que las empresas Contratistas de mano de obra del sector petrolero puedan sortear cupos laborales y que ley la establece. "/>
    <d v="2016-01-27T09:11:54"/>
    <n v="1"/>
    <s v="ACC"/>
    <s v="DORIS GOMEZ SILVA. EXPERTO"/>
    <s v="Se da traslado a la empresa Consejo Nacional de Coljuegos "/>
    <d v="2016-02-09T14:32:57"/>
    <s v="STEFANIA JIMENEZ CANIZALES. CONTRATISTA"/>
    <x v="6"/>
    <s v="Electrónico"/>
    <n v="14.162037037043774"/>
    <x v="1"/>
    <x v="3"/>
    <s v="NO"/>
  </r>
  <r>
    <n v="69"/>
    <n v="6012"/>
    <x v="0"/>
    <s v="ENERO"/>
    <x v="1"/>
    <x v="68"/>
    <d v="2016-01-26T16:28:21"/>
    <x v="0"/>
    <s v="ACC"/>
    <x v="2"/>
    <x v="45"/>
    <s v="BRISNA MANTILLA:  Telefono: Dirección: BOGOTA Email: "/>
    <s v="SI"/>
    <s v="BRISNA MANTILLA:  Telefono: Dirección: BOGOTA Email: "/>
    <s v="Amablemente solicito la siguiente información del Putumayo:_x000a__x000a_1. Regalías asignadas Gobernación del Putumayo (2012, 2013, 2014 y 2015)._x000a_2. Regalías asignadas por municipios (2012, 2013, 2014 y 2015)._x000a_3. Producción de hidrocarburos (crudo y gas) del Departamento del Putumayo (2012, 2013, 2014 y 2015)._x000a_4. Producción de hidrocarburos (crudo y gas) de los municipios (2012, 2013, 2014 y 2015)._x000a__x000a_"/>
    <d v="2016-01-27T16:28:21"/>
    <n v="1"/>
    <s v="ACC"/>
    <s v="DORIS GOMEZ SILVA. EXPERTO"/>
    <s v=" E-521-2016-002642"/>
    <d v="2016-01-28T11:42:48"/>
    <s v="JOSE DE FRANCISCO LAGOS CABALLERO. EXPERTO"/>
    <x v="5"/>
    <s v="ID:6656"/>
    <n v="1.8017064467567252"/>
    <x v="1"/>
    <x v="31"/>
    <s v="NO"/>
  </r>
  <r>
    <n v="70"/>
    <n v="6014"/>
    <x v="0"/>
    <s v="ENERO"/>
    <x v="1"/>
    <x v="69"/>
    <d v="2016-01-26T16:30:57"/>
    <x v="0"/>
    <s v="ACC"/>
    <x v="2"/>
    <x v="46"/>
    <s v="DAVID ESTEBAN COLLAZOS:  Telefono: Dirección: BOGOTA Email: "/>
    <s v="SI"/>
    <s v="DAVID ESTEBAN COLLAZOS:  Telefono: Dirección: BOGOTA Email: "/>
    <s v="Aproximado total de las personas que hayan sido despedidas por el sector petrolero para el año 2015 en el Departamento del Casanare."/>
    <d v="2016-01-27T16:30:57"/>
    <n v="1"/>
    <s v="ACC"/>
    <s v="DORIS GOMEZ SILVA. EXPERTO"/>
    <s v="521-2016-002764"/>
    <d v="2016-01-29T07:02:49"/>
    <s v="JOSE DE FRANCISCO LAGOS CABALLERO. EXPERTO"/>
    <x v="5"/>
    <s v="ID:6889"/>
    <n v="2.605469594906026"/>
    <x v="1"/>
    <x v="18"/>
    <s v="NO"/>
  </r>
  <r>
    <n v="71"/>
    <n v="6105"/>
    <x v="0"/>
    <s v="ENERO"/>
    <x v="1"/>
    <x v="70"/>
    <d v="2016-01-27T08:31:58"/>
    <x v="0"/>
    <s v="ACC"/>
    <x v="2"/>
    <x v="1"/>
    <s v="ALBERTO CONTRERAS: VEEDOR - RED DE VEEDURIAS CIUDADANAS CASANARE"/>
    <s v="SI"/>
    <s v="ALBERTO CONTRERAS: VEEDOR - RED DE VEEDURIAS CIUDADANAS CASANARE"/>
    <s v="Impacto ambiental a traves de empleo en la industria petrolera "/>
    <d v="2016-01-28T08:31:58"/>
    <n v="1"/>
    <s v="ACC"/>
    <s v="DORIS GOMEZ SILVA. EXPERTO"/>
    <s v="Se cierra por ser informativa sin embargo se envia a Omar Aguilera"/>
    <d v="2016-01-28T07:13:26"/>
    <s v="DORIS GOMEZ SILVA. EXPERTO"/>
    <x v="0"/>
    <s v="Electrónico"/>
    <n v="0.9454623032361269"/>
    <x v="1"/>
    <x v="25"/>
    <s v="NO"/>
  </r>
  <r>
    <n v="72"/>
    <n v="6106"/>
    <x v="0"/>
    <s v="ENERO"/>
    <x v="1"/>
    <x v="71"/>
    <d v="2016-01-27T08:32:46"/>
    <x v="0"/>
    <s v="ACC"/>
    <x v="2"/>
    <x v="1"/>
    <s v="ALBERTO CONTRERAS: VEEDOR - RED DE VEEDURIAS CIUDADANAS CASANARE"/>
    <s v="SI"/>
    <s v="ALBERTO CONTRERAS: VEEDOR - RED DE VEEDURIAS CIUDADANAS CASANARE"/>
    <s v="Favor enviar el ACUERDO NO 02- de la ANH , para acelera la Inversiòn de bloques y la entrega de unos y el recibo por otros operadores._x000a__x000a_"/>
    <d v="2016-01-28T08:32:46"/>
    <n v="1"/>
    <s v="ACC"/>
    <s v="DORIS GOMEZ SILVA. EXPERTO"/>
    <s v="Comedidamente, remitimos acuerdo No. 2 Requerido en el oficio adjunto. "/>
    <d v="2016-01-28T10:21:44"/>
    <s v="DORIS GOMEZ SILVA. EXPERTO"/>
    <x v="0"/>
    <s v="Electrónico"/>
    <n v="1.0756731134242727"/>
    <x v="1"/>
    <x v="32"/>
    <s v="NO"/>
  </r>
  <r>
    <n v="73"/>
    <n v="6107"/>
    <x v="0"/>
    <s v="ENERO"/>
    <x v="1"/>
    <x v="72"/>
    <d v="2016-01-27T08:35:11"/>
    <x v="0"/>
    <s v="ACC"/>
    <x v="2"/>
    <x v="22"/>
    <s v="SEBASTIAN GOMEZ:  Telefono: Dirección: BOGOTA Email: "/>
    <s v="SI"/>
    <s v="SEBASTIAN GOMEZ:  Telefono: Dirección: BOGOTA Email: "/>
    <s v="Teniendo en cuenta lo contenido en el Articulo 16: Contenido de las peticiones, me permito remitir la información que se requiere:_x000a__x000a_Información del solicitante: _x000a__x000a_Nombre y apellidos del solicitante: Sebastián Alejandro Gómez Alba_x000a_D.I: c.c 1.020.719.973 de Bogota_x000a_Dirección de correspondencia: Cra 74 A Nº 168 A 85 Int 9 Apto 102. Urb Del Monte I. Bogotá, D.C_x000a_Dirección electrónica: sagomezalb@unal.edu.co_x000a__x000a_Objeto de la petición/Razones que fundamentan la petición:_x000a__x000a_La información solicitada es información esencial para el desarrollo de la tesis de doctorado titulada &quot;Estimación de imágenes de anomalías de velocidad, dispersores y campos de esfuerzos locales a partir del análisis de sismicidad generada en yacimientos de hidrocarburos en Colombia&quot;. Dicha tesis es avalada por el Departamento de Geociencias y Facultad de Ciencias de la Universidad Nacional de Colombia. La tesis igualmente es financiada por el programa de Becas Doctorales de Colciencias - Convocatoria 617. _x000a__x000a_Una vez se entregue la tesis se enviará una copia a la Agencia Nacional de Hidrocarburos con el contenido de los datos complementarios y análisis respectivos y de la misma manera con los reconocimientos respectivos como facilitadores del acceso a la información. _x000a__x000a_"/>
    <d v="2016-01-28T08:35:11"/>
    <n v="1"/>
    <s v="ACC"/>
    <s v="DORIS GOMEZ SILVA. EXPERTO"/>
    <s v="En atención a su solicitud, de manera atenta me permito informarle que de conformidad con la Ley 1755 de 30 de junio de 2015, Articulo 16 Contenido de las Peticiones “numeral 4, solicitamos muy amablemente nos suministre las razones en las que fundamenta la petición, una vez se obtenga la respuesta de la misma, las Gerencias encargadas de la misma dará trámite a su solicitud."/>
    <d v="2016-01-28T16:14:00"/>
    <s v="JOSE GREGORIO ROA ROJAS. EXPERTO"/>
    <x v="4"/>
    <s v="Electrónico"/>
    <n v="1.3186220717616379"/>
    <x v="1"/>
    <x v="24"/>
    <s v="NO"/>
  </r>
  <r>
    <n v="74"/>
    <n v="6121"/>
    <x v="0"/>
    <s v="ENERO"/>
    <x v="1"/>
    <x v="73"/>
    <d v="2016-01-27T09:00:01"/>
    <x v="0"/>
    <s v="ACC"/>
    <x v="2"/>
    <x v="47"/>
    <s v="WILLIAM BARBOSA  ORTIZ:  Telefono: Dirección: CALLE N°1-15/17 PALACIO MUNICIPIO Email: ASOEMPRESARIOSBARRANCADEUPIA@GMAIL.COM"/>
    <s v="SI"/>
    <s v="WILLIAM BARBOSA  ORTIZ:  Telefono: Dirección: CALLE N°1-15/17 PALACIO MUNICIPIO Email: ASOEMPRESARIOSBARRANCADEUPIA@GMAIL.COM"/>
    <s v="Adjunto al presente la remisión del oficio enviado por la Asociación de empresarios &quot;asoempresarios del Upia&quot; a la empresa Pacific Stratus, donde se solicita Pago de las cuentas pendientes a  las empresas del municipio de Barranca de Upia,"/>
    <d v="2016-01-28T09:00:01"/>
    <n v="1"/>
    <s v="ACC"/>
    <s v="DORIS GOMEZ SILVA. EXPERTO"/>
    <s v="Al respecto, advertimos que de conformidad con la información suministrada en la petición, esta versa sobre los siguientes Contratos: _x000a_ _x000a_•         Contrato de Exploración y Producción No. 21 de 2007 Bloque Guatiquía, suscrito el 29 de agosto de 2007 entre la ANH y PETROMINERALES COLOMBIA LTDA SUCURSAL COLOMBIA (en adelante “PETROMINERALES” o la “Compañía Operadora”). _x000a_•         Contrato de Exploración y Producción No. 00 de 2005 Bloque Corcel, suscrito el 02 de junio de 2005, entre la ANH y PETROMINERALES._x000a_ _x000a_En el marco del seguimiento que la ANH adelanta al cumplimiento de las obligaciones que en materia social se deriva de las clausulas 11.1[1] y 11.2[2] de los Contratos antes citados, y teniendo en cuenta que la misma versa sobre presuntos incumplimientos emanados de vínculos contractuales existentes entre ASOEMPRESARIOS DEL UPÍA y PETROMINERALES, solicitamos a la Compañía que usted preside, pronunciarse frente al peticionario con respecto a los hechos objeto de la solicitud. _x000a_ _x000a_Agradecemos enviarnos copia de la respuesta emitida al peticionario con el fin de realizar el respectivo seguimiento._x000a_"/>
    <d v="2016-02-12T09:19:18"/>
    <s v="STEFANIA JIMENEZ CANIZALES. CONTRATISTA"/>
    <x v="6"/>
    <s v="Electrónico"/>
    <n v="16.013393831017311"/>
    <x v="1"/>
    <x v="12"/>
    <s v="NO"/>
  </r>
  <r>
    <n v="75"/>
    <n v="6123"/>
    <x v="0"/>
    <s v="ENERO"/>
    <x v="1"/>
    <x v="74"/>
    <d v="2016-01-27T09:02:28"/>
    <x v="0"/>
    <s v="ACC"/>
    <x v="2"/>
    <x v="48"/>
    <s v="JUAN FRANCISCO BARRIOS MEDINA: SECRETARIO DE AMBIENTE - SECRETARIA DE AMBIENTE  Y DESARROLLO RURAL"/>
    <s v="SI"/>
    <s v="JUAN FRANCISCO BARRIOS MEDINA: SECRETARIO DE AMBIENTE - SECRETARIA DE AMBIENTE  Y DESARROLLO RURAL"/>
    <s v="De manera más respetuosa, me dirijo a ustedes con el animo de conocer de manera oficial las áreas licenciadas en el municipio de Florencia y los tipos de estudio y/o trabajos que se desarrollan en dichas areas y probables fechas de inicio, así como mas información que ustedes consideren pertinentes._x000a__x000a_Lo anterior debido a una información no oficial que circula en el municipio la cual a causado inquietudes y malentendidos dentro de la ciudadanía._x000a__x000a_"/>
    <d v="2016-01-28T09:02:28"/>
    <n v="1"/>
    <s v="ACC"/>
    <s v="DORIS GOMEZ SILVA. EXPERTO"/>
    <s v="Buenos días _x000a_Respetados Señor Juan Francisco _x000a_Secretario de Ambiente y Desarrollo Rural del Municipio de Florencia_x000a__x000a_Reciba un cordial saludo,_x000a__x000a_A continuación adjuntamos respuesta a la solicitud presentada por usted como Secretario de Ambiente y Desarrollo Rural del Municipio de Florencia – Caquetá, para los fines pertinentes._x000a__x000a_"/>
    <d v="2016-01-28T15:28:59"/>
    <s v="DORIS GOMEZ SILVA. EXPERTO"/>
    <x v="0"/>
    <s v="Electrónico"/>
    <n v="1.2684146180545213"/>
    <x v="1"/>
    <x v="3"/>
    <s v="NO"/>
  </r>
  <r>
    <n v="76"/>
    <n v="6127"/>
    <x v="0"/>
    <s v="ENERO"/>
    <x v="1"/>
    <x v="75"/>
    <d v="2016-01-27T09:05:04"/>
    <x v="0"/>
    <s v="ACC"/>
    <x v="2"/>
    <x v="22"/>
    <s v="RUTH EDITH GUTIERREZ: SECRETARIA DE HACIENDA - SECRETARIA DE HACIENDA"/>
    <s v="SI"/>
    <s v="RUTH EDITH GUTIERREZ: SECRETARIA DE HACIENDA - SECRETARIA DE HACIENDA"/>
    <s v="Adjunto oficio de solicitud de información para el desembolso de los recursos del FAEP para el municipio de Tauramena Casanare, correspondiente a la vigencia fiscal 2016._x000a__x000a_Por su orientación y colaboración al respecto, quedo altamente agradecida_x000a_"/>
    <d v="2016-01-28T09:05:04"/>
    <n v="1"/>
    <s v="ACC"/>
    <s v="DORIS GOMEZ SILVA. EXPERTO"/>
    <s v=" E-521-2016-002806"/>
    <d v="2016-01-29T10:12:02"/>
    <s v="MAYRA ALEJANDRA MERCHAN PEÑA. CONTRATISTA"/>
    <x v="5"/>
    <s v="ID:6971"/>
    <n v="2.0465077199114603"/>
    <x v="1"/>
    <x v="9"/>
    <s v="NO"/>
  </r>
  <r>
    <n v="77"/>
    <n v="6423"/>
    <x v="0"/>
    <s v="ENERO"/>
    <x v="0"/>
    <x v="76"/>
    <d v="2016-01-27T15:47:09"/>
    <x v="0"/>
    <s v="ACC"/>
    <x v="2"/>
    <x v="49"/>
    <s v="MONICA RODRIGUEZ: COORDINADORA - UNIDAD DE RESTITUCION DE TIERRAS  SEDE CENTRAL"/>
    <s v="SI"/>
    <s v="MONICA RODRIGUEZ: COORDINADORA - UNIDAD DE RESTITUCION DE TIERRAS  SEDE CENTRAL"/>
    <s v="Solicita se remitan los poligonos en formato Shape File de los proyectos hidrocarburiferos que se enlista"/>
    <d v="2016-01-28T15:47:09"/>
    <n v="1"/>
    <s v="ACC"/>
    <s v="DORIS GOMEZ SILVA. EXPERTO"/>
    <s v="Se cierra esta solicitud por estar enmarcada dentro del Convenio de Restitución de Tierras atendido por Jose Luis Panesso"/>
    <d v="2016-01-28T10:25:00"/>
    <s v="DORIS GOMEZ SILVA. EXPERTO"/>
    <x v="0"/>
    <s v="Electrónico"/>
    <n v="0.77628996528073912"/>
    <x v="1"/>
    <x v="7"/>
    <s v="NO"/>
  </r>
  <r>
    <n v="78"/>
    <n v="6545"/>
    <x v="0"/>
    <s v="ENERO"/>
    <x v="0"/>
    <x v="77"/>
    <d v="2016-01-28T08:43:11"/>
    <x v="0"/>
    <s v="ACC"/>
    <x v="2"/>
    <x v="22"/>
    <s v="MARTHA CONSUEGRA SOLORZANO: RESPONSABLE DE AUDITORIA - CONTRALORIA GENERAL  DE LA REPUBLICA"/>
    <s v="SI"/>
    <s v="MARTHA CONSUEGRA SOLORZANO: RESPONSABLE DE AUDITORIA - CONTRALORIA GENERAL  DE LA REPUBLICA"/>
    <s v="Relación de los funcionarios que elaboran en los cargos de vicepresidentes, presidente y gerente de oficinas "/>
    <d v="2016-01-29T08:43:11"/>
    <n v="1"/>
    <s v="ACC"/>
    <s v="DORIS GOMEZ SILVA. EXPERTO"/>
    <s v=" E-130-2016-003331, E-130-2016-003350"/>
    <d v="2016-02-04T16:26:43"/>
    <s v="MIREYA LOPEZ CHAPARRO. JEFE DE OFICINA DE AGENCIA"/>
    <x v="7"/>
    <s v="ID:8764"/>
    <n v="7.3219053587963572"/>
    <x v="1"/>
    <x v="33"/>
    <s v="NO"/>
  </r>
  <r>
    <n v="79"/>
    <n v="6681"/>
    <x v="0"/>
    <s v="ENERO"/>
    <x v="0"/>
    <x v="78"/>
    <d v="2016-01-28T12:38:32"/>
    <x v="0"/>
    <s v="ACC"/>
    <x v="2"/>
    <x v="50"/>
    <s v="JAIME ALEJANDRO DURAN:  Telefono: 3384608Dirección: BOGOTA Email: "/>
    <s v="SI"/>
    <s v="JAIME ALEJANDRO DURAN:  Telefono: 3384608Dirección: BOGOTA Email: "/>
    <s v="Agradezco su valiosa colaboración para obtener los certificados de ejecución a nombre de la empresa CSI. CONSULTORÍAS Y SERVICIOS INTEGRADOS DE INGENIERÍA SAS (antes LTDA) para dar constancia de su experiencia como contratista de los siguientes contratos que ya se encuentran liquidados: _x000a__x000a_&gt;&gt;Contrato 150 de 2013.- Objeto:  “CONTRATAR EL INVENTARIO, VERIFICACIÓN Y ACTUALIZACIÓN DE LA INFORMACIÓN DEL MAPA DE PUNTOS DEL EPIS (EXPLORATION AND PRODUCTION INFORMATION SERVICE)” Fecha de suscripción: 12 de julio de 2013 Fecha de inicio: 19 de julio de 2013  Acta de Liquidación: 3 de marzo de 2015._x000a__x000a__x000a_&gt;&gt;Contrato 205 de 2013.- Objeto:  &quot;LA INTEGRACIÓN E INTERPRETACIÓN DE INFORMACIÓN E&amp;P Y LA GENERACIÓN DE PAQUETES DE INFORMACIÓN TÉCNICA ANH PARA  LA REGIÓN CARIBE” Fecha de suscripción: 10 de octubre de 2013 Fecha de inicio: 17 de octubre de 2013. _x000a_"/>
    <d v="2016-01-29T12:38:32"/>
    <n v="1"/>
    <s v="ACC"/>
    <s v="DORIS GOMEZ SILVA. EXPERTO"/>
    <s v="Se envia certificación expedida por la OAJ "/>
    <d v="2016-02-10T08:04:02"/>
    <s v="DORIS GOMEZ SILVA. EXPERTO"/>
    <x v="0"/>
    <s v="Electrónico"/>
    <n v="12.809370752322138"/>
    <x v="1"/>
    <x v="5"/>
    <s v="NO"/>
  </r>
  <r>
    <n v="80"/>
    <n v="6753"/>
    <x v="0"/>
    <s v="ENERO"/>
    <x v="2"/>
    <x v="79"/>
    <d v="2016-01-28T15:11:10"/>
    <x v="0"/>
    <s v="ACC"/>
    <x v="2"/>
    <x v="51"/>
    <s v="SANDRA PATRICIA QUINTERO:  - TRANSPORTE ESPECIAL  J.S"/>
    <s v="SI"/>
    <s v="SANDRA PATRICIA QUINTERO:  - TRANSPORTE ESPECIAL  J.S"/>
    <s v="Expone una preocupante situación que reiteradamente se ha expuesto sin que a la fecha hayamos obtenido colaboración alguna para la resolución de la misma. "/>
    <d v="2016-01-29T15:11:10"/>
    <n v="1"/>
    <s v="ACC"/>
    <s v="DORIS GOMEZ SILVA. EXPERTO"/>
    <s v="Significa lo anterior que, la Compañía operadora goza de una facultad discrecional para el desarrollo de las operaciones hidrocarburiferas, en cuanto a la planeación, preparación, y control de las mismas, bien sea realizándolas de manera directa o a través de subcontratistas. Debe precisarse en todo caso que, la relación contractual que surge de los contratos hidrocarburíferos es directamente vinculante entre la Compañía Operadora y la ANH._x000a_No obstante lo anterior, esta discrecionalidad se encuentra limitada, en la medida en que las operaciones deben llevarse a cabo de manera diligente, responsable, eficiente y adecuada técnica y económicamente con la cual se busca la salvaguarda del cumplimiento de las obligaciones adquiridas en beneficio del Estado. En tal sentido, en las minutas de los contratos suscritos con la Entidad, en el marco de la responsabilidad, la ANH ha establecido lo siguiente"/>
    <d v="2016-02-11T15:11:35"/>
    <s v="ANDREA DEL PILAR SANABRIA DEL RIO. CONTRATISTA"/>
    <x v="6"/>
    <s v="Electrónico"/>
    <n v="14.000294525467325"/>
    <x v="1"/>
    <x v="12"/>
    <s v="NO"/>
  </r>
  <r>
    <n v="81"/>
    <n v="6913"/>
    <x v="0"/>
    <s v="ENERO"/>
    <x v="1"/>
    <x v="80"/>
    <d v="2016-01-29T08:03:54"/>
    <x v="0"/>
    <s v="ACC"/>
    <x v="2"/>
    <x v="22"/>
    <s v="ERNESTO JARAMILLO  SAAKAN:  Telefono: 6729797Dirección: CALLE 38 N° 32-09 PISO 3  BANCO DE LA REPUBLICA Email: "/>
    <s v="SI"/>
    <s v="ERNESTO JARAMILLO  SAAKAN:  Telefono: 6729797Dirección: CALLE 38 N° 32-09 PISO 3  BANCO DE LA REPUBLICA Email: "/>
    <s v="Para generar un comparativo por áreas o bloques de explotación ¿cómo estructura este comparativo la Agencia Nacional de Hidrocarburos, como tiene estructurado las áreas o bloques?. _x000a__x000a_Lo anterior por cuanto en el cuadro publicado a septiembre 2015 con la producción de barriles encontramos varios campos con el mismo nombre o terminados con SW o con una letra A, B, D._x000a__x000a_Lo anterior con el fin incluir en nuestro Boletín Económico Regional un comparativo con los estándares utilizados por la ANH._x000a__x000a_Les agradezco su orientación y a apoyo para con nuestro Centro Regional de Estudios Económicos del Banco de la República Sucursal Villavicencio._x000a__x000a_"/>
    <d v="2016-01-30T08:03:54"/>
    <n v="1"/>
    <s v="ACC"/>
    <s v="DORIS GOMEZ SILVA. EXPERTO"/>
    <s v="La comunicación con radicado R-641-2016-002688 id: 6913 de 29 de enero de 2016 y recibida en la ANH por correo electrónico, donde solicita la orientación  del cuadro publicado en septiembre de 2015 con producción de barriles encontró varios campos con el mismo  nombre o terminados  con SW o con una letra A,B,D._x000a_ _x000a_Respecto a su comunicación  le comentamos  lo siguiente:_x000a_ _x000a_•         Un Contrato con el mismo nombre y tiene  varios campos como por ejemplo: El contrato Cubarral  tiene los campos Castilla, Castilla Norte y Castilla Este._x000a_•         En el ejemplo anterior igualmente el contrato Cubarral en el campo Castilla se puede encontrar el mismo campo pero con la modalidad de crudo incremental  es decir Contrato Cubarral Incremental._x000a_•         Otro caso es como por ejemplo el contrato Corcel que tiene varios campos: Corcel C, Corcel D y Corcel E. Esto se debe a la geología y a los fluidos (API)que tiene dichos campos, igualmente a las presiones etc._x000a_•         El contrato Cubarral los campos Chichimene y Chichimene SW. Son el mismo contrato pero campos diferente debido a la Geología y la calidad de los crudos (API) y las presiones de los yacimientos. Igualmente puede sucede que tenga el mismo fluido (API) pero este divido en dos zonas la del campo Chichimene y la otra Chichimene SW  (sur oeste)._x000a_"/>
    <d v="2016-02-09T15:47:02"/>
    <s v="JOSE GREGORIO ROA ROJAS. EXPERTO"/>
    <x v="4"/>
    <s v="Electrónico"/>
    <n v="11.321624733798672"/>
    <x v="1"/>
    <x v="24"/>
    <s v="NO"/>
  </r>
  <r>
    <n v="82"/>
    <n v="6917"/>
    <x v="0"/>
    <s v="ENERO"/>
    <x v="1"/>
    <x v="81"/>
    <d v="2016-01-29T08:11:23"/>
    <x v="0"/>
    <s v="ACC"/>
    <x v="2"/>
    <x v="52"/>
    <s v="JUAN ANTONIO PRETEL:  Telefono: Dirección: CALLE 70A N° 10A-54 Email: "/>
    <s v="SI"/>
    <s v="JUAN ANTONIO PRETEL:  Telefono: Dirección: CALLE 70A N° 10A-54 Email: "/>
    <s v="El pasado miércoles 13 de enero de 2016, el Diario “La República”  en su sitio web publicó la siguiente nota periodística “Agencia Nacional de Hidrocarburos declaró la caducidad de tres contratos”   haciendo referencia a  el acto administrativo de declaración de caducidad de tres contratos de exploración y producción de hidrocarburos  Áreas, Putumayo –5, Valle Medio del Magdalena –7 y Valle Superior del Magdalena -1. _x000a__x000a_Por lo cual, amablemente solicito a la entidad copias del proceso administrativo adelantado para declarar la caducidad de los contratos mencionados con  sus respectivas grabaciones de la audiencia  y que se me informe el procedimiento para el pago de las respectivas copias. _x000a_"/>
    <d v="2016-01-30T08:11:23"/>
    <n v="1"/>
    <s v="ACC"/>
    <s v="DORIS GOMEZ SILVA. EXPERTO"/>
    <s v="139-2016-003247"/>
    <d v="2016-02-03T08:24:03"/>
    <s v="ESTHER DAVILA. CONTRATISTA"/>
    <x v="11"/>
    <s v="ID:8357"/>
    <n v="5.008792280095804"/>
    <x v="1"/>
    <x v="20"/>
    <s v="NO"/>
  </r>
  <r>
    <n v="83"/>
    <n v="6922"/>
    <x v="0"/>
    <s v="ENERO"/>
    <x v="0"/>
    <x v="82"/>
    <d v="2016-01-29T08:24:07"/>
    <x v="0"/>
    <s v="ACC"/>
    <x v="0"/>
    <x v="53"/>
    <s v="CARLOS DAVID BELTRÁN QUINTERO: DIRECTOR DE HIDROCARBUROS - MINISTERIO DE MINAS Y ENERGIA"/>
    <s v="SI"/>
    <s v="CARLOS DAVID BELTRÁN QUINTERO: DIRECTOR DE HIDROCARBUROS - MINISTERIO DE MINAS Y ENERGIA"/>
    <s v="Da traslado de la solicitud de la señora Marcela Rodriguez Miembro del Consejo Colectivo de Abogados mediante la cual solicita la suspensiónde las actividades de reinyección de aguas "/>
    <d v="2016-01-30T08:24:07"/>
    <n v="1"/>
    <s v="ACC"/>
    <s v="DORIS GOMEZ SILVA. EXPERTO"/>
    <s v=" E-511-2016-004595, E-511-2016-005222"/>
    <d v="2016-02-13T17:33:53"/>
    <s v="MIGUEL ANGEL GALVIS M. CONTRATISTA"/>
    <x v="10"/>
    <s v="ID:5222"/>
    <n v="15.38178765046905"/>
    <x v="1"/>
    <x v="8"/>
    <s v="NO"/>
  </r>
  <r>
    <n v="84"/>
    <n v="6924"/>
    <x v="0"/>
    <s v="ENERO"/>
    <x v="1"/>
    <x v="83"/>
    <d v="2016-01-22T08:28:04"/>
    <x v="0"/>
    <s v="ACC"/>
    <x v="0"/>
    <x v="54"/>
    <s v="EILEEN TATIANA  GONZALES  BERDUGO: ABOGADO - RINCON REYES ABOGADOS"/>
    <s v="SI"/>
    <s v="EILEEN TATIANA  GONZALES  BERDUGO: ABOGADO - RINCON REYES ABOGADOS"/>
    <s v="En atención a la última conversación telefónica sostenida, quiero confirmar si en algún momento existió una cesión de un porcentaje del contrato a la sociedad comercial EAGLE TRANSPORT S.A.S., por parte del contratista PETROPULI LTDA. _x000a_Lo anterior, por cuanto de ello no reposa ninguna evidencia en las copias del contrato que nos fueron entregadas. _x000a__x000a_Mil gracias y quedo muy atenta a su respuesta e indicaciones de entrega de la documentación faltante y reembolso de dinero. _x000a__x000a_"/>
    <d v="2016-01-22T08:28:04"/>
    <n v="1"/>
    <s v="ACC"/>
    <s v="DORIS GOMEZ SILVA. EXPERTO"/>
    <s v=" , Hacemos referencia a la comunicación del asunto mediante la cual solicita a la Agencia Nacional de Hidrocarburos – ANH, resuelva nuevamente los 4 puntos expuestos en su oficio, en tal sentido, informamos lo siguiente:_x000a__x000a_1.    “ En atención a la última conversación telefónica sostenida, quiero confirmar si en algún momento existió una cesión de un porcentaje del Contrato a la sociedad comercial EAGLE TRANSPORT S.A.S. por parte del Contratista PETROPULI LTD.” _x000a__x000a__x000a_Respuesta: Sobre el particular, me permito informarle que a la fecha la ANH no ha autorizado ninguna cesión de intereses, derechos y obligaciones de PETROPULI LTD ( hoy DCX S.A.S) en el Contrato de Exploración y Explotación de Hidrocarburos Morichito, a favor de EAGLE TRANSPORT S.A.S. El Contrato Morichito tiene una duración de seis (6) años en Periodo de Exploración y 24 años en Periodo de Producción. Se adjunta Cuadro con la Producción 2015._x000a__x000a_"/>
    <d v="2016-01-29T13:56:47"/>
    <s v="MARIA DEL PILAR URIBE PONTON. EXPERTO"/>
    <x v="8"/>
    <s v="Electrónico"/>
    <n v="7.2282754629632109"/>
    <x v="1"/>
    <x v="5"/>
    <s v="NO"/>
  </r>
  <r>
    <n v="85"/>
    <n v="6943"/>
    <x v="0"/>
    <s v="ENERO"/>
    <x v="1"/>
    <x v="84"/>
    <d v="2016-01-29T09:14:36"/>
    <x v="0"/>
    <s v="ACC"/>
    <x v="2"/>
    <x v="55"/>
    <s v="LUIS ALFONSO ARENAS  CASTIBLANCO:  Telefono: Dirección: BOGOTA Email: ADMISHAREPOINT@ANH.GOV.CO"/>
    <s v="SI"/>
    <s v="LUIS ALFONSO ARENAS  CASTIBLANCO:  Telefono: Dirección: BOGOTA Email: ADMISHAREPOINT@ANH.GOV.CO"/>
    <s v="solicito información referente a la historia y descripción geológica de la cuenca de los llanos orientales de colombia, tambien solicito información referente a la historia de produccion y numero de pozos existentes dentro de la cuenca, por motivo de investigacion para trabajo de grado"/>
    <d v="2016-01-30T09:14:36"/>
    <n v="1"/>
    <s v="ACC"/>
    <s v="DORIS GOMEZ SILVA. EXPERTO"/>
    <s v="De manera atenta, damos contestación a su solicitud enviada el 27 de enero de 2016, así las cosas, adjuntamos soportes para la misma. "/>
    <d v="2016-02-02T07:33:29"/>
    <s v="JOSE GREGORIO ROA ROJAS. EXPERTO"/>
    <x v="4"/>
    <s v="Electrónico"/>
    <n v="3.9297794328667806"/>
    <x v="1"/>
    <x v="11"/>
    <s v="NO"/>
  </r>
  <r>
    <n v="86"/>
    <n v="7324"/>
    <x v="0"/>
    <s v="FEBRERO"/>
    <x v="1"/>
    <x v="85"/>
    <d v="2016-01-29T09:14:36"/>
    <x v="0"/>
    <s v="ACC"/>
    <x v="2"/>
    <x v="1"/>
    <s v="INGRID PAOLA HURTADO SÁNCHEZ:  Telefono: Dirección: BOGOTA Email: paolahurtado@codhes.org"/>
    <s v="SI"/>
    <s v="INGRID PAOLA HURTADO SÁNCHEZ:  Telefono: Dirección: BOGOTA Email: paolahurtado@codhes.org"/>
    <s v="La Consultoría de los Derechos Humanos y el Desplazamiento  CODHES, es una organización no gubernamental que desarrolla una tarea permanente de monitoreo sobre la situación del desplazamiento forzado, con el propósito de contribuir a la realización de los derechos de las personas afectadas por la crisis humanitaria. Actualmente por el trabajo histórico de CODHES, por la coyuntura que presenta el proceso de restitución de tierras a las víctimas del conflicto armado, estamos desarrollando un proceso de apoyo documental y sistematización con información de las sentencias llevadas a cabo en el contexto de la Restitución y formalización de Tierras._x000a_ _x000a_En función de estas tareas y en atención a los conductos regulares establecidos y amparados en el Derecho Fundamental de petición consagrado en el artículo 23 de la Constitución Política de Colombia, respetuosamente me permito solicitar a Usted, los siguientes datos del Municipio de Valle del Guamuez:_x000a_ _x000a_1. Producción: Que contenga información referente a el uso de la tierra y que se produce._x000a_2. Modo de Producción: Que contenga información referente a que tanto se produjo y como se produjo._x000a_3. ¿Quien Produce?:  Que contenga información referente a que tipo de persona produce(natural o juridica)._x000a_Desde el año 1991 hasta 2014._x000a_"/>
    <d v="2016-02-02T08:03:04"/>
    <n v="1"/>
    <s v="ACC"/>
    <s v="DORIS GOMEZ SILVA. EXPERTO"/>
    <s v="En atención a su solicitud recibida en la ANH en días pasados de acuerdo con la comunicación del adjunto, de manera atenta le informamos:_x000a__x000a_1. La producción del año 2014 (ANH), se encuentra en la página web de la entidad en el siguiente link: http://www.anh.gov.co/Operaciones-Regalias-y-Participaciones/Sistema-Integrado-de-Operaciones/Paginas/Estadisticas-de-Produccion.aspx_x000a_Allí se encontrará la producción de hidrocarburos discriminado por el tipo. _x000a__x000a_2. En el  link mencionado anteriormente, se encuentran los volúmenes producidos publicados por municipio, departamento y operadora. _x000a__x000a_3. En el link mencionado en el ítem 1, se encontrará la compañía operadora de cada campo.  _x000a__x000a_Para la producción referente al periodo 1991 -2013, a través de este mismo correo electrónico estamos dando traslado al Ministerio de Minas y Energía para lo pertinente._x000a__x000a_De igual forma copiamos a la Agencia Nacional de Minería para lo de su competencia. _x000a__x000a_Cualquier inquietud adicional con gusto será atendida a través de este mismo correo electrónico. _x000a_"/>
    <d v="2016-02-02T15:31:32"/>
    <s v="DORIS GOMEZ SILVA. EXPERTO"/>
    <x v="0"/>
    <s v="Electrónico"/>
    <n v="4"/>
    <x v="1"/>
    <x v="24"/>
    <s v="NO"/>
  </r>
  <r>
    <n v="87"/>
    <n v="7326"/>
    <x v="0"/>
    <s v="FEBRERO"/>
    <x v="1"/>
    <x v="86"/>
    <d v="2016-02-01T08:05:15"/>
    <x v="0"/>
    <s v="ACC"/>
    <x v="2"/>
    <x v="56"/>
    <s v="MERCEDES MEJIA:  Telefono: Dirección: FLORENCIA CAQUETA Email: "/>
    <s v="SI"/>
    <s v="MERCEDES MEJIA:  Telefono: Dirección: FLORENCIA CAQUETA Email: "/>
    <s v="Solicitan informacion acerca del bloque petrolero el Nogal : Solicitud de licencia ambiental, en que parte del  proceso exploratorio se encuentra. "/>
    <d v="2016-02-02T08:05:15"/>
    <n v="1"/>
    <s v="ACC"/>
    <s v="DORIS GOMEZ SILVA. EXPERTO"/>
    <s v="correo electronico "/>
    <d v="2016-02-02T00:00:00"/>
    <s v="PATRICIA LONDOÑO RIVERA. GERENCIA DE PROYECTOS O FUNCIONAL"/>
    <x v="6"/>
    <s v="Electrónico"/>
    <n v="0.66302233796159271"/>
    <x v="1"/>
    <x v="34"/>
    <s v="NO"/>
  </r>
  <r>
    <n v="88"/>
    <n v="7327"/>
    <x v="0"/>
    <s v="FEBRERO"/>
    <x v="1"/>
    <x v="87"/>
    <d v="2016-02-01T08:06:17"/>
    <x v="0"/>
    <s v="ACC"/>
    <x v="2"/>
    <x v="57"/>
    <s v="VIVIANA BERNAL:  Telefono: Dirección: BOGOTA Email: "/>
    <s v="SI"/>
    <s v="VIVIANA BERNAL:  Telefono: Dirección: BOGOTA Email: "/>
    <s v="solicitan información referente a la ubicación de las cuencas sedimentarias actuales, cuales estan produciendo petroleo    "/>
    <d v="2016-02-02T08:06:17"/>
    <n v="1"/>
    <s v="ACC"/>
    <s v="DORIS GOMEZ SILVA. EXPERTO"/>
    <s v="Señorita Viviana Bernal _x000a__x000a_Buenas tardes, _x000a_De acuerdo con su solicitud de manera atenta remito adjunto información que le será de utilidad para su investigación._x000a__x000a_Cordialmente, _x000a__x000a__x000a_Dorys Gómez S. _x000a_Experto | Atencion al Ciudadano y Comunicaciones  _x000a_"/>
    <d v="2016-02-02T15:14:24"/>
    <s v="DORIS GOMEZ SILVA. EXPERTO"/>
    <x v="0"/>
    <s v="Electrónico"/>
    <n v="1.2973020486097084"/>
    <x v="1"/>
    <x v="11"/>
    <s v="NO"/>
  </r>
  <r>
    <n v="89"/>
    <n v="7328"/>
    <x v="0"/>
    <s v="FEBRERO"/>
    <x v="1"/>
    <x v="88"/>
    <d v="2016-02-01T08:07:44"/>
    <x v="0"/>
    <s v="ACC"/>
    <x v="2"/>
    <x v="58"/>
    <s v="DIDIER PEDRAZA MARIN: CHIEF PROCUREMENT OFFICER - EQUION ENERGY LIMITED"/>
    <s v="SI"/>
    <s v="DIDIER PEDRAZA MARIN: CHIEF PROCUREMENT OFFICER - EQUION ENERGY LIMITED"/>
    <s v="presentan plan de accion llevado a cabo al interior de  EQUION ENERGIA LIMITED. para afrontar la crisis economica producto de la caida del precio del petroleo "/>
    <d v="2016-02-02T08:07:44"/>
    <n v="1"/>
    <s v="ACC"/>
    <s v="DORIS GOMEZ SILVA. EXPERTO"/>
    <s v="Se cierra por ser informativa sin "/>
    <d v="2016-02-02T11:47:16"/>
    <s v="JOSE WILLIAM GARZON SOLIS. VICEPRESIDENTE DE AGENCIA"/>
    <x v="12"/>
    <s v="INTERNO"/>
    <n v="1.1524446296243696"/>
    <x v="1"/>
    <x v="35"/>
    <s v="NO"/>
  </r>
  <r>
    <n v="90"/>
    <n v="7428"/>
    <x v="0"/>
    <s v="FEBRERO"/>
    <x v="2"/>
    <x v="89"/>
    <d v="2016-02-01T11:17:51"/>
    <x v="0"/>
    <s v="ACC"/>
    <x v="2"/>
    <x v="59"/>
    <s v="CAMILO ALBERTO  ENCISO VANEGAS: SECRETARIO - PRESIDENCIA DE LA REPUBLICA"/>
    <s v="SI"/>
    <s v="CAMILO ALBERTO  ENCISO VANEGAS: SECRETARIO - PRESIDENCIA DE LA REPUBLICA"/>
    <s v="se solicita informacion referente a las medidas tomadas por parte de la ANH ante el resultado de la auditoria externa efectuada para la verificación de la calidad tecnica del producto recibido en el marco del contrato 208 de 2013, "/>
    <d v="2016-02-02T11:17:51"/>
    <n v="1"/>
    <s v="ACC"/>
    <s v="DORIS GOMEZ SILVA. EXPERTO"/>
    <s v="radicado de respuesta No.11567"/>
    <d v="2016-02-16T00:00:00"/>
    <s v="CAROLINA LADINO CORTES. CONTRATISTA"/>
    <x v="3"/>
    <s v="id 11567"/>
    <n v="14.529265821758599"/>
    <x v="1"/>
    <x v="36"/>
    <s v="NO"/>
  </r>
  <r>
    <n v="91"/>
    <n v="7431"/>
    <x v="0"/>
    <s v="FEBRERO"/>
    <x v="2"/>
    <x v="90"/>
    <d v="2016-02-01T11:26:13"/>
    <x v="0"/>
    <s v="ACC"/>
    <x v="2"/>
    <x v="60"/>
    <s v="UNIDAD ADMINISTRATIVA ESPECIAL DE RESTITUCIÓN DE TIERRAS DESPOJADAS / DIRECCIÓN DE ASUNTOS ÉTNICOS:  Telefono: 3770300Dirección: CARRERA 12 NO. 71-99 Email: "/>
    <s v="SI"/>
    <s v="UNIDAD ADMINISTRATIVA ESPECIAL DE RESTITUCIÓN DE TIERRAS DESPOJADAS / DIRECCIÓN DE ASUNTOS ÉTNICOS:  Telefono: 3770300Dirección: CARRERA 12 NO. 71-99 Email: "/>
    <s v="solicitan informacin referente a si sobre predios descritos existen solicitudes o contratos de concesion y/o adjudicacion para la explotacion de hidrocarburos, "/>
    <d v="2016-02-02T11:26:13"/>
    <n v="1"/>
    <s v="ACC"/>
    <s v="DORIS GOMEZ SILVA. EXPERTO"/>
    <s v="se redirecciona a la regional solicitando coordenadas"/>
    <d v="2016-02-04T08:38:06"/>
    <s v="JOSE LUIS PANESSO GARCIA. EXPERTO"/>
    <x v="3"/>
    <s v="Electrónico"/>
    <n v="2.8832531597217894"/>
    <x v="1"/>
    <x v="7"/>
    <s v="NO"/>
  </r>
  <r>
    <n v="92"/>
    <n v="7869"/>
    <x v="0"/>
    <s v="FEBRERO"/>
    <x v="0"/>
    <x v="91"/>
    <d v="2016-02-02T15:32:52"/>
    <x v="0"/>
    <s v="ACC"/>
    <x v="0"/>
    <x v="1"/>
    <s v="MARYURI VARGAS CUCAITA: PERIODISTA - OIL CHANNEL"/>
    <s v="SI"/>
    <s v="MARYURI VARGAS CUCAITA: PERIODISTA - OIL CHANNEL"/>
    <s v="solicitan informacion referente al estado de cumplimiento o de ejecucion  de los compromisos adquiridos  contratos  vigentes suscritos entre las compañias y la ANH derivados de los procesos Ronda 2009, 2012 y 2014,"/>
    <d v="2016-02-03T15:32:52"/>
    <n v="1"/>
    <s v="ACC"/>
    <s v="DORIS GOMEZ SILVA. EXPERTO"/>
    <s v="|se dio respuesta con radicado No,11436  de fecha 16 de febrero 2016,"/>
    <d v="2016-02-16T11:30:40"/>
    <s v="NOHEVIA JIMENEZ MEDELLIN. CONTRATISTA"/>
    <x v="13"/>
    <s v="id 11436"/>
    <n v="13.831810381947435"/>
    <x v="1"/>
    <x v="5"/>
    <s v="NO"/>
  </r>
  <r>
    <n v="93"/>
    <n v="7892"/>
    <x v="0"/>
    <s v="FEBRERO"/>
    <x v="0"/>
    <x v="92"/>
    <d v="2016-02-02T15:55:03"/>
    <x v="0"/>
    <s v="ACC"/>
    <x v="0"/>
    <x v="1"/>
    <s v="HILDEBRANDO  MARTINEZ  CHAPARRO:  Telefono: Dirección: CALL 3 N° 11-36 Email: "/>
    <s v="SI"/>
    <s v="HILDEBRANDO  MARTINEZ  CHAPARRO:  Telefono: Dirección: CALL 3 N° 11-36 Email: "/>
    <s v="solicitan presencia de representantes de PETROMINERALES Y PACIFIC para dirimir conflicto laboral de 35 trabajadores del bloque llano 25,veredas DELICIAS , GUICHIRE Y CHITAMENA ALTO "/>
    <d v="2016-02-03T15:55:03"/>
    <n v="1"/>
    <s v="ACC"/>
    <s v="DORIS GOMEZ SILVA. EXPERTO"/>
    <s v="se contesta con el radicado 14483  del 29 de febrero 2016"/>
    <d v="2016-02-29T08:09:02"/>
    <s v="ANDREA DEL PILAR SANABRIA DEL RIO. CONTRATISTA"/>
    <x v="6"/>
    <s v="id 14483"/>
    <n v="26.676379317133978"/>
    <x v="1"/>
    <x v="5"/>
    <s v="NO"/>
  </r>
  <r>
    <n v="94"/>
    <n v="7948"/>
    <x v="0"/>
    <s v="FEBRERO"/>
    <x v="1"/>
    <x v="93"/>
    <d v="2016-02-02T16:59:42"/>
    <x v="0"/>
    <s v="ACC"/>
    <x v="0"/>
    <x v="61"/>
    <s v="LUIS VILLANUEVA PEREZ:  - MINISTERIO DE MINAS Y ENERGIA"/>
    <s v="SI"/>
    <s v="LUIS VILLANUEVA PEREZ:  - MINISTERIO DE MINAS Y ENERGIA"/>
    <s v="solicitan informacion referente  montos de erogaciones presupuestales para los rubros de publicidad, impresiones  , separatas y boletines.  "/>
    <d v="2016-02-03T16:59:42"/>
    <n v="1"/>
    <s v="ACC"/>
    <s v="DORIS GOMEZ SILVA. EXPERTO"/>
    <s v="se darespuesta con correo del 3 de febrero a minminas "/>
    <d v="2016-02-04T08:47:35"/>
    <s v="DORIS GOMEZ SILVA. EXPERTO"/>
    <x v="0"/>
    <s v="Electrónico"/>
    <n v="1.6582575578722754"/>
    <x v="1"/>
    <x v="37"/>
    <s v="NO"/>
  </r>
  <r>
    <n v="95"/>
    <n v="7977"/>
    <x v="0"/>
    <s v="FEBRERO"/>
    <x v="1"/>
    <x v="94"/>
    <d v="2016-02-03T07:56:33"/>
    <x v="0"/>
    <s v="ACC"/>
    <x v="0"/>
    <x v="1"/>
    <s v="JAIRO FERNANDO  VARGAS CRUZ:  Telefono: Dirección: BOGOTA Email: JFERVARGASCR@GMAIL.COM"/>
    <s v="SI"/>
    <s v="JAIRO FERNANDO  VARGAS CRUZ:  Telefono: Dirección: BOGOTA Email: JFERVARGASCR@GMAIL.COM"/>
    <s v="solictan se informe si la ANH es la entidad competente del estado para conocer sobre reservas y proyectos de gas asociados a carbon en titulos de concesion minera "/>
    <d v="2016-02-04T07:56:33"/>
    <n v="1"/>
    <s v="ACC"/>
    <s v="DORIS GOMEZ SILVA. EXPERTO"/>
    <s v="Estimado Ingeniero Vargas, _x000a__x000a_Buenas tardes, _x000a_En atención a su solicitud recibida en la ANH en días pasados, de manera atenta remitimos adjunto las respuestas a la misma: _x000a__x000a_En razón a establecido en los hechos solicito se me informe: _x000a__x000a_1. Si la ANH, es la entidad competente del Estado para conocer sobre reservas y proyectos de gas asociado a carbón en títulos de concesión minera, otorgados por la Agencia Nacional de Minería para carbón y demás concesibles. _x000a__x000a_Respuesta 1.  A la primera parte solicitada : “se me informe si la ANH, es la entidad competente del Estado para conocer sobre reservas”_x000a_Se informa que la ANH  es la competente para dar a conocer los volúmenes de hidrocarburos del país de acuerdo con los Decretos 727 de 2007 y 324 de 2010. La metodología de valoración se adoptó en el Acuerdo 11 de 2008 y el desarrollo del Acuerdo se actualizó con la Resolución 159 de 2014 de la ANH.  _x000a__x000a_2. En caso de ser afirmativa la respuesta existe información de reservas de gas asociado a carbón en los Municipios de Ventaquemada y Umbita en Boyacá._x000a__x000a_Respuesta 2. @ 31.dic.2014, en la información de reservas que reposa en la ANH, no hay reservas de gas asociado al carbón para ningún campo del país._x000a__x000a__x000a_3. En caso de ser afirmativa la respuesta del numeral 2, que tipo de estudios y estos son de carácter público. _x000a__x000a_Respuesta 3. De acuerdo con la respuesta del numeral 2 no se responde la No.3_x000a__x000a_4. Cuál es la forma de adjudicación de contratos de gas asociado a carbón._x000a__x000a_Respuesta: _x000a_En la actualidad la ANH no está adjudicado áreas para la exploración y producción de gas asociado al carbón, en virtud de lo dispuesto en el Acuerdo 42 del 29 de noviembre de 2006._x000a__x000a__x000a_5. Existe en la actualidad estudios de mercado, prefactibilidad o factibilidad realizados por la ANH, conducentes a otorgar contratos a particulares de gas asociado a carbón en alguna región del país. _x000a__x000a_Respuesta: _x000a_En relación con esta clase de contratos en la Agencia no existen este tipo de estudios._x000a__x000a_Cordialmente, _x000a__x000a__x000a_Atencion al Ciudadano y Comunicaciones  _x000a_"/>
    <d v="2016-02-23T00:00:00"/>
    <s v="VICTOR MANUEL  SEPULVEDA CASTAÑENDA. GESTOR"/>
    <x v="14"/>
    <s v="Electrónico"/>
    <n v="19.669057673614589"/>
    <x v="1"/>
    <x v="30"/>
    <s v="NO"/>
  </r>
  <r>
    <n v="96"/>
    <n v="7980"/>
    <x v="0"/>
    <s v="FEBRERO"/>
    <x v="1"/>
    <x v="95"/>
    <d v="2016-02-03T07:58:22"/>
    <x v="0"/>
    <s v="ACC"/>
    <x v="0"/>
    <x v="1"/>
    <s v="ALEJANDRO PAVIA:  Telefono: Dirección: CALLE 4 N° 16-164 Email: "/>
    <s v="SI"/>
    <s v="ALEJANDRO PAVIA:  Telefono: Dirección: CALLE 4 N° 16-164 Email: "/>
    <s v="peticionario pone en cinocimiento que Pacific no ha dado cumplimiento a los compromisos de inversion social para la vereda el Palmito Municipio de Orocue "/>
    <d v="2016-02-04T07:58:22"/>
    <n v="1"/>
    <s v="ACC"/>
    <s v="DORIS GOMEZ SILVA. EXPERTO"/>
    <s v="se dio respuesta con el radicado 18606 de 11 de marzo  "/>
    <d v="2016-03-11T16:22:44"/>
    <s v="STEFANIA JIMENEZ CANIZALES. CONTRATISTA"/>
    <x v="6"/>
    <s v="ID:18606"/>
    <n v="37.350252268523036"/>
    <x v="1"/>
    <x v="12"/>
    <s v="NO"/>
  </r>
  <r>
    <n v="97"/>
    <n v="7994"/>
    <x v="0"/>
    <s v="FEBRERO"/>
    <x v="1"/>
    <x v="96"/>
    <d v="2016-02-03T08:56:07"/>
    <x v="0"/>
    <s v="ACC"/>
    <x v="0"/>
    <x v="1"/>
    <s v="DAVID MEJIA:  Telefono: Dirección: BOGOTA Email: "/>
    <s v="SI"/>
    <s v="DAVID MEJIA:  Telefono: Dirección: BOGOTA Email: "/>
    <s v="solictan  se confirme si el Indice de Precion Productor para el  2015 de 1,24% "/>
    <d v="2016-02-04T08:56:07"/>
    <n v="1"/>
    <s v="ACC"/>
    <s v="DORIS GOMEZ SILVA. EXPERTO"/>
    <s v="se dio respuesta con correo del  3 de febrero , anexo a ControlDoc"/>
    <d v="2016-02-04T00:00:00"/>
    <s v="DORIS GOMEZ SILVA. EXPERTO"/>
    <x v="0"/>
    <s v="Electrónico"/>
    <n v="0.62769363426195923"/>
    <x v="1"/>
    <x v="38"/>
    <s v="NO"/>
  </r>
  <r>
    <n v="98"/>
    <n v="7998"/>
    <x v="0"/>
    <s v="FEBRERO"/>
    <x v="0"/>
    <x v="97"/>
    <d v="2016-02-03T09:05:14"/>
    <x v="0"/>
    <s v="ACC"/>
    <x v="0"/>
    <x v="62"/>
    <s v="MARTHA LUCIA RODRIGUEZ: COORDINADOR GRUPO DE ENLACE - MINISTERIO DE MINAS Y ENERGIA"/>
    <s v="SI"/>
    <s v="MARTHA LUCIA RODRIGUEZ: COORDINADOR GRUPO DE ENLACE - MINISTERIO DE MINAS Y ENERGIA"/>
    <s v="solicitan  informacion acerca de las actividades litigiosas de la ANH año 2010, Numero de Demandas  Nacionales e Internacionales , Preetenciones y Apoderados."/>
    <d v="2016-02-04T09:05:14"/>
    <n v="1"/>
    <s v="ACC"/>
    <s v="DORIS GOMEZ SILVA. EXPERTO"/>
    <s v="se dio respuesta con radicado 10132 del 10 de febrero 2016"/>
    <d v="2016-02-16T14:37:45"/>
    <s v="DORIS GOMEZ SILVA. EXPERTO"/>
    <x v="0"/>
    <s v="id 10132"/>
    <n v="13.230922847222246"/>
    <x v="1"/>
    <x v="4"/>
    <s v="NO"/>
  </r>
  <r>
    <n v="99"/>
    <n v="8004"/>
    <x v="0"/>
    <s v="FEBRERO"/>
    <x v="1"/>
    <x v="98"/>
    <d v="2016-02-03T09:12:51"/>
    <x v="0"/>
    <s v="ACC"/>
    <x v="0"/>
    <x v="1"/>
    <s v="DAVID MEJIA:  Telefono: Dirección: BOGOTA Email: "/>
    <s v="SI"/>
    <s v="DAVID MEJIA:  Telefono: Dirección: BOGOTA Email: "/>
    <s v="solictan  se confirme si el Indice de Precion Productor para el  2015 de 1,24% "/>
    <d v="2016-02-04T09:12:51"/>
    <n v="1"/>
    <s v="ACC"/>
    <s v="DORIS GOMEZ SILVA. EXPERTO"/>
    <s v="se dio respuesta con correo del  3 de febrero , anexo a ControlDoc"/>
    <d v="2016-02-04T00:00:00"/>
    <s v="DORIS GOMEZ SILVA. EXPERTO"/>
    <x v="0"/>
    <s v="Electrónico"/>
    <n v="0.61607311342959292"/>
    <x v="1"/>
    <x v="38"/>
    <s v="NO"/>
  </r>
  <r>
    <n v="100"/>
    <n v="8020"/>
    <x v="0"/>
    <s v="FEBRERO"/>
    <x v="1"/>
    <x v="99"/>
    <d v="2016-02-03T09:34:27"/>
    <x v="0"/>
    <s v="ACC"/>
    <x v="0"/>
    <x v="7"/>
    <s v="EDWIN GUSTAVO NIÑO:  Telefono: Dirección: BOGOTA Email: "/>
    <s v="SI"/>
    <s v="EDWIN GUSTAVO NIÑO:  Telefono: Dirección: BOGOTA Email: "/>
    <s v="solicitan informacion acerca de lña dinamica y el prosedimiento de inversion  en el campo de  los hidrocarburos en colombia. "/>
    <d v="2016-02-04T09:34:27"/>
    <n v="1"/>
    <s v="ACC"/>
    <s v="DORIS GOMEZ SILVA. EXPERTO"/>
    <s v="se cierra la solicitud teniendo en cuenta el correo adjunto  en controldoc"/>
    <d v="2016-02-04T00:00:00"/>
    <s v="DORIS GOMEZ SILVA. EXPERTO"/>
    <x v="0"/>
    <s v="Electrónico"/>
    <n v="0.60107572916604113"/>
    <x v="1"/>
    <x v="39"/>
    <s v="NO"/>
  </r>
  <r>
    <n v="101"/>
    <n v="8399"/>
    <x v="0"/>
    <s v="FEBRERO"/>
    <x v="0"/>
    <x v="100"/>
    <d v="2016-02-04T08:27:38"/>
    <x v="0"/>
    <s v="ACC"/>
    <x v="0"/>
    <x v="1"/>
    <s v="RICARDO  HUMBERTO  RAMIREZ  CARRERO: SUBDIRECTOR - UNIDAD DE PLANEACION MINERO ENERGETICA  (UPME)"/>
    <s v="SI"/>
    <s v="RICARDO  HUMBERTO  RAMIREZ  CARRERO: SUBDIRECTOR - UNIDAD DE PLANEACION MINERO ENERGETICA  (UPME)"/>
    <s v="solicitan informacion acerca de volumenes de produccion , reservas. Datos operacionales entre otros "/>
    <d v="2016-02-05T08:27:38"/>
    <n v="1"/>
    <s v="ACC"/>
    <s v="DORIS GOMEZ SILVA. EXPERTO"/>
    <s v="se dio respuesta con el radicado 8817 de 05 de febrero de 2016 "/>
    <d v="2016-02-05T10:03:58"/>
    <s v="JUAN SEBASTIAN LIZCANO. CONTRATISTA"/>
    <x v="4"/>
    <s v="id 8817"/>
    <n v="1.0668998379624099"/>
    <x v="1"/>
    <x v="40"/>
    <s v="NO"/>
  </r>
  <r>
    <n v="102"/>
    <n v="8523"/>
    <x v="0"/>
    <s v="FEBRERO"/>
    <x v="0"/>
    <x v="101"/>
    <d v="2016-02-04T11:36:43"/>
    <x v="0"/>
    <s v="ACC"/>
    <x v="0"/>
    <x v="63"/>
    <s v="ADOLFO GOMEZ RUSINKE:  Telefono: Dirección: CALLE 12 N° 7-32 Email: "/>
    <s v="SI"/>
    <s v="ADOLFO GOMEZ RUSINKE:  Telefono: Dirección: CALLE 12 N° 7-32 Email: "/>
    <s v="solicitan copias del contrato Morochito , para ser enviadas al señor Juez Veinte Civil "/>
    <d v="2016-02-05T11:36:43"/>
    <n v="1"/>
    <s v="ACC"/>
    <s v="DORIS GOMEZ SILVA. EXPERTO"/>
    <s v="radicado de salida No12572"/>
    <d v="2016-02-19T00:00:00"/>
    <s v="MARIA ALEJANDRA NARVAEZ ESTUPIÑAN. CONTRATISTA"/>
    <x v="3"/>
    <s v="id 12572"/>
    <n v="14.516168171299796"/>
    <x v="1"/>
    <x v="5"/>
    <s v="NO"/>
  </r>
  <r>
    <n v="103"/>
    <n v="8541"/>
    <x v="0"/>
    <s v="FEBRERO"/>
    <x v="1"/>
    <x v="102"/>
    <d v="2016-02-04T12:25:26"/>
    <x v="0"/>
    <s v="ACC"/>
    <x v="0"/>
    <x v="22"/>
    <s v="CARLOS WILSON  TRUJILLO  FAJARDO: TECNICO INVESTIGADOR - FISCALIA GENERAL DE NACION"/>
    <s v="SI"/>
    <s v="CARLOS WILSON  TRUJILLO  FAJARDO: TECNICO INVESTIGADOR - FISCALIA GENERAL DE NACION"/>
    <s v="solicitan informacion por parte de la fiscalia 18 especializada de proteccion  a los recursos naturales "/>
    <d v="2016-02-05T12:25:26"/>
    <n v="1"/>
    <s v="ACC"/>
    <s v="DORIS GOMEZ SILVA. EXPERTO"/>
    <s v="respuesta con radicado 15279  del 01 de marzo 2016"/>
    <d v="2016-03-01T15:11:05"/>
    <s v="MARIO HERNANDEZ. CONTRATISTA"/>
    <x v="15"/>
    <s v="id 15279"/>
    <n v="26.115027361105604"/>
    <x v="1"/>
    <x v="41"/>
    <s v="NO"/>
  </r>
  <r>
    <n v="104"/>
    <n v="8560"/>
    <x v="0"/>
    <s v="FEBRERO"/>
    <x v="0"/>
    <x v="103"/>
    <d v="2016-02-04T13:33:11"/>
    <x v="0"/>
    <s v="ACC"/>
    <x v="3"/>
    <x v="64"/>
    <s v="ALFONSO MORALES LADINO: REPRESENTANTE LEGAL - DCX SAS"/>
    <s v="SI"/>
    <s v="ALFONSO MORALES LADINO: REPRESENTANTE LEGAL - DCX SAS"/>
    <s v="informan de proceso entre la empresa transportadora de las americas  JYL LTDA. Y DCX S.AS "/>
    <d v="2016-02-05T13:33:11"/>
    <n v="1"/>
    <s v="ACC"/>
    <s v="DORIS GOMEZ SILVA. EXPERTO"/>
    <s v="Se da por atendida teniendo en cuenta  que es de carácter informativo. "/>
    <d v="2016-02-08T07:55:09"/>
    <s v="DORIS GOMEZ SILVA. EXPERTO"/>
    <x v="0"/>
    <s v="Electrónico"/>
    <n v="3.7652495370421093"/>
    <x v="1"/>
    <x v="42"/>
    <s v="NO"/>
  </r>
  <r>
    <n v="105"/>
    <n v="8948"/>
    <x v="0"/>
    <s v="FEBRERO"/>
    <x v="1"/>
    <x v="104"/>
    <d v="2016-02-05T12:13:28"/>
    <x v="0"/>
    <s v="ACC"/>
    <x v="1"/>
    <x v="65"/>
    <s v="JUAN PABLO MALAGON: DIRECCION  DE ASUNTOS AMBIENTALES - SECRETARIA DE AMBIENTE  Y DESARROLLO RURAL"/>
    <s v="SI"/>
    <s v="JUAN PABLO MALAGON: DIRECCION  DE ASUNTOS AMBIENTALES - SECRETARIA DE AMBIENTE  Y DESARROLLO RURAL"/>
    <s v="Ubicación y delimitacion de los bloques otorgados para el desarrollo de YNC en todo el pais. "/>
    <d v="2016-02-26T00:00:00"/>
    <n v="1"/>
    <s v="ACC"/>
    <s v="DORIS GOMEZ SILVA. EXPERTO"/>
    <s v="se atendio con correo electronico adjunto  del 5 de febrero de 2016"/>
    <d v="2016-02-08T14:17:00"/>
    <s v="DORIS GOMEZ SILVA. EXPERTO"/>
    <x v="0"/>
    <s v="Electrónico"/>
    <n v="3.0857906250021188"/>
    <x v="1"/>
    <x v="27"/>
    <s v="NO"/>
  </r>
  <r>
    <n v="106"/>
    <n v="9216"/>
    <x v="0"/>
    <s v="FEBRERO"/>
    <x v="1"/>
    <x v="105"/>
    <d v="2016-02-08T09:08:29"/>
    <x v="0"/>
    <s v="ACC"/>
    <x v="0"/>
    <x v="12"/>
    <s v="MARY LUZ MOLANO:  Telefono: 4443100Dirección: BOGOTA Email: MARY.MOLANO@MINJUSTICIA.GOV.CO"/>
    <s v="SI"/>
    <s v="MARY LUZ MOLANO:  Telefono: 4443100Dirección: BOGOTA Email: MARY.MOLANO@MINJUSTICIA.GOV.CO"/>
    <s v="solicitan informacion acerca de si existe alguna designacion de algunos porcentajes de sus utilidades para proyectos de inversion social  por parte de los operadores "/>
    <d v="2016-02-29T09:08:29"/>
    <n v="21"/>
    <s v="ACC"/>
    <s v="DORIS GOMEZ SILVA. EXPERTO"/>
    <s v=" Señora _x000a_MARY LUZ MOLANO MURCIA _x000a_e-mail: Mary.molano@minjusticia.gov.co_x000a__x000a__x000a_Asunto: Respuesta al derecho de petición con radicado No. 641-2016-003732 Id: 9216 del 8 de febrero de 2016_x000a__x000a_Respetada señora Molano,_x000a__x000a_Nos referimos a la comunicación del asunto, mediante la cual, solicitó a la Agencia Nacional de Hidrocarburos (en adelante ANH) remitir la documentación y normatividad relacionada con el porcentaje de utilidades para proyectos de inversión social, en los siguientes términos: _x000a__x000a_“Hay alguna exigencia para los ejecutores en el sentido de destinar algún porcentaje de sus utilidades para proyectos de inversión social? De ser así, agradecemos suministrarnos la documentación o normatividad específica sobre este tema”._x000a__x000a_Al respecto nos permitimos informarle que en el marco de la política de responsabilidad social corporativa, las compañías operadoras pueden realizar inversión social voluntaria de manera autónoma en las áreas donde se adelantan actividades de exploración y producción de hidrocarburos, con el fin de armonizar las relaciones con los grupos de interés. No obstante lo anterior, la ANH ha impuesto la obligación a las Compañías, de definir, implementar y ejecutar los Programas en Beneficio de las Comunidades en los Contratos E&amp;P, Contratos TEA, Convenios de Explotación y Convenios E&amp;P, incluidos los compromisos que adquiere la Compañía operadora con las comunidades del área de influencia  de sus proyectos, para contribuir al fortalecimiento del entorno social, cultural y económico de la región involucrada, y de esta manera generar programas y proyectos en beneficio de las comunidades. _x000a__x000a_Ahora bien, en desarrollo de la normativa precitada, la ANH en los Contratos suscritos entre los años 2004 y 2008 y los Convenios E&amp;P y Convenios de Explotación, dispuso que las Compañías Operadoras deben implementar un PBC únicamente para la etapa de producción. Sin embargo, dichos contratos no impusieron la obligatoriedad para fijar un monto específico de inversión social en el marco de PBC ni población beneficiaria[1]._x000a_En ese orden de ideas, para los contratos suscritos entre los años 2008 y 2011, la ANH dispuso además de la cláusula 7 anterior, la Cláusula 34 de los contratos E&amp;P[2], los Términos y Condiciones para la ejecución de los PBC así como la indicación de aplicación para la etapa de Exploración y Producción. _x000a__x000a_Así las cosas, el contratista debería incluir en el Plan de Exploración, en el Plan de Desarrollo y en cada Programa Anual de Operaciones un capítulo con los programas que adelantará en beneficio de las comunidades ubicadas en el área de influencia del proyecto._x000a__x000a_Posteriormente, la ANH mediante el Acuerdo No. 05 de 2011, definió los términos y condiciones que las compañías operadoras deben acoger para la realización de los PBC, que en términos generales nos permitimos enunciar a continuación:_x000a__x000a_i)              Asegurar la participación ciudadana._x000a_ii)            Definiendo y planeando los PBC,_x000a_iii)           Buscando que los PBC estén enmarcados bajo criterios de transparencia y respeto por los Derechos humanos y _x000a_iv)           Buscando que los PBC estén en armonía con los Planes de Desarrollo Locales, POT y con el concepto del desarrollo sostenible frente a la utilización de los recursos naturales._x000a__x000a_Así las cosas, la ANH desde el año 2012, en la minuta de los Contratos Hidrocarburíferos integró el Anexo F, el cual contiene los Términos y Condiciones mediante los cuales las compañías operadoras deben adelantar los PBC, dónde el contratista deberá incluir en el Plan de Exploración, en el Plan de Desarrollo y en cada Programa Anual de Operaciones un capítulo con los programas que adelantará en beneficio de las comunidades ubicadas en las áreas de influencia del proyecto[3]._x000a__x000a_Cabe mencionar que los parámetros para la realización de los PBC, en líneas generales comprenden:_x000a__x000a_  El aseguramiento de la participación ciudadana, conforme a los preceptos constitucionales._x000a_  La consideración de la caracterización integral del entorno social, cultural y económico de las áreas de influencia de los proyectos._x000a_  Criterios de transparencia y respeto por los derechos humanos y los de las minorías reconocidas en las leyes y tratados internacionales, sobre la base de información clara y comunicación efectiva._x000a_  Armonía con los Panes de Desarrollo Municipal, Departamental, Planes de Vida o Planes de Ordenamiento Territorial y dentro del concepto de desarrollo sostenible frente a la utilización de recursos naturales._x000a__x000a_Dichos parámetros propician que, las compañías operadoras adopten buenas prácticas sociales, impulsando altos estándares, así como la relación armónica entre los intereses de las empresas y los objetivos de desarrollo de las regiones donde operan._x000a__x000a_El valor a invertir dentro de los PBC a los cuales les aplica el Anexo F corresponde a mínimo el uno por ciento (1%) del valor total de la inversión contenida en el Programa Exploratorio y en el Programa Exploratorio Posterior. Sea del caso indicar que este valor es neto, es decir, no puede incluir costos de personal, auditoría, logísticos, administrativos, u otros costos indirectos incurridos por el contratista. Por otro lado, los valores invertidos por la empresa en virtud de la ejecución del Anexo F, son independientes a los que deba invertir la empresa tanto en el proceso de consulta previa, como por los compromisos adquiridos dentro del proceso de licenciamiento ambiental._x000a__x000a_Corolario de lo anterior y como desarrollo del Acuerdo antes mencionado, es necesario advertir que el conjunto de actividades definidas por el Contratista para la conformación del PBC (con la posterior revisión y aprobación de la ANH) se enmarcan, como se indicó en los términos y condiciones establecidos en los respectivos Contratos E&amp;P y TEA, particularmente, en el Anexo F de los referidos Contratos. Valga decir que este anexo aplica actualmente a los contratos firmados a partir del año 2012._x000a__x000a_Cordialmente, _x000a__x000a_STEFANIA JIMÉNEZ CANIZALES_x000a_"/>
    <d v="2016-02-18T00:00:00"/>
    <s v="STEFANIA JIMENEZ CANIZALES. CONTRATISTA"/>
    <x v="6"/>
    <s v="Electrónico"/>
    <n v="9.6191048958353349"/>
    <x v="1"/>
    <x v="43"/>
    <s v="NO"/>
  </r>
  <r>
    <n v="107"/>
    <n v="9234"/>
    <x v="0"/>
    <s v="FEBRERO"/>
    <x v="1"/>
    <x v="106"/>
    <d v="2016-02-08T09:48:26"/>
    <x v="0"/>
    <s v="ACC"/>
    <x v="0"/>
    <x v="66"/>
    <s v="ANGIE LISETH REYES GUERRERO: AUXILIAR - VARICHEM DE COLOMBIA GEPS"/>
    <s v="SI"/>
    <s v="ANGIE LISETH REYES GUERRERO: AUXILIAR - VARICHEM DE COLOMBIA GEPS"/>
    <s v="solicitan infotrmacion referente al borrador de la regulacion Costa Afuera "/>
    <d v="2016-02-29T09:48:26"/>
    <n v="21"/>
    <s v="ACC"/>
    <s v="DORIS GOMEZ SILVA. EXPERTO"/>
    <s v="se dio respuesta a traves de correo electronico del 17 de febrero "/>
    <d v="2016-02-25T12:21:55"/>
    <s v="MARIA DEL PILAR URIBE PONTON. EXPERTO"/>
    <x v="8"/>
    <s v="Electrónico"/>
    <n v="17.106595601857407"/>
    <x v="1"/>
    <x v="44"/>
    <s v="NO"/>
  </r>
  <r>
    <n v="108"/>
    <n v="9244"/>
    <x v="0"/>
    <s v="FEBRERO"/>
    <x v="1"/>
    <x v="107"/>
    <d v="2016-02-08T10:04:31"/>
    <x v="0"/>
    <s v="ACC"/>
    <x v="0"/>
    <x v="67"/>
    <s v="JUAN SEBASTIAN SEVERICHE:  Telefono: Dirección: BOGOTA Email: "/>
    <s v="SI"/>
    <s v="JUAN SEBASTIAN SEVERICHE:  Telefono: Dirección: BOGOTA Email: "/>
    <s v="Proyectos de Upstream "/>
    <d v="2016-02-29T10:04:31"/>
    <n v="21"/>
    <s v="ACC"/>
    <s v="DORIS GOMEZ SILVA. EXPERTO"/>
    <s v=" Señor:_x000a_JUAN SEBASTIAN SEVERICHE ORTEGON_x000a_Ciudad_x000a__x000a__x000a__x000a_Asunto:          Comunicación con radicado No. R-641-2016-0003742  ID 9244 del 8 de febrero de 2016_x000a__x000a_Cordial saludo, _x000a__x000a_Hacemos referencia a la comunicación del asunto, mediante la cual solicitó a la Agencia Nacional de Hidrocarburos (en adelante la ANH), lo siguiente:_x000a__x000a__x000a_1. Informacion sobre los proyectos Upstream que se estan realizando, cuales empresas estan encargadas de cada proyecto y donde se realizan estos proyectos_x000a__x000a__x000a_Rta ANH: Al respecto, nos permitimos informar que en el link de la página de la Entidad http://www.anh.gov.co/, en la sección Mapa de Tierras podrá encontrar el Folleto de Actualización y su representación geográfica, con el listado de los proyectos, las operadoras encargadas y su ubicación._x000a__x000a__x000a__x000a_Cordialmente,_x000a__x000a_Atencion al Ciudadano y Comunicaciones  _x000a_"/>
    <d v="2016-02-24T00:00:00"/>
    <s v="DORIS GOMEZ SILVA. EXPERTO"/>
    <x v="0"/>
    <s v="Electrónico"/>
    <n v="15.580197719908028"/>
    <x v="1"/>
    <x v="18"/>
    <s v="NO"/>
  </r>
  <r>
    <n v="109"/>
    <n v="9247"/>
    <x v="0"/>
    <s v="FEBRERO"/>
    <x v="2"/>
    <x v="108"/>
    <d v="2016-02-08T10:10:59"/>
    <x v="0"/>
    <s v="ACC"/>
    <x v="0"/>
    <x v="53"/>
    <s v="HERNANDO RODRIGUEZ OTALORA: SERVICIO CIUDADANO - MINISTERIO DE MINAS Y ENERGIA"/>
    <s v="SI"/>
    <s v="HERNANDO RODRIGUEZ OTALORA: SERVICIO CIUDADANO - MINISTERIO DE MINAS Y ENERGIA"/>
    <s v="por traslado del minminas , comunidad de pinar del rio solicita  informacion referente a  "/>
    <d v="2016-02-29T10:10:59"/>
    <n v="21"/>
    <s v="ACC"/>
    <s v="DORIS GOMEZ SILVA. EXPERTO"/>
    <s v="se dio respuesta a traves de correo electronico del 24 de febrero "/>
    <d v="2016-03-08T09:45:59"/>
    <s v="ADRIANA DAZA CAMACHO. CONTRATISTA"/>
    <x v="6"/>
    <s v="Electrónico"/>
    <n v="28.982648842596973"/>
    <x v="1"/>
    <x v="45"/>
    <s v="NO"/>
  </r>
  <r>
    <n v="110"/>
    <n v="9250"/>
    <x v="0"/>
    <s v="FEBRERO"/>
    <x v="1"/>
    <x v="109"/>
    <d v="2016-02-08T10:19:50"/>
    <x v="0"/>
    <s v="ACC"/>
    <x v="0"/>
    <x v="68"/>
    <s v="JOE BONILLA:  Telefono: Dirección: BOGOTA Email: VALJOS175@OUTLOOK.COM"/>
    <s v="SI"/>
    <s v="JOE BONILLA:  Telefono: Dirección: BOGOTA Email: VALJOS175@OUTLOOK.COM"/>
    <s v="referente al Contrato de Exploración y Producción de Hidrocarburos LLANOS 69"/>
    <d v="2016-02-29T10:19:50"/>
    <n v="21"/>
    <s v="ACC"/>
    <s v="DORIS GOMEZ SILVA. EXPERTO"/>
    <s v=" Señor_x000a_JOSE BONILLA _x000a_Valjos175@outlook.com_x000a_ _x000a_ _x000a_Asunto:          Respuesta a su Derecho de Petición recibido mediante correo electrónico de fecha 04 de febrero de 2016._x000a_ _x000a_ _x000a_Respetado señor Bonilla,_x000a_ _x000a_Hacemos referencia a la comunicación del asunto, mediante la cual, solicitó información a la Agencia Nacional de Hidrocarburos (en adelante “ANH” o la “Entidad”), referente al Contrato de Exploración y Producción de Hidrocarburos LLANOS 69, requiriendo específicamente lo siguiente:_x000a_ _x000a_“(…) solicitar información sobre si actualmente el contrato con la Empresa MANSAROVAR ENERGY COLOMBIA LTD. ESTA VIGENTE Y SI CUMARAL ESTA DENTRO DEL RADIO DE OPERACIÓN DE LLANOS 69._x000a_ _x000a_Además quisiera se nos informara como ciudadanos colombianos donde nos pueden prestar asesoría para evitar este procedimiento, NOS OPONEMOS ROTUNDAMENTE a la exploración en nuestro terreno (…)”._x000a_ _x000a_Advertimos que de conformidad con la información suministrada y la que reposa en esta Entidad, su solicitud versa sobre el Contrato de Exploración y Producción de Hidrocarburos No. 009 de 2012, Bloque LLANOS 69 (en adelante el Contrato “E&amp;P Bloque LLA - 69”), suscrito el 29 de noviembre de 2012, entre la ANH y MANSAROVAR ENERGY COLOMBIA LTD (en adelante “MANSAROVAR”), quien en la actualidad ostenta la calidad de operador._x000a_ _x000a_Teniendo en cuenta el contenido de su solicitud, esta Entidad se permite señalar que el Contrato E&amp;P Bloque LLA-69 se encuentra vigente en la Fase 1 del Periodo de Exploración y que de conformidad con lo previsto en el plano que se adjunta a la presente respuesta, se evidencia que el área de exploración del Bloque LLA-69 está ubicada en parte del municipio de Cumaral – Meta, en la cual se incluye el perímetro urbano._x000a_ _x000a_Ahora bien, frente a lo manifestado en su petición respecto a dónde puede encontrar asesoría para oponerse a la actividad de exploración, resulta necesario resaltar que la industria de los hidrocarburos está declarada en el país como de utilidad pública en sus ramos de exploración, producción, transporte, refinación y distribución, lo cual implica que el interés general debe prevalecer sobre el particular para cumplir los fines esenciales del Estado, lo anterior de conformidad a lo establecido en la carta política._x000a__x000a_En ese orden de ideas, la ANH se permite indicar que MANSAROVAR como titular del Contrato E&amp;P No. 009 de 2012, Bloque LLA-69 tiene el derecho a explorar, evaluar, desarrollar y producir hidrocarburos en el área contratada, lo que a su vez conlleva a que la Compañía dirija y conduzca sus Operaciones de manera responsable y cumpla con las obligaciones emanadas del contrato suscrito, dentro de las cuales se encuentra el deber de dar especial atención a la protección del medio ambiente y a la normatividad aplicable en esta materia._x000a_ _x000a_Sobre el particular, las cláusulas 51 y 51.3 del contrato señalan lo siguiente:_x000a_ _x000a_“(…) 51. RESPONSABILIDADES DEL CONTRATISTA: Además de las responsabilidades señaladas en la ley, el resto del contrato y en los Términos de Referencia, EL CONTRATISTA asumirá, por su propia cuenta y riesgo, entre otras, las siguientes responsabilidades:_x000a_ _x000a_“51.3. Responsabilidad Ambiental: EL CONTRATISTA dará especial atención a la protección del medio ambiente y al cumplimiento de la normatividad aplicable en estas materias y a las Buenas Prácticas de la Industria del Petróleo. Igualmente, adoptará y ejecutará planes de contingencia específicos para atender las emergencias, mitigar, prevenir y reparar los daños, de la manera más eficiente y oportuna (…)”._x000a_ _x000a_En concordancia con lo anterior,  la ANH como administradora del recurso hidrocarburífero de la Nación, conforme a las funciones otorgadas a través del Decreto 1760 de 2003, modificado por el Decreto 4137 de 2011, que a su vez fue modificado por el Decreto 714 de 2012, tiene a su cargo, entre otras funciones, la administración integral de la reserva hidrocarburífera de propiedad de la Nación y el seguimiento al cumplimiento de las obligaciones que se derivan de los contratos de Evaluación Técnica Especial TEA, y los contratos de Exploración y Producción E&amp;P que se suscriben dentro de las competencias de Ley._x000a_ _x000a_En el ejercicio de la función de seguimiento al cumplimiento de obligaciones que se derivan de los contratos de Exploración y Producción de Hidrocarburos, la ANH estará atenta a las situaciones particulares que se llegaren a presentar en relación con el desarrollo y la ejecución del Contrato E&amp;P Bloque LLA-69. _x000a__x000a_Sin perjuicio de lo anterior, esta Entidad se permite indicar que en caso de llegarse a presentar algún tipo de afectación ambiental, le corresponderá a las autoridades ambientales en el marco de sus competencias, evaluar el grado de afectación ambiental que se llegare a derivar de una actividad o determinar la existencia de una infracción ambiental._x000a__x000a_Finalmente, de conformidad con lo expuesto en su solicitud, resulta necesario resaltar que la ANH cuenta con diferentes canales para brindar atención a las inquietudes, peticiones, quejas y reclamos de los grupos de interés en el marco de proyectos hidrocarburíferos, entre los cuales se encuentra la dirección de correo participacionciudadana@anh.gov.co. Todas las comunicaciones recibidas en esta Entidad son atendidas bajo la figura de derecho de petición, dándose respuesta de fondo dentro del término legal previsto para ello._x000a_ _x000a_Cordialmente,_x000a_ _x000a_STEFANIA JIMÉNEZ CANIZALES_x000a_"/>
    <d v="2016-02-17T00:00:00"/>
    <s v="JOSE ELIAS ESCORCIA PERTUZ. CONTRATISTA"/>
    <x v="0"/>
    <s v="Electrónico"/>
    <n v="8.5695605324071948"/>
    <x v="1"/>
    <x v="5"/>
    <s v="NO"/>
  </r>
  <r>
    <n v="111"/>
    <n v="9320"/>
    <x v="0"/>
    <s v="FEBRERO"/>
    <x v="0"/>
    <x v="110"/>
    <d v="2016-02-08T11:53:36"/>
    <x v="0"/>
    <s v="ACC"/>
    <x v="2"/>
    <x v="69"/>
    <s v="DIANA FAJAJARDO RIVERA: DIRECTORA - AGENCIA NACIONAL DE DEFENSA  JURIDICA DEL ESTADO"/>
    <s v="SI"/>
    <s v="DIANA FAJAJARDO RIVERA: DIRECTORA - AGENCIA NACIONAL DE DEFENSA  JURIDICA DEL ESTADO"/>
    <s v="solicitan copia del pago de las sentencias y conciliaciones de la agencia "/>
    <d v="2016-02-09T11:53:36"/>
    <n v="1"/>
    <s v="ACC"/>
    <s v="DORIS GOMEZ SILVA. EXPERTO"/>
    <s v="se envia respuesta a traves de correo electronico el 11 de febrero."/>
    <d v="2016-02-11T14:17:09"/>
    <s v="RODRIGO ALZATE BEDOYA. EXPERTO"/>
    <x v="16"/>
    <s v="Electrónico"/>
    <n v="3.0996824074100005"/>
    <x v="1"/>
    <x v="5"/>
    <s v="NO"/>
  </r>
  <r>
    <n v="112"/>
    <n v="9324"/>
    <x v="0"/>
    <s v="FEBRERO"/>
    <x v="0"/>
    <x v="111"/>
    <d v="2016-02-08T11:59:29"/>
    <x v="0"/>
    <s v="ACC"/>
    <x v="1"/>
    <x v="22"/>
    <s v="ALBERTO CASTILLA SALAZAR: SENADOR - SENADO DE LA REPUBLICA DE COLOMBIA"/>
    <s v="SI"/>
    <s v="ALBERTO CASTILLA SALAZAR: SENADOR - SENADO DE LA REPUBLICA DE COLOMBIA"/>
    <s v="solicitan copia de los contratos de explotacion delos pozos Ariare, Sabanero,Rubiales, Quifa,, CPe6 y Pitirri "/>
    <d v="2016-02-29T00:00:00"/>
    <n v="21"/>
    <s v="ACC"/>
    <s v="DORIS GOMEZ SILVA. EXPERTO"/>
    <s v="se atendio con correo electronico adjunto  del 17 de febrero de 2016"/>
    <d v="2016-02-17T08:17:34"/>
    <s v="DORIS GOMEZ SILVA. EXPERTO"/>
    <x v="0"/>
    <s v="Electrónico"/>
    <n v="8.8458995833352674"/>
    <x v="1"/>
    <x v="5"/>
    <s v="NO"/>
  </r>
  <r>
    <n v="113"/>
    <n v="9371"/>
    <x v="0"/>
    <s v="FEBRERO"/>
    <x v="0"/>
    <x v="112"/>
    <d v="2016-02-08T14:18:05"/>
    <x v="0"/>
    <s v="ACC"/>
    <x v="5"/>
    <x v="70"/>
    <s v="FEDERACION COLOMBIANA DE  MUNICIPIOS: BOGOTA Telefono: Dirección: CRA  7 N° 74-56 Email: "/>
    <s v="SI"/>
    <s v="FEDERACION COLOMBIANA DE  MUNICIPIOS: BOGOTA Telefono: Dirección: CRA  7 N° 74-56 Email: "/>
    <s v="se recibe propuesta de participacion en estudios optimizacion de la gestion del recurso hidrico"/>
    <d v="2016-02-09T14:18:05"/>
    <n v="1"/>
    <s v="ACC"/>
    <s v="DORIS GOMEZ SILVA. EXPERTO"/>
    <s v="se encvia correo de respuesta con fecha 10 de febrero de 2016"/>
    <d v="2016-02-15T16:19:36"/>
    <s v="DORIS GOMEZ SILVA. EXPERTO"/>
    <x v="0"/>
    <s v="Electrónico"/>
    <n v="7.0843854861159343"/>
    <x v="1"/>
    <x v="46"/>
    <s v="NO"/>
  </r>
  <r>
    <n v="114"/>
    <n v="9374"/>
    <x v="0"/>
    <s v="FEBRERO"/>
    <x v="0"/>
    <x v="113"/>
    <d v="2016-02-08T14:21:22"/>
    <x v="0"/>
    <s v="ACC"/>
    <x v="0"/>
    <x v="1"/>
    <s v="NELSON CASTELLANOS  AYAALA: REPRESENTANTE  LEGAL - SMPS-LEGAL SAS"/>
    <s v="SI"/>
    <s v="NELSON CASTELLANOS  AYAALA: REPRESENTANTE  LEGAL - SMPS-LEGAL SAS"/>
    <s v="solicitan informacion referente a contrato de exploracion y explotacion  de llanos 16"/>
    <d v="2016-01-25T14:21:22"/>
    <n v="21"/>
    <s v="ACC"/>
    <s v="DORIS GOMEZ SILVA. EXPERTO"/>
    <s v="se atendio con correo electronico del  25 de febrero de 2016"/>
    <d v="2016-02-25T00:00:00"/>
    <s v="VICTOR MANUEL  SEPULVEDA CASTAÑENDA. GESTOR"/>
    <x v="14"/>
    <s v="Electrónico"/>
    <n v="16.401826932873519"/>
    <x v="1"/>
    <x v="5"/>
    <s v="NO"/>
  </r>
  <r>
    <n v="115"/>
    <n v="9440"/>
    <x v="0"/>
    <s v="FEBRERO"/>
    <x v="0"/>
    <x v="114"/>
    <d v="2016-02-08T15:45:35"/>
    <x v="0"/>
    <s v="ACC"/>
    <x v="0"/>
    <x v="1"/>
    <s v="JUANA VALENTINA MICAN GARCIA: . Telefono: 3462011Dirección: CLL 70 A 4-41 Email: "/>
    <s v="SI"/>
    <s v="JUANA VALENTINA MICAN GARCIA: . Telefono: 3462011Dirección: CLL 70 A 4-41 Email: "/>
    <s v="solicitan informacion referente a estado del contrato de asociacion tapir y produccion de crudo 2015"/>
    <d v="2016-02-29T15:45:35"/>
    <n v="21"/>
    <s v="ACC"/>
    <s v="DORIS GOMEZ SILVA. EXPERTO"/>
    <s v="se dio respuesta con el  radicado 13148 de 25 de febrero de 2016"/>
    <d v="2016-02-25T08:43:43"/>
    <s v="MARY LUZ FLORIAN HERNANDEZ. CONTRATISTA"/>
    <x v="4"/>
    <s v="ID:13148"/>
    <n v="16.707045833332813"/>
    <x v="1"/>
    <x v="5"/>
    <s v="NO"/>
  </r>
  <r>
    <n v="116"/>
    <n v="9501"/>
    <x v="0"/>
    <s v="FEBRERO"/>
    <x v="1"/>
    <x v="115"/>
    <d v="2016-02-08T17:02:10"/>
    <x v="0"/>
    <s v="ACC"/>
    <x v="0"/>
    <x v="22"/>
    <s v="JOSE MATEO PORRAS OCAMPO: PRACTICANTE - ANDI COLOMBIA"/>
    <s v="SI"/>
    <s v="JOSE MATEO PORRAS OCAMPO: PRACTICANTE - ANDI COLOMBIA"/>
    <s v="Información actualizada a 2015, acerca de sísmica y pozos específicamente para exploración Offshore. "/>
    <d v="2016-02-29T17:02:10"/>
    <n v="21"/>
    <s v="ACC"/>
    <s v="DORIS GOMEZ SILVA. EXPERTO"/>
    <s v="se envio respuesta a traves de correo electronico de fecha 24 de febrero de 2016"/>
    <d v="2016-02-24T10:55:29"/>
    <s v="JOSE ELIAS ESCORCIA PERTUZ. CONTRATISTA"/>
    <x v="0"/>
    <s v="Electrónico"/>
    <n v="15.745354895836499"/>
    <x v="1"/>
    <x v="18"/>
    <s v="NO"/>
  </r>
  <r>
    <n v="117"/>
    <n v="9502"/>
    <x v="0"/>
    <s v="FEBRERO"/>
    <x v="1"/>
    <x v="116"/>
    <d v="2016-02-08T17:04:28"/>
    <x v="0"/>
    <s v="ACC"/>
    <x v="0"/>
    <x v="22"/>
    <s v="ALEJANDRO BUENAVENTURA: ANALISTA - BANCAPITAL"/>
    <s v="SI"/>
    <s v="ALEJANDRO BUENAVENTURA: ANALISTA - BANCAPITAL"/>
    <s v="solicitan informción referente a los contratos celebrados entre Meta Petroleum y Ecopetrol  "/>
    <d v="2016-02-29T17:04:28"/>
    <n v="21"/>
    <s v="ACC"/>
    <s v="DORIS GOMEZ SILVA. EXPERTO"/>
    <s v="se dio traslado a Ecopetrol con fecha 22 de febrero y se cierra con fecha 24 de febrero 2016  "/>
    <d v="2016-02-24T16:20:09"/>
    <s v="DORIS GOMEZ SILVA. EXPERTO"/>
    <x v="0"/>
    <s v="Electrónico"/>
    <n v="15.96923229166714"/>
    <x v="1"/>
    <x v="5"/>
    <s v="NO"/>
  </r>
  <r>
    <n v="118"/>
    <n v="9518"/>
    <x v="0"/>
    <s v="FEBRERO"/>
    <x v="2"/>
    <x v="117"/>
    <d v="2016-02-09T08:04:26"/>
    <x v="0"/>
    <s v="ACC"/>
    <x v="3"/>
    <x v="71"/>
    <s v="CARLOS DAVID BELTRÁN QUINTERO: DIRECTOR DE HIDROCARBUROS - MINISTERIO DE MINAS Y ENERGIA"/>
    <s v="SI"/>
    <s v="CARLOS DAVID BELTRÁN QUINTERO: DIRECTOR DE HIDROCARBUROS - MINISTERIO DE MINAS Y ENERGIA"/>
    <s v="respuesta por traslado de oficio del 18 de enero de 2016 emitida por el ministerio de minas se cierra por ser de carácter informativo"/>
    <d v="2016-02-10T08:04:26"/>
    <n v="1"/>
    <s v="ACC"/>
    <s v="DORIS GOMEZ SILVA. EXPERTO"/>
    <s v="se cierra por ser de carácter informativo "/>
    <d v="2016-02-10T00:00:00"/>
    <s v="JUAN CARLOS BAZAN ACHURY. GERENCIA DE PROYECTOS O FUNCIONAL"/>
    <x v="5"/>
    <s v="Electrónico"/>
    <n v="0.66358796296117362"/>
    <x v="1"/>
    <x v="47"/>
    <s v="NO"/>
  </r>
  <r>
    <n v="119"/>
    <n v="9519"/>
    <x v="0"/>
    <s v="FEBRERO"/>
    <x v="2"/>
    <x v="118"/>
    <d v="2016-02-09T08:05:50"/>
    <x v="0"/>
    <s v="ACC"/>
    <x v="3"/>
    <x v="71"/>
    <s v="CARLOS DAVID BELTRÁN QUINTERO: DIRECTOR DE HIDROCARBUROS - MINISTERIO DE MINAS Y ENERGIA"/>
    <s v="SI"/>
    <s v="CARLOS DAVID BELTRÁN QUINTERO: DIRECTOR DE HIDROCARBUROS - MINISTERIO DE MINAS Y ENERGIA"/>
    <s v="respuesta de solicitud 2016002558  solictan informacion referente a informacion estadistica produccion de petroleo numero de barriles anuales en los municipos  del Dpto de Putumayo. "/>
    <d v="2016-02-10T08:05:50"/>
    <n v="1"/>
    <s v="ACC"/>
    <s v="DORIS GOMEZ SILVA. EXPERTO"/>
    <s v="Se cierra teniendo en cuenta que el comunicado es de carácter informativo."/>
    <d v="2016-02-16T11:38:26"/>
    <s v="DORIS GOMEZ SILVA. EXPERTO"/>
    <x v="0"/>
    <s v="Electrónico"/>
    <n v="7.1476383912013262"/>
    <x v="1"/>
    <x v="47"/>
    <s v="NO"/>
  </r>
  <r>
    <n v="120"/>
    <n v="9630"/>
    <x v="0"/>
    <s v="FEBRERO"/>
    <x v="0"/>
    <x v="119"/>
    <d v="2016-02-09T11:11:20"/>
    <x v="0"/>
    <s v="ACC"/>
    <x v="2"/>
    <x v="22"/>
    <s v="DIOMEDES DE JESUS VERGARA: . Telefono: 6527467Dirección: CARA 3 22-32 Email: "/>
    <s v="SI"/>
    <s v="DIOMEDES DE JESUS VERGARA: . Telefono: 6527467Dirección: CARA 3 22-32 Email: "/>
    <s v="presentan inconformidad del manejo del contrato de exploracion y explotacion del operador ControlColombia operadora del bloque el remanso "/>
    <d v="2016-02-10T11:11:20"/>
    <n v="1"/>
    <s v="ACC"/>
    <s v="DORIS GOMEZ SILVA. EXPERTO"/>
    <s v=" E-130-2016-003816"/>
    <d v="2016-02-11T10:20:09"/>
    <s v="LENA TATIANA ACOSTA ROMERO. EXPERTO"/>
    <x v="6"/>
    <s v="ID:003816"/>
    <n v="1.9644538657375961"/>
    <x v="1"/>
    <x v="48"/>
    <s v="NO"/>
  </r>
  <r>
    <n v="121"/>
    <n v="9681"/>
    <x v="0"/>
    <s v="FEBRERO"/>
    <x v="0"/>
    <x v="120"/>
    <d v="2016-02-09T12:31:55"/>
    <x v="0"/>
    <s v="ACC"/>
    <x v="0"/>
    <x v="1"/>
    <s v="JUAN CARLOS PUERTO  ACOSTA: ASESOR OFICINA   JURIDICA - MINISTERIO DE HACIENDA Y CREDITO PUBLICO"/>
    <s v="SI"/>
    <s v="JUAN CARLOS PUERTO  ACOSTA: ASESOR OFICINA   JURIDICA - MINISTERIO DE HACIENDA Y CREDITO PUBLICO"/>
    <s v="Representante Juan Carlos Abril solicita  informacion referernte a presupuesto de regalias 2015 vs 2016, teniendo en cuenta la caida del precio del petroleo. "/>
    <d v="2016-02-10T12:31:55"/>
    <n v="1"/>
    <s v="ACC"/>
    <s v="DORIS GOMEZ SILVA. EXPERTO"/>
    <s v="se diio respuesta con el radicado 16083 del 03/03/2016"/>
    <d v="2016-03-04T17:43:22"/>
    <s v="DORIS GOMEZ SILVA. EXPERTO"/>
    <x v="0"/>
    <s v="id 16083"/>
    <n v="24.216285995367798"/>
    <x v="1"/>
    <x v="4"/>
    <s v="NO"/>
  </r>
  <r>
    <n v="122"/>
    <n v="9707"/>
    <x v="0"/>
    <s v="FEBRERO"/>
    <x v="0"/>
    <x v="121"/>
    <d v="2016-02-09T13:27:37"/>
    <x v="0"/>
    <s v="ACC"/>
    <x v="2"/>
    <x v="59"/>
    <s v="MARTHA CONSUEGRA SOLORZANO: LIDER EQUIPO AUDITORIA - CONTRALORIA GENERAL DE LA REPUBLICA~MARTHA CONSUEGRA SOLORZANO: LIDER EQUIPO AUDITORIA - CONTRALORIA GENERAL DE LA REPUBLICA"/>
    <s v="SI"/>
    <s v="MARTHA CONSUEGRA SOLORZANO: LIDER EQUIPO AUDITORIA - CONTRALORIA GENERAL DE LA REPUBLICA~MARTHA CONSUEGRA SOLORZANO: LIDER EQUIPO AUDITORIA - CONTRALORIA GENERAL DE LA REPUBLICA"/>
    <s v="contraloria solicita informacion referente a detalle ejecucion  2015 que recursos se comprometieron de los de las vigencias futiras de los años 2012 a 2014. "/>
    <d v="2016-02-10T13:27:37"/>
    <n v="1"/>
    <s v="ACC"/>
    <s v="DORIS GOMEZ SILVA. EXPERTO"/>
    <s v="se atencio con el radicado  No.11584 "/>
    <d v="2016-02-11T00:00:00"/>
    <s v="MIREYA LOPEZ CHAPARRO. JEFE DE OFICINA DE AGENCIA"/>
    <x v="7"/>
    <s v="ID:11584"/>
    <n v="1.4391499189805472"/>
    <x v="1"/>
    <x v="49"/>
    <s v="NO"/>
  </r>
  <r>
    <n v="123"/>
    <n v="9708"/>
    <x v="0"/>
    <s v="FEBRERO"/>
    <x v="0"/>
    <x v="122"/>
    <d v="2016-02-09T13:29:42"/>
    <x v="0"/>
    <s v="ACC"/>
    <x v="2"/>
    <x v="59"/>
    <s v="MARTHA CONSUEGRA SOLORZANO: LIDER EQUIPO AUDITORIA - CONTRALORIA GENERAL DE LA REPUBLICA~MARTHA CONSUEGRA SOLORZANO: LIDER EQUIPO AUDITORIA - CONTRALORIA GENERAL DE LA REPUBLICA"/>
    <s v="SI"/>
    <s v="MARTHA CONSUEGRA SOLORZANO: LIDER EQUIPO AUDITORIA - CONTRALORIA GENERAL DE LA REPUBLICA~MARTHA CONSUEGRA SOLORZANO: LIDER EQUIPO AUDITORIA - CONTRALORIA GENERAL DE LA REPUBLICA"/>
    <s v="contralorioa solicita informacion referente  a los procesos judiciales vigentes que se adelantan tanto a favor como en cintra de la entidad."/>
    <d v="2016-02-10T13:29:42"/>
    <n v="1"/>
    <s v="ACC"/>
    <s v="DORIS GOMEZ SILVA. EXPERTO"/>
    <s v="se dio respuesta con el radicado No.11668 del 16/02/2016 "/>
    <d v="2016-02-16T16:36:23"/>
    <s v="MIREYA LOPEZ CHAPARRO. JEFE DE OFICINA DE AGENCIA"/>
    <x v="7"/>
    <s v="ID:11668"/>
    <n v="7.1296404745371547"/>
    <x v="1"/>
    <x v="49"/>
    <s v="NO"/>
  </r>
  <r>
    <n v="124"/>
    <n v="9713"/>
    <x v="0"/>
    <s v="FEBRERO"/>
    <x v="0"/>
    <x v="123"/>
    <d v="2016-02-09T14:04:05"/>
    <x v="0"/>
    <s v="ACC"/>
    <x v="2"/>
    <x v="7"/>
    <s v="STELLA FIGUEROA: REPRESENTANTE - TRANSPORTES TRES FRONTERAS LTDA"/>
    <s v="SI"/>
    <s v="STELLA FIGUEROA: REPRESENTANTE - TRANSPORTES TRES FRONTERAS LTDA"/>
    <s v="transportadora de crudo presenta comunicado informando el no pago de servicios por parte de santa maria petroleum  inc sucursal colombia "/>
    <d v="2016-02-10T14:04:05"/>
    <n v="1"/>
    <s v="ACC"/>
    <s v="DORIS GOMEZ SILVA. EXPERTO"/>
    <s v="tramitado el cierre por Jorge Alirio Ortiz "/>
    <d v="2016-02-10T11:24:20"/>
    <s v="JORGE ALIRIO ORTIZ TOVAR. GERENCIA DE PROYECTOS O FUNCIONAL"/>
    <x v="4"/>
    <s v="Electrónico"/>
    <n v="0.88905975694797235"/>
    <x v="1"/>
    <x v="42"/>
    <s v="NO"/>
  </r>
  <r>
    <n v="125"/>
    <n v="9782"/>
    <x v="0"/>
    <s v="FEBRERO"/>
    <x v="0"/>
    <x v="124"/>
    <d v="2016-02-09T15:35:12"/>
    <x v="0"/>
    <s v="ACC"/>
    <x v="0"/>
    <x v="1"/>
    <s v="ADOLFO ARGUMEDO  VARGAS:  Telefono: Dirección: CALLE 47 N° 21-36 Email: "/>
    <s v="SI"/>
    <s v="ADOLFO ARGUMEDO  VARGAS:  Telefono: Dirección: CALLE 47 N° 21-36 Email: "/>
    <s v="solicitan informacion referente a cumplimiento del pago de las regalias para el municipio de Yondo , teniendo en cuenta que la ley 619/2000 fue declarada inexequible en su totalidad."/>
    <d v="2016-02-10T15:35:12"/>
    <n v="1"/>
    <s v="ACC"/>
    <s v="DORIS GOMEZ SILVA. EXPERTO"/>
    <d v="2016-02-10T00:00:00"/>
    <s v="pendiente de tramite a cargo de Donaldo Enrique Meza  "/>
    <s v="DONALDO ENRIQUE MEZA BOHORQUEZ. EXPERTO"/>
    <x v="5"/>
    <s v="pendiente "/>
    <n v="1"/>
    <x v="1"/>
    <x v="29"/>
    <s v="NO"/>
  </r>
  <r>
    <n v="126"/>
    <n v="9858"/>
    <x v="0"/>
    <s v="FEBRERO"/>
    <x v="1"/>
    <x v="125"/>
    <d v="2016-02-09T16:50:16"/>
    <x v="0"/>
    <s v="ACC"/>
    <x v="0"/>
    <x v="22"/>
    <s v="JOSE JOAQUIN MOJICA: DVF MEDIO AMBIENTE - CONTRALORIA GENERAL  DE LA REPUBLICA"/>
    <s v="SI"/>
    <s v="JOSE JOAQUIN MOJICA: DVF MEDIO AMBIENTE - CONTRALORIA GENERAL  DE LA REPUBLICA"/>
    <s v="solicitan informacion referente a contrato de exploracion del bloque CPE -6  a cargo d e la empresa Meta Petroleum "/>
    <d v="2016-02-10T16:50:16"/>
    <n v="1"/>
    <s v="ACC"/>
    <s v="DORIS GOMEZ SILVA. EXPERTO"/>
    <s v="se dio respuesta a traves de correo electronico de fecha 12 de febrero de 2016"/>
    <d v="2016-02-11T00:00:00"/>
    <s v="NOHEVIA JIMENEZ MEDELLIN. CONTRATISTA"/>
    <x v="13"/>
    <s v="Electrónico"/>
    <n v="1.2984244560211664"/>
    <x v="1"/>
    <x v="5"/>
    <s v="NO"/>
  </r>
  <r>
    <n v="127"/>
    <n v="9891"/>
    <x v="0"/>
    <s v="FEBRERO"/>
    <x v="1"/>
    <x v="126"/>
    <d v="2016-02-10T08:33:19"/>
    <x v="0"/>
    <s v="ACC"/>
    <x v="0"/>
    <x v="72"/>
    <s v="ROSA ESTEFANIA PEÑA:  Telefono: 3099884Dirección: CALLE 3 N° 18-27 Email: "/>
    <s v="SI"/>
    <s v="ROSA ESTEFANIA PEÑA:  Telefono: 3099884Dirección: CALLE 3 N° 18-27 Email: "/>
    <s v="Solicitan Informacion referente a cuantos contratos de fracturacion Hidraulica para la explotacion de hidrocarburos convencionales y no convencionales existen en el depto del Cesar.  "/>
    <d v="2016-02-11T08:33:19"/>
    <n v="1"/>
    <s v="ACC"/>
    <s v="DORIS GOMEZ SILVA. EXPERTO"/>
    <s v="se dio respuesta con el Radicado No.11987 de fecha 17/02/2016"/>
    <d v="2016-02-17T00:00:00"/>
    <s v="JUAN SEBASTIAN LIZCANO. CONTRATISTA"/>
    <x v="4"/>
    <s v="ID:11987"/>
    <n v="6.6435314814807498"/>
    <x v="1"/>
    <x v="5"/>
    <s v="NO"/>
  </r>
  <r>
    <n v="128"/>
    <n v="9904"/>
    <x v="0"/>
    <s v="FEBRERO"/>
    <x v="1"/>
    <x v="127"/>
    <d v="2016-02-10T08:55:48"/>
    <x v="0"/>
    <s v="ACC"/>
    <x v="1"/>
    <x v="73"/>
    <s v="HUANG ZHEN: FINANCIAL - EMERALD ENERGY"/>
    <s v="SI"/>
    <s v="HUANG ZHEN: FINANCIAL - EMERALD ENERGY"/>
    <s v="confirmacion de saldos al 31/12/2015 de lacua ta de saldo de abandono y demas cuantas en que este registradoel tercero."/>
    <d v="2016-02-16T00:00:00"/>
    <n v="6"/>
    <s v="ACC"/>
    <s v="DORIS GOMEZ SILVA. EXPERTO"/>
    <s v="se dio respuesta con el radicado No.11603 de fecha 16/02/2016"/>
    <d v="2016-02-16T00:00:00"/>
    <s v="DIEGO FERNANDO MOLANO SOTO. CONTRATISTA"/>
    <x v="5"/>
    <s v="ID:11603"/>
    <n v="5.6279119560203981"/>
    <x v="1"/>
    <x v="50"/>
    <s v="NO"/>
  </r>
  <r>
    <n v="129"/>
    <n v="9922"/>
    <x v="0"/>
    <s v="FEBRERO"/>
    <x v="2"/>
    <x v="128"/>
    <d v="2016-02-10T09:19:05"/>
    <x v="0"/>
    <s v="ACC"/>
    <x v="0"/>
    <x v="74"/>
    <s v="DEPARTAMENTO NACIONAL DE PLANEACION:  Telefono: 3815000Dirección: CALLE 26 N° 13-19 Email: "/>
    <s v="SI"/>
    <s v="DEPARTAMENTO NACIONAL DE PLANEACION:  Telefono: 3815000Dirección: CALLE 26 N° 13-19 Email: "/>
    <s v="el DPN informa que la ANH ha sido seleccionada para la implementacion de la estrategia de mejoramiento de la calidad del servicio al ciudadano "/>
    <d v="2016-03-02T09:19:05"/>
    <n v="21"/>
    <s v="ACC"/>
    <s v="DORIS GOMEZ SILVA. EXPERTO"/>
    <s v="radicado de respuesta No.10244"/>
    <d v="2016-02-11T00:00:00"/>
    <s v="DORIS GOMEZ SILVA. EXPERTO"/>
    <x v="0"/>
    <s v="ID:10244"/>
    <n v="0.6117526967645972"/>
    <x v="1"/>
    <x v="47"/>
    <s v="NO"/>
  </r>
  <r>
    <n v="130"/>
    <n v="9991"/>
    <x v="0"/>
    <s v="FEBRERO"/>
    <x v="2"/>
    <x v="129"/>
    <d v="2016-02-10T10:20:16"/>
    <x v="0"/>
    <s v="ACC"/>
    <x v="1"/>
    <x v="75"/>
    <s v="BETHSY GUTIERREZ:  Telefono: Dirección: PAZ DE ARIPORO Email: "/>
    <s v="SI"/>
    <s v="BETHSY GUTIERREZ:  Telefono: Dirección: PAZ DE ARIPORO Email: "/>
    <s v="la comunidad de caño chiquito presenta inconformidad por el manejo ambiental que ha dado petronorte en el sector mencionado."/>
    <d v="2016-03-02T00:00:00"/>
    <n v="21"/>
    <s v="ACC"/>
    <s v="DORIS GOMEZ SILVA. EXPERTO"/>
    <s v="se dio respuesta a traves de correo electronico de fecha 24 de febrero de 2016"/>
    <d v="2016-02-24T00:00:00"/>
    <s v="ANDREA DEL PILAR SANABRIA DEL RIO. CONTRATISTA"/>
    <x v="6"/>
    <s v="Electrónico"/>
    <n v="13.569259374999092"/>
    <x v="1"/>
    <x v="48"/>
    <s v="NO"/>
  </r>
  <r>
    <n v="131"/>
    <n v="10113"/>
    <x v="0"/>
    <s v="FEBRERO"/>
    <x v="0"/>
    <x v="130"/>
    <d v="2016-02-10T14:22:24"/>
    <x v="0"/>
    <s v="ACC"/>
    <x v="1"/>
    <x v="76"/>
    <s v="ANDTRID JOHANA SANDOVAL: REPRESENTANTE LEGAL - GAIA CONSULTORES  AMBIENTALES  SAS"/>
    <s v="SI"/>
    <s v="ANDTRID JOHANA SANDOVAL: REPRESENTANTE LEGAL - GAIA CONSULTORES  AMBIENTALES  SAS"/>
    <s v="solicitan informacion referentre al proceso que se lleva en contra de project and investement  s.a por parte de GAIA CONSULTORES.  "/>
    <d v="2016-03-02T00:00:00"/>
    <n v="21"/>
    <s v="ACC"/>
    <s v="DORIS GOMEZ SILVA. EXPERTO"/>
    <s v="se dio respuesta  a traves de correo electronico de fecha 24 de febrero 2016"/>
    <d v="2016-02-24T00:00:00"/>
    <s v="STEFANIA JIMENEZ CANIZALES. CONTRATISTA"/>
    <x v="6"/>
    <s v="Electrónico"/>
    <n v="13.401111342594959"/>
    <x v="1"/>
    <x v="48"/>
    <s v="NO"/>
  </r>
  <r>
    <n v="132"/>
    <n v="10133"/>
    <x v="0"/>
    <s v="FEBRERO"/>
    <x v="0"/>
    <x v="131"/>
    <d v="2016-02-10T14:55:37"/>
    <x v="0"/>
    <s v="ACC"/>
    <x v="0"/>
    <x v="1"/>
    <s v="ADOLFO ARGUMEDO VARGAS: . - FUNDACION PARA EL DESARROLLO Y LA PROSPERIDAD DEL MAGDALENA MEDIO"/>
    <s v="SI"/>
    <s v="ADOLFO ARGUMEDO VARGAS: . - FUNDACION PARA EL DESARROLLO Y LA PROSPERIDAD DEL MAGDALENA MEDIO"/>
    <s v="solicitan informacion referente a la liquidacion de regalias para los campos de san vicente de chucuri."/>
    <d v="2016-03-02T14:55:37"/>
    <n v="21"/>
    <s v="ACC"/>
    <s v="DORIS GOMEZ SILVA. EXPERTO"/>
    <s v="se dior erspuesta con el radicado No.12239"/>
    <d v="2016-02-18T15:19:58"/>
    <s v="JOSE DE FRANCISCO LAGOS CABALLERO. EXPERTO"/>
    <x v="5"/>
    <s v="ID:12239"/>
    <n v="8.0169109143535024"/>
    <x v="1"/>
    <x v="51"/>
    <s v="NO"/>
  </r>
  <r>
    <n v="133"/>
    <n v="10135"/>
    <x v="0"/>
    <s v="FEBRERO"/>
    <x v="0"/>
    <x v="132"/>
    <d v="2016-02-10T14:56:39"/>
    <x v="0"/>
    <s v="ACC"/>
    <x v="0"/>
    <x v="1"/>
    <s v="ADOLFO ARGUMEDO VARGAS: . - FUNDACION PARA EL DESARROLLO Y LA PROSPERIDAD DEL MAGDALENA MEDIO"/>
    <s v="SI"/>
    <s v="ADOLFO ARGUMEDO VARGAS: . - FUNDACION PARA EL DESARROLLO Y LA PROSPERIDAD DEL MAGDALENA MEDIO"/>
    <s v="solicitan informacion referente a la liquidacion de regalias para los campos de san Martin cesar "/>
    <d v="2016-03-02T14:56:39"/>
    <n v="21"/>
    <s v="ACC"/>
    <s v="DORIS GOMEZ SILVA. EXPERTO"/>
    <s v="se dio respuesta con el radicado No.13520"/>
    <d v="2016-03-16T17:08:05"/>
    <s v="LAURA VALENTINA  SAAVEDRA. CONTRATISTA"/>
    <x v="5"/>
    <s v="ID:13520"/>
    <n v="35.091278703708667"/>
    <x v="1"/>
    <x v="51"/>
    <s v="NO"/>
  </r>
  <r>
    <n v="134"/>
    <n v="10137"/>
    <x v="0"/>
    <s v="FEBRERO"/>
    <x v="0"/>
    <x v="133"/>
    <d v="2016-02-10T14:57:58"/>
    <x v="0"/>
    <s v="ACC"/>
    <x v="0"/>
    <x v="1"/>
    <s v="ADOLFO ARGUMEDO VARGAS: . - FUNDACION PARA EL DESARROLLO Y LA PROSPERIDAD DEL MAGDALENA MEDIO"/>
    <s v="SI"/>
    <s v="ADOLFO ARGUMEDO VARGAS: . - FUNDACION PARA EL DESARROLLO Y LA PROSPERIDAD DEL MAGDALENA MEDIO"/>
    <s v="solicitan informacion referente a la liquidacion de regalias de los campos de puerto boyaca "/>
    <d v="2016-03-02T14:57:58"/>
    <n v="21"/>
    <s v="ACC"/>
    <s v="DORIS GOMEZ SILVA. EXPERTO"/>
    <s v="se dio respuesta con elradicado No.13520"/>
    <d v="2016-03-16T17:09:41"/>
    <s v="LAURA VALENTINA  SAAVEDRA. CONTRATISTA"/>
    <x v="5"/>
    <s v="ID:13520"/>
    <n v="35.091468136575713"/>
    <x v="1"/>
    <x v="51"/>
    <s v="NO"/>
  </r>
  <r>
    <n v="135"/>
    <n v="10138"/>
    <x v="0"/>
    <s v="FEBRERO"/>
    <x v="0"/>
    <x v="134"/>
    <d v="2016-02-10T14:59:00"/>
    <x v="0"/>
    <s v="ACC"/>
    <x v="0"/>
    <x v="1"/>
    <s v="ADOLFO ARGUMEDO VARGAS: . - FUNDACION PARA EL DESARROLLO Y LA PROSPERIDAD DEL MAGDALENA MEDIO"/>
    <s v="SI"/>
    <s v="ADOLFO ARGUMEDO VARGAS: . - FUNDACION PARA EL DESARROLLO Y LA PROSPERIDAD DEL MAGDALENA MEDIO"/>
    <s v="solicitan informacion referente a la liquidacion de regalias de los campos de Yondo Antioquia  "/>
    <d v="2016-03-02T14:59:00"/>
    <n v="21"/>
    <s v="ACC"/>
    <s v="DORIS GOMEZ SILVA. EXPERTO"/>
    <s v="se dio respuesta con elradicado No.12239 "/>
    <d v="2016-02-18T15:19:15"/>
    <s v="JOSE DE FRANCISCO LAGOS CABALLERO. EXPERTO"/>
    <x v="5"/>
    <s v="ID:12239"/>
    <n v="8.0140702199059888"/>
    <x v="1"/>
    <x v="51"/>
    <s v="NO"/>
  </r>
  <r>
    <n v="136"/>
    <n v="10150"/>
    <x v="0"/>
    <s v="FEBRERO"/>
    <x v="0"/>
    <x v="135"/>
    <d v="2016-02-10T15:13:27"/>
    <x v="0"/>
    <s v="ACC"/>
    <x v="0"/>
    <x v="1"/>
    <s v="GONZALO DUQUE:  Telefono: Dirección: CALLE 117 D N° 57-96 INT 11 APTO 716 Email: "/>
    <s v="SI"/>
    <s v="GONZALO DUQUE:  Telefono: Dirección: CALLE 117 D N° 57-96 INT 11 APTO 716 Email: "/>
    <s v="solicitan informacion referente a loscotratos existentes entre ANH y Santa Marua Petroleum "/>
    <d v="2016-03-02T15:13:27"/>
    <n v="21"/>
    <s v="ACC"/>
    <s v="DORIS GOMEZ SILVA. EXPERTO"/>
    <s v="se dio respuesta con elradicado No.14493"/>
    <d v="2016-02-29T08:16:32"/>
    <s v="ESTHER DAVILA. CONTRATISTA"/>
    <x v="11"/>
    <s v="ID:14493"/>
    <n v="18.710484027782513"/>
    <x v="1"/>
    <x v="5"/>
    <s v="NO"/>
  </r>
  <r>
    <n v="137"/>
    <n v="10251"/>
    <x v="0"/>
    <s v="FEBRERO"/>
    <x v="1"/>
    <x v="136"/>
    <d v="2016-02-11T08:25:00"/>
    <x v="0"/>
    <s v="ACC"/>
    <x v="1"/>
    <x v="77"/>
    <s v="ARTURO FERNANDEZ:  Telefono: Dirección: BOGOTA Email: ARFERGI@GMAIL.COM"/>
    <s v="SI"/>
    <s v="ARTURO FERNANDEZ:  Telefono: Dirección: BOGOTA Email: ARFERGI@GMAIL.COM"/>
    <s v="solicitan informacion referente a si se cumplen o no las compensaciones ambientales en el municipio de trinidad Casanare , quien hace control de si se cumple o no  "/>
    <d v="2016-03-11T00:00:00"/>
    <n v="30"/>
    <s v="ACC"/>
    <s v="DORIS GOMEZ SILVA. EXPERTO"/>
    <s v="se dio respuesta con correo electronico  del  26 de febrero 2016,"/>
    <d v="2016-03-11T16:01:41"/>
    <s v="STEFANIA JIMENEZ CANIZALES. CONTRATISTA"/>
    <x v="6"/>
    <s v="Electrónico"/>
    <n v="29.317142708336178"/>
    <x v="1"/>
    <x v="15"/>
    <s v="NO"/>
  </r>
  <r>
    <n v="138"/>
    <n v="10255"/>
    <x v="0"/>
    <s v="FEBRERO"/>
    <x v="0"/>
    <x v="137"/>
    <d v="2016-02-11T08:35:48"/>
    <x v="0"/>
    <s v="ACC"/>
    <x v="0"/>
    <x v="78"/>
    <s v="NALSY TORRES BERNAL: COORDINADORA DE AREA DE CONTRABILIDAD - SISTEMA DE MEDIOS PUBLICOS"/>
    <s v="SI"/>
    <s v="NALSY TORRES BERNAL: COORDINADORA DE AREA DE CONTRABILIDAD - SISTEMA DE MEDIOS PUBLICOS"/>
    <s v="solicitan aclaracion de utilizacion de presupuesto ´por parte de la ANH en el rubro de publicidad."/>
    <d v="2016-03-03T08:35:48"/>
    <n v="21"/>
    <s v="ACC"/>
    <s v="DORIS GOMEZ SILVA. EXPERTO"/>
    <s v="se dio respuesta con el radicado  No.13029   "/>
    <d v="2016-03-22T14:42:51"/>
    <s v="RODRIGO ALZATE BEDOYA. EXPERTO"/>
    <x v="16"/>
    <s v="ID:13029"/>
    <n v="40.254889861105767"/>
    <x v="1"/>
    <x v="52"/>
    <s v="NO"/>
  </r>
  <r>
    <n v="139"/>
    <n v="10367"/>
    <x v="0"/>
    <s v="FEBRERO"/>
    <x v="1"/>
    <x v="138"/>
    <d v="2016-02-11T11:11:55"/>
    <x v="0"/>
    <s v="ACC"/>
    <x v="0"/>
    <x v="53"/>
    <s v="HERNANDO RODRIGUEZ OTALORA: SERVICIO CIUDADANO - MINISTERIO DE MINAS Y ENERGIA"/>
    <s v="SI"/>
    <s v="HERNANDO RODRIGUEZ OTALORA: SERVICIO CIUDADANO - MINISTERIO DE MINAS Y ENERGIA"/>
    <s v="por traslado de Minminas  solicitan informacion referente a los proyectos de fracturacion Hidraulica para la explotacion d e los hidrocarburos  "/>
    <d v="2016-02-12T11:11:55"/>
    <n v="1"/>
    <s v="ACC"/>
    <s v="DORIS GOMEZ SILVA. EXPERTO"/>
    <s v="se dior erspuesta con el radicado No.11987"/>
    <d v="2016-02-17T16:36:40"/>
    <s v="JUAN SEBASTIAN LIZCANO. CONTRATISTA"/>
    <x v="4"/>
    <s v="ID:11987"/>
    <n v="6.2255204166722251"/>
    <x v="1"/>
    <x v="45"/>
    <s v="NO"/>
  </r>
  <r>
    <n v="140"/>
    <n v="10378"/>
    <x v="0"/>
    <s v="FEBRERO"/>
    <x v="0"/>
    <x v="139"/>
    <d v="2016-02-11T11:24:15"/>
    <x v="0"/>
    <s v="ACC"/>
    <x v="0"/>
    <x v="53"/>
    <s v="JOSE LUIS VILLOTA: GERENTE - ECOPETROL"/>
    <s v="SI"/>
    <s v="JOSE LUIS VILLOTA: GERENTE - ECOPETROL"/>
    <s v="por traslado de Ecopetrol  el senador Alberto Castilla Solicita informacion referente a costos de produccion  de los campos Ariare, Sabanero y CPE-6"/>
    <d v="2016-02-12T11:24:15"/>
    <n v="1"/>
    <s v="ACC"/>
    <s v="DORIS GOMEZ SILVA. EXPERTO"/>
    <s v="se dior erspuesta con el radicado No.11703"/>
    <d v="2016-02-16T17:47:02"/>
    <s v="NADIA CAROLINA PLAZAS FAJARDO. EXPERTO"/>
    <x v="1"/>
    <s v="ID:11703"/>
    <n v="5.2658304861106444"/>
    <x v="1"/>
    <x v="4"/>
    <s v="NO"/>
  </r>
  <r>
    <n v="141"/>
    <n v="10381"/>
    <x v="0"/>
    <s v="FEBRERO"/>
    <x v="0"/>
    <x v="140"/>
    <d v="2016-02-11T11:26:34"/>
    <x v="0"/>
    <s v="ACC"/>
    <x v="0"/>
    <x v="53"/>
    <s v="JOSE LUIS VILLOTA: GERENTE - ECOPETROL~JOSE LUIS VILLOTA: GERENTE - ECOPETROL"/>
    <s v="SI"/>
    <s v="JOSE LUIS VILLOTA: GERENTE - ECOPETROL~JOSE LUIS VILLOTA: GERENTE - ECOPETROL"/>
    <s v="por traslado de Ecopetrol solicitan informacion referente a cuanto recibio ecopetrol de regalias durante los años 1994 a 2016,"/>
    <d v="2016-02-12T11:26:34"/>
    <n v="1"/>
    <s v="ACC"/>
    <s v="DORIS GOMEZ SILVA. EXPERTO"/>
    <s v="se dio respuesta con el Radicado No.15091"/>
    <d v="2016-03-22T15:22:45"/>
    <s v="DIEGO FELIPE GOMEZ DUARTE. CONTRATISTA"/>
    <x v="5"/>
    <s v="ID:15091"/>
    <n v="40.164024537036312"/>
    <x v="1"/>
    <x v="51"/>
    <s v="NO"/>
  </r>
  <r>
    <n v="142"/>
    <n v="10455"/>
    <x v="0"/>
    <s v="FEBRERO"/>
    <x v="0"/>
    <x v="141"/>
    <d v="2016-02-11T13:38:44"/>
    <x v="0"/>
    <s v="ACC"/>
    <x v="0"/>
    <x v="1"/>
    <s v="FREDY EDUARDO MARTINEZ VALDERRAMA: ALCALDE ESPECIAL CUBARA - ALCALDIA ESPECIAL DE CUBARA"/>
    <s v="SI"/>
    <s v="FREDY EDUARDO MARTINEZ VALDERRAMA: ALCALDE ESPECIAL CUBARA - ALCALDIA ESPECIAL DE CUBARA"/>
    <s v="solicitan informacion referente a total de los recursos retenidos , capital liquidacion y rendimiento financieros del anterior sistema general de regalias , cuando se girararn los recursos "/>
    <d v="2016-02-12T13:38:44"/>
    <n v="1"/>
    <s v="ACC"/>
    <s v="DORIS GOMEZ SILVA. EXPERTO"/>
    <s v="se dio respuesta con el Radicado No.15083"/>
    <d v="2016-03-22T15:26:43"/>
    <s v="DIEGO FELIPE GOMEZ DUARTE. CONTRATISTA"/>
    <x v="5"/>
    <s v="id 15083"/>
    <n v="40.074988969907281"/>
    <x v="1"/>
    <x v="51"/>
    <s v="NO"/>
  </r>
  <r>
    <n v="143"/>
    <n v="10540"/>
    <x v="0"/>
    <s v="FEBRERO"/>
    <x v="1"/>
    <x v="142"/>
    <d v="2016-02-11T15:54:48"/>
    <x v="0"/>
    <s v="ACC"/>
    <x v="2"/>
    <x v="79"/>
    <s v="HECTOR JULIO SUAREZ: AUDITOR ESPECIALIZADO - CONSORCIO MERIDIAN - APPLUS"/>
    <s v="SI"/>
    <s v="HECTOR JULIO SUAREZ: AUDITOR ESPECIALIZADO - CONSORCIO MERIDIAN - APPLUS"/>
    <s v="solicitan informacion referente al contrato de exploracion y explotacion del bloque Cubiro"/>
    <d v="2016-02-12T15:54:48"/>
    <n v="1"/>
    <s v="ACC"/>
    <s v="DORIS GOMEZ SILVA. EXPERTO"/>
    <s v="se atendio a traves de correo electronico de fecha 11 de febrero de 2016"/>
    <d v="2016-02-12T07:58:31"/>
    <s v="DORIS GOMEZ SILVA. EXPERTO"/>
    <x v="0"/>
    <s v="Electrónico"/>
    <n v="0.66925656249804888"/>
    <x v="1"/>
    <x v="5"/>
    <s v="NO"/>
  </r>
  <r>
    <n v="144"/>
    <n v="10967"/>
    <x v="0"/>
    <s v="FEBRERO"/>
    <x v="1"/>
    <x v="143"/>
    <d v="2016-02-12T17:05:12"/>
    <x v="0"/>
    <s v="ACC"/>
    <x v="0"/>
    <x v="22"/>
    <s v="JOSE JOAQUIN MOJICA: DVF MEDIO AMBIENTE - CONTRALORIA GENERAL  DE LA REPUBLICA"/>
    <s v="SI"/>
    <s v="JOSE JOAQUIN MOJICA: DVF MEDIO AMBIENTE - CONTRALORIA GENERAL  DE LA REPUBLICA"/>
    <s v="solicitan  informacion referente a si esxiste obligacion de meta petroleum para contratatr personal de la region."/>
    <d v="2016-02-13T17:05:12"/>
    <n v="1"/>
    <s v="ACC"/>
    <s v="DORIS GOMEZ SILVA. EXPERTO"/>
    <s v="se dio respuesta a traves de correo electronico el dia 12 de febrero de 2016"/>
    <d v="2016-02-15T07:55:50"/>
    <s v="DORIS GOMEZ SILVA. EXPERTO"/>
    <x v="0"/>
    <s v="Electrónico"/>
    <n v="2.6185014699076419"/>
    <x v="1"/>
    <x v="53"/>
    <s v="NO"/>
  </r>
  <r>
    <n v="145"/>
    <n v="10982"/>
    <x v="0"/>
    <s v="FEBRERO"/>
    <x v="2"/>
    <x v="144"/>
    <d v="2016-02-15T08:14:15"/>
    <x v="0"/>
    <s v="ACC"/>
    <x v="0"/>
    <x v="1"/>
    <s v="JHONNY MORA  GODOY:  - VEEDURIAS"/>
    <s v="SI"/>
    <s v="JHONNY MORA  GODOY:  - VEEDURIAS"/>
    <s v="informan de situacion de desconocimiento por parte de Tecpetrol con la comunidad asentamiento humano cuerna vaca , puerto gaitan meta. "/>
    <d v="2016-02-16T08:14:15"/>
    <n v="1"/>
    <s v="ACC"/>
    <s v="DORIS GOMEZ SILVA. EXPERTO"/>
    <s v="se dio respuesta con el radicado No.17488 "/>
    <d v="2016-03-08T16:11:32"/>
    <s v="DORIS GOMEZ SILVA. EXPERTO"/>
    <x v="0"/>
    <s v="ID:17488"/>
    <n v="22.331447800926981"/>
    <x v="1"/>
    <x v="53"/>
    <s v="NO"/>
  </r>
  <r>
    <n v="146"/>
    <n v="10992"/>
    <x v="0"/>
    <s v="FEBRERO"/>
    <x v="1"/>
    <x v="145"/>
    <d v="2016-02-15T08:42:16"/>
    <x v="0"/>
    <s v="ACC"/>
    <x v="2"/>
    <x v="80"/>
    <s v="REPSOL EXPLORACION COLOMBIA S.A:  Telefono: 7051999Dirección: CRA 7 NO. 77-07 PISO 13 Email: "/>
    <s v="SI"/>
    <s v="REPSOL EXPLORACION COLOMBIA S.A:  Telefono: 7051999Dirección: CRA 7 NO. 77-07 PISO 13 Email: "/>
    <s v="solicitan informacion referente a las estadisticas de produccion de los años 2010 a 2012"/>
    <d v="2016-03-07T00:00:00"/>
    <n v="21"/>
    <s v="ACC"/>
    <s v="DORIS GOMEZ SILVA. EXPERTO"/>
    <s v="se dio respuesta con correo del dia 12 de febrero de 2016 "/>
    <d v="2016-02-16T00:00:00"/>
    <s v="DORIS GOMEZ SILVA. EXPERTO"/>
    <x v="0"/>
    <s v="Electrónico"/>
    <n v="0.63730980324180564"/>
    <x v="1"/>
    <x v="24"/>
    <s v="NO"/>
  </r>
  <r>
    <n v="147"/>
    <n v="11008"/>
    <x v="0"/>
    <s v="FEBRERO"/>
    <x v="1"/>
    <x v="146"/>
    <d v="2016-02-15T09:23:36"/>
    <x v="0"/>
    <s v="ACC"/>
    <x v="1"/>
    <x v="81"/>
    <s v="YUELY URREA:  - CSI SAS"/>
    <s v="SI"/>
    <s v="YUELY URREA:  - CSI SAS"/>
    <s v="solicitan certidicados de retenciones año 2015 "/>
    <d v="2016-02-16T09:23:36"/>
    <n v="1"/>
    <s v="ACC"/>
    <s v="DORIS GOMEZ SILVA. EXPERTO"/>
    <s v="se dio respuesta a traves de correo de fecha 12 de febrero 2016 y se entrego certificacon fisica."/>
    <d v="2016-02-16T00:00:00"/>
    <s v="DORIS GOMEZ SILVA. EXPERTO"/>
    <x v="0"/>
    <s v="Electrónico"/>
    <n v="0.60861223379470175"/>
    <x v="1"/>
    <x v="54"/>
    <s v="NO"/>
  </r>
  <r>
    <n v="148"/>
    <n v="11023"/>
    <x v="0"/>
    <s v="FEBRERO"/>
    <x v="0"/>
    <x v="147"/>
    <d v="2016-02-15T09:42:58"/>
    <x v="0"/>
    <s v="ACC"/>
    <x v="3"/>
    <x v="82"/>
    <s v="SILVIA LILIANA  CALDERON DIAZ: SUBDIRECTORA DE DESARROLLO AMBIENTAL - DEPARTAMENTO NACIONAL DE PLANEACIÓN"/>
    <s v="SI"/>
    <s v="SILVIA LILIANA  CALDERON DIAZ: SUBDIRECTORA DE DESARROLLO AMBIENTAL - DEPARTAMENTO NACIONAL DE PLANEACIÓN"/>
    <s v="senadora  claudia lopez solicita informacion referente a asignacion y control de licencias año 2014 a 2015, declaratoria de caducidad a licencias "/>
    <d v="2016-03-07T00:00:00"/>
    <n v="21"/>
    <s v="ACC"/>
    <s v="DORIS GOMEZ SILVA. EXPERTO"/>
    <s v="se dio respuesta con el radicado No12546"/>
    <d v="2016-03-08T14:54:19"/>
    <s v="DORIS GOMEZ SILVA. EXPERTO"/>
    <x v="0"/>
    <s v="ID:12546"/>
    <n v="22.216218564812152"/>
    <x v="1"/>
    <x v="4"/>
    <s v="NO"/>
  </r>
  <r>
    <n v="149"/>
    <n v="11025"/>
    <x v="0"/>
    <s v="FEBRERO"/>
    <x v="2"/>
    <x v="148"/>
    <d v="2016-02-15T09:45:21"/>
    <x v="0"/>
    <s v="ACC"/>
    <x v="0"/>
    <x v="83"/>
    <s v="CARLOS MATIN RAMIREZ ESTEBAN: EJECUTIVO INTEGRAL DE ACTIVOS CON SOCIOS CENTRO NORTE - ECOPETROL S.A - SEDE EDIFICIO SAN MARTIN~CARLOS MATIN RAMIREZ ESTEBAN: EJECUTIVO INTEGRAL DE ACTIVOS CON SOCIOS CENTRO NORTE - ECOPETROL S.A - SEDE EDIFICIO SAN MARTIN"/>
    <s v="SI"/>
    <s v="CARLOS MATIN RAMIREZ ESTEBAN: EJECUTIVO INTEGRAL DE ACTIVOS CON SOCIOS CENTRO NORTE - ECOPETROL S.A - SEDE EDIFICIO SAN MARTIN~CARLOS MATIN RAMIREZ ESTEBAN: EJECUTIVO INTEGRAL DE ACTIVOS CON SOCIOS CENTRO NORTE - ECOPETROL S.A - SEDE EDIFICIO SAN MARTIN"/>
    <s v="solicitan informacion referente a contrato de participacion de riesgo."/>
    <d v="2016-02-16T09:45:21"/>
    <n v="1"/>
    <s v="ACC"/>
    <s v="DORIS GOMEZ SILVA. EXPERTO"/>
    <s v="pendiente de tramite a cargo de Donaldo Enrique Meza  "/>
    <d v="2016-02-18T00:00:00"/>
    <s v="DONALDO ENRIQUE MEZA BOHORQUEZ. EXPERTO"/>
    <x v="5"/>
    <s v="pendiente "/>
    <n v="2.5935016550938599"/>
    <x v="1"/>
    <x v="5"/>
    <s v="NO"/>
  </r>
  <r>
    <n v="150"/>
    <n v="11271"/>
    <x v="0"/>
    <s v="FEBRERO"/>
    <x v="0"/>
    <x v="149"/>
    <d v="2016-02-15T16:04:47"/>
    <x v="0"/>
    <s v="ACC"/>
    <x v="0"/>
    <x v="84"/>
    <s v="EDGAR PIÑEROS RUBIO: ABOGADO Telefono: 3417011Dirección: CRA 8 NO 15-49 Email: "/>
    <s v="SI"/>
    <s v="EDGAR PIÑEROS RUBIO: ABOGADO Telefono: 3417011Dirección: CRA 8 NO 15-49 Email: "/>
    <s v="solicitan informacion referente a si la empresa Emerald Energy PLC presento plan de manejo ambiental para los trabajos de exploracion sismica y estratigrafica."/>
    <d v="2016-02-16T16:04:47"/>
    <n v="1"/>
    <s v="ACC"/>
    <s v="DORIS GOMEZ SILVA. EXPERTO"/>
    <s v="se dio respuesta con correo del dia 9 de marzo 2016"/>
    <d v="2016-03-09T00:00:00"/>
    <s v="ADRIANA DAZA CAMACHO. CONTRATISTA"/>
    <x v="6"/>
    <s v="Electrónico"/>
    <n v="22.330010381949251"/>
    <x v="1"/>
    <x v="15"/>
    <s v="NO"/>
  </r>
  <r>
    <n v="151"/>
    <n v="11369"/>
    <x v="0"/>
    <s v="FEBRERO"/>
    <x v="0"/>
    <x v="150"/>
    <d v="2016-02-16T09:46:19"/>
    <x v="0"/>
    <s v="ACC"/>
    <x v="0"/>
    <x v="53"/>
    <s v="JOSE MARIA  NEIRA PINTO: JEFE DE PARTICIPACION CIUDADANA - ECOPETROL S.A - SEDE EDIFICIO SAN MARTIN"/>
    <s v="SI"/>
    <s v="JOSE MARIA  NEIRA PINTO: JEFE DE PARTICIPACION CIUDADANA - ECOPETROL S.A - SEDE EDIFICIO SAN MARTIN"/>
    <s v="solicitan autorización  para exploracion privada o semiprivada de petroleo con colaboracion de empresas multinacionales.  "/>
    <d v="2016-02-17T09:46:19"/>
    <n v="1"/>
    <s v="ACC"/>
    <s v="DORIS GOMEZ SILVA. EXPERTO"/>
    <s v="se dio respuesta con el radicado 17528"/>
    <d v="2016-03-08T00:00:00"/>
    <s v="ANDREA DEL PILAR SANABRIA DEL RIO. CONTRATISTA"/>
    <x v="6"/>
    <s v="ID:17528"/>
    <n v="20.592832442132931"/>
    <x v="1"/>
    <x v="28"/>
    <s v="NO"/>
  </r>
  <r>
    <n v="152"/>
    <n v="11381"/>
    <x v="0"/>
    <s v="FEBRERO"/>
    <x v="1"/>
    <x v="151"/>
    <d v="2016-02-16T10:07:37"/>
    <x v="0"/>
    <s v="ACC"/>
    <x v="1"/>
    <x v="22"/>
    <s v="ANDRES DAVID HERRERA:  - COMTROL COLOMBIA SA"/>
    <s v="SI"/>
    <s v="ANDRES DAVID HERRERA:  - COMTROL COLOMBIA SA"/>
    <s v="solicitan informacion referente a la manera de diligenciar el formulario 4CR"/>
    <d v="2016-02-17T10:07:37"/>
    <n v="1"/>
    <s v="ACC"/>
    <s v="DORIS GOMEZ SILVA. EXPERTO"/>
    <s v="se dio respuesta correo electronico del 18/02/2016"/>
    <d v="2016-02-18T00:00:00"/>
    <s v="JORGE ALBERTO VALBUENA MADERO. CONTRATISTA"/>
    <x v="4"/>
    <s v="Electrónico"/>
    <n v="1.5780398148199311"/>
    <x v="1"/>
    <x v="27"/>
    <s v="NO"/>
  </r>
  <r>
    <n v="153"/>
    <n v="11387"/>
    <x v="0"/>
    <s v="FEBRERO"/>
    <x v="1"/>
    <x v="152"/>
    <d v="2016-02-16T10:18:09"/>
    <x v="0"/>
    <s v="ACC"/>
    <x v="2"/>
    <x v="7"/>
    <s v="JAVIER ANGEL DURAN:  - ASOCIACION DE CITRICULTORES  DE BANCO DE ARENA"/>
    <s v="SI"/>
    <s v="JAVIER ANGEL DURAN:  - ASOCIACION DE CITRICULTORES  DE BANCO DE ARENA"/>
    <s v="solicitan informacion referente a procesos beneficios a la comunidad Ronda 2012,"/>
    <d v="2016-02-17T10:18:09"/>
    <n v="1"/>
    <s v="ACC"/>
    <s v="DORIS GOMEZ SILVA. EXPERTO"/>
    <s v="De: Participacion Ciudadana ANH Colombia Enviado el: martes, 01 de marzo de 2016 05:15 p.m. Para: jonamafe_999@hotmail.com CC: Participacion Ciudadana ANH Colombia Asunto: Respuesta DP Javier Ángel Durán. 11387_x000a_Señor_x000a_JAVIER ÁNGEL DURÁN SANCHEZ_x000a_Presidente Asociación de Citricultores de Banco de Arena “Ascitribanc”_x000a_E-mail: jonamafe_999@hotmail.com_x000a_Asunto: Respuesta a su Derecho de Petición recibido mediante correo electrónico de fecha 16 de febrero de 2016 Id: 11387._x000a_Respetado señor Durán,_x000a_Hacemos referencia a la comunicación del asunto, mediante la cual, solicitó información a la Agencia Nacional de Hidrocarburos (en adelante “ANH” o la “Entidad”), referente a los Programas en Beneficio de las Comunidades (en adelante “PBC”) adelantados en los Contratos de Exploración y Producción de Hidrocarburos (en adelante “Contratos E&amp;P”) suscritos en el marco de la Ronda Colombia 2012, requiriendo específicamente lo siguiente:_x000a_“me permito muy respetuosamente solicitar de una manera respetuosa me facilite información y avances sobre el proceso de los PBC que están en el marco de la campaña de exploración y producción de la ANH ronda 2012, de los proyectos priorizados que son validados y aprobados por la ANH, y los proyectos de CAT 3, que fueron validados y aprobados en el mes de enero del 2015 que actualmente continúa en proceso y formulados desde ECOPETROL, del proyecto que consiste en Productores dedicados a la producción de cítricos que buscan incrementar el nivel productivo mediante la adecuación y dotación de un centro de acopio que les permita mejorar las prácticas agrícolas y ofrecer productos de excelente calidad (…) información sobre el proyecto que lideramos ante ECOPETROL, “Mejoramiento del centro de acopio para la línea productiva citrícola en la vereda la Jarra del correimiento (sic) de Aguaclara del municipio de Cúcuta” y del cual esperamos una respuesta concreta para la continuidad del mismo”_x000a_Al respecto nos permitimos informarle que en los Contratos E&amp;P suscritos desde el año 2012, la ANH integró el Anexo F, el cual contiene los Términos y Condiciones mediante los cuales las compañías operadoras deben adelantar los PBC, dónde el contratista deberá incluir en el Plan de Exploración, en el Plan de Desarrollo y en cada Programa Anual de Operaciones un capítulo con los programas que adelantará en beneficio de las comunidades ubicadas en las áreas de influencia del proyecto[1]._x000a_[1] Cláusula 7- Plan de Exploración. El contratista se obliga a presentar a la ANH el Plan de Exploración para la fase que inicia, en dónde describa la forma como dará cumplimiento a sus obligaciones, incluyendo los términos y condiciones_x000a_El valor a invertir dentro de los PBC a los cuales les aplica el Anexo F corresponde a mínimo el uno por ciento (1%) del valor total de la inversión contenida en el Programa Exploratorio y en el Programa Exploratorio Posterior. Sea del caso indicar que este valor es neto, es decir, no puede incluir costos de personal, auditoría, logísticos, administrativos, u otros costos indirectos incurridos por el contratista. Por otro lado, los valores invertidos por la empresa en virtud de la ejecución del Anexo F, son independientes a los que deba invertir la empresa tanto en el proceso de consulta previa, como por los compromisos adquiridos dentro del proceso de licenciamiento ambiental._x000a_En efecto, para el cumplimiento de las anteriores disposiciones legales y reglamentarias, la ANH evidenció la necesidad de establecer los parámetros que las compañías operadoras deben acoger para la implementación de los PBC, y que la Entidad debe convenir con los contratistas, los cuales cabe mencionar, deben ser coherentes con la naturaleza y duración de la respectiva fase o etapa del proyecto._x000a_Tales parámetros propician que las compañías operadoras adopten buenas prácticas sociales, impulsando altos estándares, así como la relación armónica entre los intereses de las empresas y los objetivos de desarrollo de las regiones donde operan._x000a_Ahora bien, de acuerdo con su solicitud a continuación se relacionan los contratos E&amp;P ronda 2012 respecto de los cuales la ANH aprobó los PBC que adelantarían las Compañías contratistas durante el desarrollo de los correspondientes contratos:_x000a_NOMBRE CONTRATO_x000a_TIPO_x000a_OPERADOR_x000a_FECHA APROBACIÓN_x000a_DEPTOS_x000a_MUNICIPIOS_x000a_conforme a los cuales desarrollará los programas en beneficio de las comunidades en las áreas de influencia de los trabajos exploratorios, con antelación no inferior a 8 días calendario respecto al inicio de cada fase del periodo de exploración. Para la primera fase, el contratista deberá entregar el Plan de exploración en término de treinta (30) días calendario contados a partir de la fecha efectiva._x000a_Cláusula 18-Plan de Desarrollo: Dentro de los tres (3) meses siguientes a la presentación de la declaración de comercialidad de que trata la cláusula 15, EL CONTRATISTA entregará a la ANH el Plan de Desarrollo inicial el cual contendrá, como mínimo, la siguiente información: e) La identificación de los factores críticos para la ejecución del Plan de Desarrollo, tales como aspectos ambientales, sociales, económicos, logísticos y las opciones para su manejo. f) Los términos y condiciones conforme a los cuales desarrollará los programas en beneficio de las comunidades en las áreas de influencia del Área de Producción._x000a_Cláusula 21- Programa Anual de Operaciones: Dentro de los tres (3) meses siguientes a la fecha de la declaración de comercialidad, y dentro de los tres (3) primeros meses de cada año calendario EL CONTRATISTA presentará a la ANH un Programa Anual de Operaciones que deberá cumplir con los siguientes requisitos._x000a_Cláusula 21.1- Contenido: El Programa Anual de Operaciones para cada área de producción contendrá Los términos y condiciones conforme a los cuales desarrollará los programas en beneficio de las comunidades en las áreas de influencia del área de producción._x000a_Cláusula 34- Programas en Beneficio de las Comunidades: EL CONTRATISTA deberá incluir en el Plan de Exploración, en el Plan de Desarrollo y en cada Programa Anual de Operaciones un capítulo con los programas que adelantará en beneficio de las comunidades ubicadas en las áreas de influencia del proyecto. Este plan deberá ajustarse a los términos y condiciones que determine la ANH, de acuerdo con lo estipulado en el numeral 5.7 del artículo 5º del Decreto Ley 1760 de 2003. Mientras la ANH determina los términos y condiciones aplicables a estos programas EL CONTRATISTA someterá estos últimos a la ANH para su aprobación. Estas actividades se entenderán por convenidas una vez la ANH se pronuncie en este sentido dentro de los tres (3) meses siguientes al recibo del respectivo plan o programa a que se refiere la presente cláusula. De ser el caso, EL CONTRATISTA atenderá las sugerencias razonables comunicadas por la ANH, las cuales deberán ser incluidas en sus planes y programas. Una vez la ANH verifique la inclusión de sus sugerencias, dará por convenidas las actividades respectivas. De no pronunciarse la ANH dentro del término estipulado anteriormente, EL CONTRATISTA podrá adelantar los programas en beneficio de las comunidades incluidos en su propuesta inicial._x000a_CARDON_x000a_E&amp;P_x000a_EMERALD ENERGY_x000a_15-sep-15 Caquetá_x000a_El Doncello, El Paujil, Montañita y Puerto Rico_x000a_CAT 3_x000a_E&amp;P_x000a_ECOPETROL S.A_x000a_23-ene-15_x000a_Norte de Santander_x000a_Bochalema, Chinácota, Cúcuta, Durania, El Zulia, Gramalote, Herrán, Los Patios, Pamplonita, Ragonvalia, Salazar, San Cayetano, Santiago, Sardinata y Villa del Rosario_x000a_COR 62_x000a_E&amp;P_x000a_ECOPETROL S.A_x000a_31-jul.-14 Tolima Cunday, Villarica, Purificación, Melgar, Icononzo, Carmen de Apicala, Dolores y Prado_x000a_GUAJIRA OFF SHORE 2_x000a_E&amp;P_x000a_ONGC VIDESH_x000a_24-oct.-13 Aguas Territoriales Mar Caribe_x000a_OFF SHORE_x000a_LLA 12_x000a_E&amp;P_x000a_CONSORCIO ANDES ENERGÍA_x000a_16-oct.-14_x000a_Arauca, Casanare_x000a_Puerto Rondón y Hato Corozal - Paz de Ariporo_x000a_LLA 2_x000a_E&amp;P_x000a_CONSORCIO ANDES ENERGÍA_x000a_21-nov-14 Meta Puerto Gaitán_x000a_LLA 28_x000a_E&amp;P_x000a_INTEGRA OIL &amp; GAS S.A.S_x000a_18-oct-14_x000a_Meta_x000a_Puerto Gaitán_x000a_LLA 43_x000a_E&amp;P_x000a_BC EXPLORACIÓN Y PRODUCCIÓN_x000a_4-mar.-14_x000a_Arauca_x000a_ARAUQUITA Y ARAUCA_x000a_LLA 49_x000a_E&amp;P_x000a_CONSORCIO ANDES ENERGÍA_x000a_27-oct.-14_x000a_Casanare Hato Corozal y Paz de Ariporo_x000a_LLA 53_x000a_E&amp;P_x000a_PETROLEOS DEL NORTE S.A._x000a_6-nov.-13_x000a_Casanare_x000a_Paz de ariporo_x000a_LLA 64_x000a_E&amp;P_x000a_VETRA_x000a_29/01/2015_x000a_Casanare_x000a_Maní-Orocué-Yopal_x000a_LLA 65_x000a_E&amp;P_x000a_HOCOL S.A._x000a_6-nov.-13_x000a_Meta_x000a_San Martín_x000a_LLA 66_x000a_E&amp;P_x000a_BC EXPLORACIÓN Y PRODUCCIÓN_x000a_4-mar.-14 Meta Puerto López y San Carlos de Guaroa_x000a_LLA 69_x000a_E&amp;P_x000a_MANSAROVAR ENERGY_x000a_16-dic-14_x000a_Cundinamarca, Meta_x000a_Cumaral, El Calvario, Restrepo, Villavicencio, Medina_x000a_LLA 79_x000a_E&amp;P_x000a_CONSORCIO ANDES ENERGÍA_x000a_9-sep.-14_x000a_Casanare_x000a_San Luis de Palenque_x000a_MANZANO_x000a_E&amp;P_x000a_EMERALD ENERGY_x000a_25-jul.-14_x000a_Caquetá, Meta_x000a_Puerto Rico, San Vicente del Caguan y La Macarena_x000a_NOGAL_x000a_E&amp;P_x000a_EMERALD ENERGY_x000a_9-sep-14 Caquetá_x000a_Albania, Belen de los Andaquies, Paujil, Florencia, Milan, Montañita, Morelia y Valparaiso._x000a_PURPLE ANGEL_x000a_E&amp;P_x000a_ANADARKO_x000a_27-may.-14_x000a_Aguas Territoriales Mar Caribe_x000a_OFFSHORE_x000a_SN 3_x000a_E&amp;P_x000a_GRAN TIERRA ENERGY_x000a_5-ago.-14 Antioquia, Córdoba San Pedro de Urabá, Arboletes, Valencia, Montería y Tierralta_x000a_URA 4_x000a_E&amp;P_x000a_ANADARKO_x000a_27-may.-14_x000a_Aguas Territoriales Mar Caribe_x000a_OFF SHORE_x000a_VIM 15_x000a_E&amp;P_x000a_HOCOL S.A._x000a_28-ene.-14_x000a_Antioquia, Bolívar, Córdoba, Sucre_x000a_San Benito de Abad, Majagual, Guaranda, San Jacinto del cauca, Nechí, Caucacia y Ayapel_x000a_VIM 21_x000a_E&amp;P_x000a_GEOPRODUCTION OIL GAS_x000a_19-sep-14 Córdoba, Sucre_x000a_Pueblo Nuevo, Sahagún y San Marcos_x000a_VMM 16_x000a_E&amp;P_x000a_ECOPETROL S.A_x000a_25-jul.-14_x000a_Antioquia, Caldas, Tolima_x000a_Norcacia, La victoria, La Dorada, Puerto Salgar,_x000a_Mariquita, Lerida, Armero, Honda, Flandes._x000a_VMM 29_x000a_E&amp;P_x000a_ECOPETROL S.A_x000a_23-may.-14_x000a_Cundinamarca, Tolima_x000a_Agua de Dios, Anapoima, Anolaima, Apulo, Arbeláez, Beltrán, Cachipay, Fusagasugá, Guataquí, Jerusalén, La Mesa, Nilo, Puli, Quilipe, San Juan de Rioseco, Tibacuy, Tocaima, Viota, Alvarado, Ambalema, Armero (Guayabal), Coello, Icononzo, Lérida, Melgar, Piedras y Venadillo_x000a_VMM 8_x000a_E&amp;P_x000a_CONSORCIO ANDES ENERGÍA_x000a_9-sep.-14_x000a_Bolívar_x000a_Cantagallo, San Pablo_x000a_Respecto al contrato E&amp;P No. 48 de 2012 Bloque CAT 3, suscrito entre la ANH y ECOPETROL S.A. el 12 de diciembre de 2012, la Compañía presentó los siguientes proyectos que fueron seleccionados como prioritarios para ser parte del PBC, dentro de los cuales se encuentra el proyecto de “Mejoramiento del centro de acopio para la línea productiva citrícola en la vereda La Jarra del corregimiento de Aguaclara del municipio de Cúcuta” con sus respectivos objetivos:_x000a_Nombre del proyecto_x000a_Municipio_x000a_Objetivo_x000a_Dotación de maquinaria y equipos para el Centro de Acopio Campesino en el municipio de Bochalma_x000a_Bochalema_x000a_Favorecer el desarrollo económico de la población campesina del municipio de Bochalema, mediante la dotación del Centro de Acopio para la recepción comercializadora de productos agrícolas._x000a_Proyecto de Equipamiento Apertura y funcionamiento de los Centros de Salud de las veredas Nueva Don Juana e Iscala del municipio de Chinácota_x000a_Chinacota_x000a_Promover la calidad en los servicios de salud de la población rural y urbana del municipio de Chinácota, mediante la dotación de implementos médicos y odontológicos en los Centros de Salud de las veredas Nueva Don Juana e Iscala Centro, para brindar respuesta efectiva a sus necesidades._x000a_Mejoramiento del centro de acopio para la línea productiva citrícola en la vereda La Jarra del Corregimiento de Aguaclara del municipio de Cúcuta_x000a_Cúcuta_x000a_Contribuir efectivamente al mejoramiento productivo, económico, social y medio ambiental de la Asociación Ascitribanc, a través de la adecuación y mejoramiento del centro de acopio, que aporte a la implementación de un sistema de manejo integral (producción, transformación, comercialización, infraestructura y equipamiento) de la cadena productiva de cítricos._x000a_Proyecto de restauración y adecuación física de la Casa Campesina_x000a_Durania_x000a_Apoyar el fortalecimiento del desarrollo económico de la población campesina para la recepción y comercialización de productos agrícolas._x000a_Proyecto de culminación del centro cultural ubicado en la “Ye” municipio de El Zulia_x000a_El Zulia_x000a_Aportar al desarrollo cultural, formativo, recreativo, de organización comunitaria en el municipio de El Zulia, mediante la culminación de obras y dotación del Centro Cultural y Biblioteca de la “Ye”._x000a_Construcción de salón cultural para la organización y encuentro comunitario en el municipio de Herrán_x000a_Herrán_x000a_Contribuir al desarrollo cultural, formativo y organización social a través de la construcción de un salón cultural, que permita el encuentro e interacción comunitaria._x000a_Adecuación del parque principal del corregimiento La Garita_x000a_Los Patios_x000a_Fomentar la integración comunitaria mediante la adecuación del Parque Principal del Corregimiento La Garita, que permita el desarrollo turístico, la cultura, la recreación y el deporte en el ámbito municipal y regional_x000a_Proyecto Seguridad Alimentaria y Mejoramiento de la actividad agrícola en el municipio de Pamplonita_x000a_Pamplonita_x000a_Contribuir al mejoramiento de la calidad de vida de los habitantes de Pamplonita a través de la disposición y mejoramiento de las líneas de semillas y técnicas agrícolas respectivamente, para incrementar el desarrollo económico del municipio._x000a_Construcción y apertura de la Casa Campesina_x000a_Ragonvalia_x000a_Apoyar el fortalecimiento del desarrollo económico de la población campesina perteneciente al municipio de Ragonvalia, mediante la adecuación de la Casa Campesina para la recepción y comercialización de productos agrícolas_x000a_Proyecto de restauración del Puente Colgante de la vereda Juna Esteban, municipio de Salazar de las Palmas_x000a_Salazar de las Palmas_x000a_Contribuir al mejoramiento de las condiciones de vida en la vereda Juan Esteban, municipio Salazar de las Palmas; mediante la restauración del puente Colgante en aras de favorecer la movilidad de sus habitantes._x000a_Proyecto de construcción de “Placa-huellas” en la vereda La Patilla, municipio Salazar de las Palmas para el mejoramiento del flujo vehicular y movilidad de su comunidad._x000a_San Cayetano_x000a_Contribuir al mejoramiento de las condiciones de vida de la comunidad de la vereda La Patilla, municipio Salazar de las Palmas, a través de la construcción de “Placa-Huellas” que mejore el flujo vehicular y movilidad de sus habitantes._x000a_Proyecto de adecuación física y dotación equipos médicos del Centro de Salud del municipio San Cayetano, para el fortalecimiento de la capacidad de respuesta en la atención de urgencias y consulta externa_x000a_San Cayetano_x000a_Contribuir a la calidad, eficiencia y servicio oportuno de salud a la población rural y urbana del municipio de San Cayetano, mediante la dotación en implementos médicos, para brindar respuesta efectiva a las necesidades de la comunidad._x000a_Proyecto de construcción del Salón Comunitario del municipio de Santiago_x000a_Santiago_x000a_Apoyar el fortalecimiento de los procesos organizativos de la comunidad del municipio de Santiago a través de la construcción de infraestructura comunitaria que permitan la convergencia, y el desarrollo de actividades culturales, de generación de ingresos, y de capacitaciones._x000a_Proyecto de adecuación de la infraestructura de las sedes educativas y comedores escolares de los corregimientos de Palogordo_x000a_Villa del Rosario_x000a_Contribuir a la calidad en la educación y en el servicio de apoyo nutricional en el municipio de Villa del Rosario, mediante el mejoramiento de la infraestructura de los Centros_x000a_Norte y Palogordo Sur, municipio de Villa del Rosario._x000a_Educativos y sus respectivos comedores escolares, de los corregimientos de Palogordo Norte y Palogordo Sur; en aras de brindar las condiciones locativas que favorezcan el aprendizaje en la población estudiantil, y su desarrollo nutricional._x000a_Sea del caso señalar que el PBC propuesto por ECOPETROL S.A. para el Contrato E&amp;P Bloque CAT 3, fue aprobado por la ANH mediante comunicación con radicado No. 20154310006601 del 23 de enero de 2015, al considerar que el mismo cumplía con los requisitos exigidos en el numeral 8 del Anexo F. Dicho PBC incluye el proyecto relacionado en su solicitud, denominado “Mejoramiento del centro de acopio para la línea productiva citrícola en la vereda La Jarra del Corregimiento de Aguaclara del municipio de Cúcuta”._x000a_Finalmente, vale la pena aclarar que la Compañía podrá ejecutar las actividades propuestas en su PBC hasta el 26 de diciembre de 2016, fecha en la cual vence la fase 1 del periodo exploratorio del mencionado contrato._x000a_Cordialmente,_x000a_Atencion al Ciudadano y Comunicaciones"/>
    <d v="2016-03-01T00:00:00"/>
    <s v="STEFANIA JIMENEZ CANIZALES. CONTRATISTA"/>
    <x v="6"/>
    <s v="Electrónico"/>
    <n v="13.570731793981395"/>
    <x v="1"/>
    <x v="55"/>
    <s v="NO"/>
  </r>
  <r>
    <n v="154"/>
    <n v="11392"/>
    <x v="0"/>
    <s v="FEBRERO"/>
    <x v="1"/>
    <x v="153"/>
    <d v="2016-02-16T10:19:42"/>
    <x v="0"/>
    <s v="ACC"/>
    <x v="2"/>
    <x v="85"/>
    <s v="MINISTERIO DE MINAS Y ENERGIA:  Telefono: 2200300Dirección: CALLE 43 N° 57-31 Email: "/>
    <s v="SI"/>
    <s v="MINISTERIO DE MINAS Y ENERGIA:  Telefono: 2200300Dirección: CALLE 43 N° 57-31 Email: "/>
    <s v="invitacion a asamblea de santander "/>
    <d v="2016-02-17T10:19:42"/>
    <n v="1"/>
    <s v="ACC"/>
    <s v="DORIS GOMEZ SILVA. EXPERTO"/>
    <s v="se dio respuesta con radicado No.18516"/>
    <d v="2016-02-17T00:00:00"/>
    <s v="LAURA PAOLA GONZALEZ IRIARTE. EXPERTO"/>
    <x v="6"/>
    <s v="ID:18516"/>
    <n v="0.56965188657341059"/>
    <x v="1"/>
    <x v="3"/>
    <s v="NO"/>
  </r>
  <r>
    <n v="155"/>
    <n v="11406"/>
    <x v="0"/>
    <s v="FEBRERO"/>
    <x v="1"/>
    <x v="154"/>
    <d v="2016-02-16T10:37:54"/>
    <x v="0"/>
    <s v="ACC"/>
    <x v="2"/>
    <x v="22"/>
    <s v="CARLOS ANDRES PILONIETA:  Telefono: Dirección: BOGOTA Email: "/>
    <s v="SI"/>
    <s v="CARLOS ANDRES PILONIETA:  Telefono: Dirección: BOGOTA Email: "/>
    <s v="informacion referente a cuantas han sido las reservas de petroleo y gas descubiertas en el 2016."/>
    <d v="2016-02-17T10:37:54"/>
    <n v="1"/>
    <s v="ACC"/>
    <s v="DORIS GOMEZ SILVA. EXPERTO"/>
    <s v="Buenos días señor Pilonieta,_x000a__x000a_En respuesta a su  solicitud de información le comunicamos:_x000a__x000a_La información de reservas de petróleo y gas al igual que las incorporaciones anuales están en página web de la ANH desde el año 2000 hasta 2014._x000a__x000a_http://www.anh.gov.co/Operaciones-Regalias-y-Participaciones/Paginas/Sistema-Integrado-de-Reservas.aspx_x000a__x000a_Como bien se indica en la información se realiza con corte @ 31 de diciembre de cada año._x000a__x000a_Para el corte de@31.dic.2015, se estarán publicando entre mayo y junio próximos._x000a__x000a__x000a_Un saludo,_x000a__x000a_Holman Darío Bustos Coral_x000a_Experto G3-06_x000a_Gerencia de Reservas y Operaciones_x000a_"/>
    <d v="2016-02-18T10:57:52"/>
    <s v="HOLMAN DARIO BUSTOS CORAL. EXPERTO"/>
    <x v="4"/>
    <s v="Electrónico"/>
    <n v="2.0138658564828802"/>
    <x v="1"/>
    <x v="24"/>
    <s v="NO"/>
  </r>
  <r>
    <n v="156"/>
    <n v="11408"/>
    <x v="0"/>
    <s v="FEBRERO"/>
    <x v="1"/>
    <x v="155"/>
    <d v="2016-02-16T10:40:21"/>
    <x v="0"/>
    <s v="ACC"/>
    <x v="2"/>
    <x v="86"/>
    <s v="CARLOS ARTURO HERNANDEZ:  - CHE &amp; SAR  SERVICES  SAS"/>
    <s v="SI"/>
    <s v="CARLOS ARTURO HERNANDEZ:  - CHE &amp; SAR  SERVICES  SAS"/>
    <s v="documento informativo en el que se relaciona posible campaña de desprestigio de la empresa che&amp;sar servis "/>
    <d v="2016-02-17T10:40:21"/>
    <n v="1"/>
    <s v="ACC"/>
    <s v="DORIS GOMEZ SILVA. EXPERTO"/>
    <s v="Señor:_x000a_JOAQUÍN GONZÁLEZ_x000a_Representante Legal GEO TECHNOLOGY LA C.A._x000a_Correo electrónico: joaquin.gonzalez@geotechnology.com.co_x000a__x000a__x000a_Referencia: Traslado petición. Correo electrónico del 15 de febrero de 2016. Id.11408._x000a__x000a__x000a_Cordial saludo,_x000a__x000a_En virtud de las funciones de seguimiento a los contratos de hidrocarburos que tiene a su cargo la Agencia Nacional de Hidrocarburos -ANH-, damos traslado de la petición de la referencia, mediante la cual el señor Carlos Arturo Hernández, en calidad de gerente de la empresa Che&amp;Sar Services S.A., expone y solicita la intervención de esta Entidad en situaciones relacionadas con la empresa SERVICIAL, involucrando a la empresa GEO TECHNOLOGY LA C.A. (Contrato LLA-71)._x000a__x000a_En efecto, el peticionario requiere que la ANH “…estudie los documentos enviados; para que de esta manera se determine la posible escalada de campañas de desprestigio hacia… Che&amp;Sar Services S.A.S., empresa local del municipio de maní (sic) departamento de Casanare -y sostiene que- [c]omo posible estrategia de opacar el gremio empresarial de dicho municipio y propiciar la entrada de la empresa contratista SERVICIAL…” observa con preocupación que la correspondencia de dicha empresa sea remitida desde las oficinas de las oficinas de GEOTECHNOLOGY. _x000a__x000a_Así las cosas, solicitamos a la Compañía que usted preside, dar respuesta al peticionario pronunciándose sobre los hechos objeto de la solicitud, a efectos de que se obtenga claridad sobre los mismos. _x000a__x000a_Agradecemos enviarnos copia de la respuesta emitida al peticionario con el fin de realizar el respectivo seguimiento._x000a__x000a_Finalmente, el presente correo fue enviado en la mañana del día de hoy al señor Carlos Arturo Hernandez con copia a ustedes, pero en el mismo iba un anexo el cual solicitamos amablemente hacer caso omiso. _x000a__x000a_Cordialmente, _x000a__x000a__x000a_Atencion al Ciudadano y Comunicaciones  _x000a_"/>
    <d v="2016-03-08T00:00:00"/>
    <s v="ANDREA DEL PILAR SANABRIA DEL RIO. CONTRATISTA"/>
    <x v="6"/>
    <s v="ID:18412"/>
    <n v="20.555311724536296"/>
    <x v="1"/>
    <x v="3"/>
    <s v="NO"/>
  </r>
  <r>
    <n v="157"/>
    <n v="11588"/>
    <x v="0"/>
    <s v="FEBRERO"/>
    <x v="0"/>
    <x v="156"/>
    <d v="2016-02-16T15:09:08"/>
    <x v="0"/>
    <s v="ACC"/>
    <x v="0"/>
    <x v="1"/>
    <s v="MARIA JUANA HERRERA: REPRESENTANTE LEGAL - SEGUREXPO-BANCOLDEX"/>
    <s v="SI"/>
    <s v="MARIA JUANA HERRERA: REPRESENTANTE LEGAL - SEGUREXPO-BANCOLDEX"/>
    <s v="informacion sobre expedicion de polizas "/>
    <d v="2016-02-17T15:09:08"/>
    <n v="1"/>
    <s v="ACC"/>
    <s v="DORIS GOMEZ SILVA. EXPERTO"/>
    <s v="se da por atendido teniendo en cuenta que es a titulo informativo"/>
    <d v="2016-03-18T16:28:00"/>
    <s v="DORIS GOMEZ SILVA. EXPERTO"/>
    <x v="0"/>
    <s v="ID:20730"/>
    <n v="31.054773460644356"/>
    <x v="1"/>
    <x v="56"/>
    <s v="NO"/>
  </r>
  <r>
    <n v="158"/>
    <n v="11616"/>
    <x v="0"/>
    <s v="FEBRERO"/>
    <x v="0"/>
    <x v="157"/>
    <d v="2016-02-16T15:39:35"/>
    <x v="0"/>
    <s v="ACC"/>
    <x v="0"/>
    <x v="1"/>
    <s v="MARYURI VARGAS CUCAITA: PERIODISTA - OIL CHANNEL"/>
    <s v="SI"/>
    <s v="MARYURI VARGAS CUCAITA: PERIODISTA - OIL CHANNEL"/>
    <s v="solicitan informacion referente a contrato No71  3 de mayo de 11"/>
    <d v="2016-02-17T15:39:35"/>
    <n v="1"/>
    <s v="ACC"/>
    <s v="DORIS GOMEZ SILVA. EXPERTO"/>
    <s v="radicado de respuesta No.14500 "/>
    <d v="2016-02-29T09:51:17"/>
    <s v="DORIS GOMEZ SILVA. EXPERTO"/>
    <x v="0"/>
    <s v="ID:14540"/>
    <n v="12.758128425921313"/>
    <x v="1"/>
    <x v="57"/>
    <s v="NO"/>
  </r>
  <r>
    <n v="159"/>
    <n v="11656"/>
    <x v="0"/>
    <s v="FEBRERO"/>
    <x v="0"/>
    <x v="158"/>
    <d v="2016-02-16T16:07:42"/>
    <x v="0"/>
    <s v="ACC"/>
    <x v="0"/>
    <x v="1"/>
    <s v="CARLOS DAVID BELTRÁN QUINTERO: DIRECTOR DE HIDROCARBUROS - MINISTERIO DE MINAS Y ENERGIA"/>
    <s v="SI"/>
    <s v="CARLOS DAVID BELTRÁN QUINTERO: DIRECTOR DE HIDROCARBUROS - MINISTERIO DE MINAS Y ENERGIA"/>
    <s v="Buenos días Señores  Ecopetrol De acuerdo con el articulo No. 21 de la Ley 1755 de 2015, damos traslado el presente adjunto por ser un tema de su competencia. Favor responder directamente a los interesados. "/>
    <d v="2016-02-17T16:07:42"/>
    <n v="1"/>
    <s v="ACC"/>
    <s v="DORIS GOMEZ SILVA. EXPERTO"/>
    <s v=" Buenos días _x000a_Señores  Ecopetrol _x000a_De acuerdo con el articulo No. 21 de la Ley 1755 de 2015, damos traslado el presente adjunto por ser un tema de su competencia. _x000a__x000a_Favor responder directamente a los interesados. _x000a__x000a_Cordialmente, _x000a__x000a_Jose Elias Escorcia P._x000a_Atencion al Ciudadano y Comunicaciones  _x000a_"/>
    <d v="2016-02-22T00:00:00"/>
    <s v="DORIS GOMEZ SILVA. EXPERTO"/>
    <x v="0"/>
    <s v="Electrónico"/>
    <n v="5.3279868402823922"/>
    <x v="1"/>
    <x v="2"/>
    <s v="SI"/>
  </r>
  <r>
    <n v="160"/>
    <n v="11658"/>
    <x v="0"/>
    <s v="FEBRERO"/>
    <x v="0"/>
    <x v="159"/>
    <d v="2016-02-16T16:11:34"/>
    <x v="0"/>
    <s v="ACC"/>
    <x v="2"/>
    <x v="87"/>
    <s v="MARIA ISABEL ULLOA: VECEMINISTRA DE MINAS - MINISTERIO DE MINAS Y ENERGIA"/>
    <s v="SI"/>
    <s v="MARIA ISABEL ULLOA: VECEMINISTRA DE MINAS - MINISTERIO DE MINAS Y ENERGIA"/>
    <s v="copia de respuesta por traslado al ministerio de minas solicitud 2016001827"/>
    <d v="2016-02-17T16:11:34"/>
    <n v="1"/>
    <s v="ACC"/>
    <s v="DORIS GOMEZ SILVA. EXPERTO"/>
    <s v="Se da por atendida teniendo en cuenta  que es de carácter informativo. "/>
    <d v="2016-03-08T08:06:36"/>
    <s v="DORIS GOMEZ SILVA. EXPERTO"/>
    <x v="0"/>
    <s v="ID:17101"/>
    <n v="20.663221990740567"/>
    <x v="1"/>
    <x v="47"/>
    <s v="NO"/>
  </r>
  <r>
    <n v="161"/>
    <n v="11745"/>
    <x v="0"/>
    <s v="FEBRERO"/>
    <x v="0"/>
    <x v="160"/>
    <d v="2016-02-17T08:27:23"/>
    <x v="0"/>
    <s v="ACC"/>
    <x v="2"/>
    <x v="88"/>
    <s v="MARTHA LUCIA RODRIGUEZ: COORDINADOR GRUPO DE ENLACE - MINISTERIO DE MINAS Y ENERGIA"/>
    <s v="SI"/>
    <s v="MARTHA LUCIA RODRIGUEZ: COORDINADOR GRUPO DE ENLACE - MINISTERIO DE MINAS Y ENERGIA"/>
    <s v="solictud de informacion por parte del rpte Jorge Camilo Abril politicas de la ANH para enfrentar la crisis petrolera "/>
    <d v="2016-02-18T08:27:23"/>
    <n v="1"/>
    <s v="ACC"/>
    <s v="DORIS GOMEZ SILVA. EXPERTO"/>
    <s v="Doctora _x000a_MARTHA LUCIA RODRIGUEZ_x000a_COORDINADOR GRUPO DE ENLACE_x000a_Ministerio de Minas y Energía _x000a_Calle 43 N° 57-31_x000a_Ciudad_x000a__x000a_Asunto: Traslado solicitud Radicado MME No.2016010181 del 15 de febrero de 2016_x000a_Radicado ANH No.2016-004774 ID:11745_x000a_ _x000a_Respetada doctora Martha Lucia, _x000a__x000a_Hacemos referencia a la comunicación del asunto mediante la cual remite a la Agencia Nacional de Hidrocarburos - ANH la solicitud del representante Jorge Camilo Abril, sobre la crisis económica que golpea a toda la población Colombiana en especial el Departamento de Casanare, al respecto le informamos que una vez validado con la Vicepresidencia de Operaciones, Regalías y Derechos Económicos de la ANH se concluye que es un tema directo del regulador razón por la cual devolvemos la presente solicitud por considerarlo competencia de la entidad a su cargo. _x000a__x000a_Cordialmente, _x000a__x000a__x000a__x000a__x000a_Nadia Plazas Fajardo _x000a_Experto Oficina Asesora Jurídica _x000a_"/>
    <d v="2016-03-07T14:36:08"/>
    <s v="DORIS GOMEZ SILVA. EXPERTO"/>
    <x v="0"/>
    <s v="ID:16916"/>
    <n v="19.256083634259994"/>
    <x v="1"/>
    <x v="4"/>
    <s v="NO"/>
  </r>
  <r>
    <n v="162"/>
    <n v="11749"/>
    <x v="0"/>
    <s v="FEBRERO"/>
    <x v="2"/>
    <x v="161"/>
    <d v="2016-02-17T08:32:25"/>
    <x v="0"/>
    <s v="ACC"/>
    <x v="2"/>
    <x v="89"/>
    <s v="INCODER:  Telefono: 3830444Dirección: AVENIDA EL DORADO  CAN CALLE 43 N° 57-41 Email: "/>
    <s v="SI"/>
    <s v="INCODER:  Telefono: 3830444Dirección: AVENIDA EL DORADO  CAN CALLE 43 N° 57-41 Email: "/>
    <s v="solicitan informacion referente a titulacion de baldios  radicado 20156242071952 de 2015"/>
    <d v="2016-02-18T08:32:25"/>
    <n v="1"/>
    <s v="ACC"/>
    <s v="DORIS GOMEZ SILVA. EXPERTO"/>
    <s v="radicado de respuesta No.14274"/>
    <d v="2016-02-26T15:44:36"/>
    <s v="JUAN SEBASTIAN LIZCANO. CONTRATISTA"/>
    <x v="4"/>
    <s v="ID:14274"/>
    <n v="9.3001328356476733"/>
    <x v="1"/>
    <x v="58"/>
    <s v="NO"/>
  </r>
  <r>
    <n v="163"/>
    <n v="11753"/>
    <x v="0"/>
    <s v="FEBRERO"/>
    <x v="2"/>
    <x v="162"/>
    <d v="2016-02-17T08:35:11"/>
    <x v="0"/>
    <s v="ACC"/>
    <x v="2"/>
    <x v="90"/>
    <s v="INCODER:  Telefono: 3830444Dirección: AVENIDA EL DORADO  CAN CALLE 43 N° 57-41 Email: "/>
    <s v="SI"/>
    <s v="INCODER:  Telefono: 3830444Dirección: AVENIDA EL DORADO  CAN CALLE 43 N° 57-41 Email: "/>
    <s v="solicitan informacion referente a titulacion de baldios  radicado 20156240348942 de 2015 "/>
    <d v="2016-02-18T08:35:11"/>
    <n v="1"/>
    <s v="ACC"/>
    <s v="DORIS GOMEZ SILVA. EXPERTO"/>
    <s v="radicado de respuesta No.14244"/>
    <d v="2016-02-26T15:18:26"/>
    <s v="JUAN SEBASTIAN LIZCANO. CONTRATISTA"/>
    <x v="4"/>
    <s v="ID:14244"/>
    <n v="9.2800320601891144"/>
    <x v="1"/>
    <x v="58"/>
    <s v="NO"/>
  </r>
  <r>
    <n v="164"/>
    <n v="11757"/>
    <x v="0"/>
    <s v="FEBRERO"/>
    <x v="0"/>
    <x v="163"/>
    <d v="2016-02-17T08:42:01"/>
    <x v="0"/>
    <s v="ACC"/>
    <x v="2"/>
    <x v="22"/>
    <s v="TANIA VICTORIA OROZCO: DEFENSORA - DEFENSORIA DEL PUEBLO REGINAL BOYACA"/>
    <s v="SI"/>
    <s v="TANIA VICTORIA OROZCO: DEFENSORA - DEFENSORIA DEL PUEBLO REGINAL BOYACA"/>
    <s v="solicitan informacion referentre a la actividad de explotacion de la empresa LUKOIL OVERSEAS COLOMBIA "/>
    <d v="2016-02-18T08:42:01"/>
    <n v="1"/>
    <s v="ACC"/>
    <s v="DORIS GOMEZ SILVA. EXPERTO"/>
    <s v="respuesta con radicado No.18340"/>
    <d v="2016-03-11T08:28:35"/>
    <s v="STEFANIA JIMENEZ CANIZALES. CONTRATISTA"/>
    <x v="6"/>
    <s v="ID:18340"/>
    <n v="22.990676354165771"/>
    <x v="1"/>
    <x v="59"/>
    <s v="NO"/>
  </r>
  <r>
    <n v="165"/>
    <n v="11766"/>
    <x v="0"/>
    <s v="FEBRERO"/>
    <x v="2"/>
    <x v="164"/>
    <d v="2016-02-17T09:06:50"/>
    <x v="0"/>
    <s v="ACC"/>
    <x v="3"/>
    <x v="91"/>
    <s v="ALFREDO MARTINEZ GUTIERREZ: SUBDIRECTOR - CORPORACION AUTONOMA REGIONAL DEL MAGDALENA"/>
    <s v="SI"/>
    <s v="ALFREDO MARTINEZ GUTIERREZ: SUBDIRECTOR - CORPORACION AUTONOMA REGIONAL DEL MAGDALENA"/>
    <s v="documento a titulo informativo por ser respuesta a traslado de oficio Corpamag"/>
    <d v="2016-02-18T09:06:50"/>
    <n v="1"/>
    <s v="ACC"/>
    <s v="DORIS GOMEZ SILVA. EXPERTO"/>
    <s v="se dio por atendido teniendo en cuenta que es a titulo informativo "/>
    <d v="2016-02-18T09:46:59"/>
    <s v="DORIS GOMEZ SILVA. EXPERTO"/>
    <x v="0"/>
    <s v="Electrónico"/>
    <n v="1.02788583333313"/>
    <x v="1"/>
    <x v="47"/>
    <s v="NO"/>
  </r>
  <r>
    <n v="166"/>
    <n v="11774"/>
    <x v="0"/>
    <s v="FEBRERO"/>
    <x v="1"/>
    <x v="165"/>
    <d v="2016-02-17T09:26:04"/>
    <x v="0"/>
    <s v="ACC"/>
    <x v="2"/>
    <x v="92"/>
    <s v="HERNANDO RODRIGUEZ OTALORA: SERVICIO CIUDADANO - MINISTERIO DE MINAS Y ENERGIA"/>
    <s v="SI"/>
    <s v="HERNANDO RODRIGUEZ OTALORA: SERVICIO CIUDADANO - MINISTERIO DE MINAS Y ENERGIA"/>
    <s v="solicitan informacion referente  a la produccion de petroleo y gas por los periodos 2013 a 2015 .   "/>
    <d v="2016-02-18T09:26:04"/>
    <n v="1"/>
    <s v="ACC"/>
    <s v="DORIS GOMEZ SILVA. EXPERTO"/>
    <s v="se dio respuesta a traves de correo electronico"/>
    <d v="2016-02-18T00:00:00"/>
    <s v="DORIS GOMEZ SILVA. EXPERTO"/>
    <x v="0"/>
    <s v="Electrónico"/>
    <n v="0.60689710648148321"/>
    <x v="1"/>
    <x v="24"/>
    <s v="NO"/>
  </r>
  <r>
    <n v="167"/>
    <n v="12443"/>
    <x v="0"/>
    <s v="FEBRERO"/>
    <x v="0"/>
    <x v="166"/>
    <d v="2016-02-19T11:58:42"/>
    <x v="0"/>
    <s v="ACC"/>
    <x v="2"/>
    <x v="22"/>
    <s v="SENADO DE LA REPUBLICA DE COLOMBIA:  Telefono: 3824237Dirección: CRA 7 N° 8-68 OFICINA 235 Email: "/>
    <s v="SI"/>
    <s v="SENADO DE LA REPUBLICA DE COLOMBIA:  Telefono: 3824237Dirección: CRA 7 N° 8-68 OFICINA 235 Email: "/>
    <s v="solicitan informacion referente a las salidas migratorial del señor Mauricio de la Mora entre el 17 de marzo y el 22 de febrero de 2016 "/>
    <d v="2016-02-20T11:58:42"/>
    <n v="1"/>
    <s v="ACC"/>
    <s v="DORIS GOMEZ SILVA. EXPERTO"/>
    <s v="radicado de respuesta No.16200 "/>
    <d v="2016-03-03T19:57:47"/>
    <s v="SANDRA MILENA RODRIGUEZ RAMIREZ. EXPERTO"/>
    <x v="2"/>
    <s v="id 16200"/>
    <n v="13.332697025463858"/>
    <x v="1"/>
    <x v="4"/>
    <s v="NO"/>
  </r>
  <r>
    <n v="168"/>
    <n v="12444"/>
    <x v="0"/>
    <s v="FEBRERO"/>
    <x v="0"/>
    <x v="167"/>
    <d v="2016-02-19T11:59:48"/>
    <x v="0"/>
    <s v="ACC"/>
    <x v="2"/>
    <x v="22"/>
    <s v="SENADO DE LA REPUBLICA DE COLOMBIA:  Telefono: 3824237Dirección: CRA 7 N° 8-68 OFICINA 235 Email: "/>
    <s v="SI"/>
    <s v="SENADO DE LA REPUBLICA DE COLOMBIA:  Telefono: 3824237Dirección: CRA 7 N° 8-68 OFICINA 235 Email: "/>
    <s v="solicitan informacion referente a expediente del proceso disciplinario de Elizabet Bolivar Garcia "/>
    <d v="2016-02-20T11:59:48"/>
    <n v="1"/>
    <s v="ACC"/>
    <s v="DORIS GOMEZ SILVA. EXPERTO"/>
    <s v="se dio respuesta por parte de la gerencia de asuntos legales "/>
    <d v="2016-03-17T19:57:47"/>
    <s v="SANDRA MILENA RODRIGUEZ RAMIREZ. EXPERTO"/>
    <x v="2"/>
    <s v="Electrónico"/>
    <n v="27.331932129629422"/>
    <x v="1"/>
    <x v="4"/>
    <s v="NO"/>
  </r>
  <r>
    <n v="169"/>
    <n v="12475"/>
    <x v="0"/>
    <s v="FEBRERO"/>
    <x v="0"/>
    <x v="168"/>
    <d v="2016-02-19T13:35:12"/>
    <x v="0"/>
    <s v="ACC"/>
    <x v="0"/>
    <x v="1"/>
    <s v="GINETH DANIELA GARZON: . Telefono: Dirección: CRA 69 B NO 66 24 Email: "/>
    <s v="SI"/>
    <s v="GINETH DANIELA GARZON: . Telefono: Dirección: CRA 69 B NO 66 24 Email: "/>
    <s v="Buenos días  Señores Ministerio de Minas y Energía Cordial saludo, Dando alcance al traslado de ayer, informamos que toda la solicitud del peticionario y teniendo en cuenta el articulo No. 21 de la 1755 del 2015, es competencia del MME. "/>
    <d v="2016-02-20T13:35:12"/>
    <n v="1"/>
    <s v="ACC"/>
    <s v="DORIS GOMEZ SILVA. EXPERTO"/>
    <s v="Estimada Gineth, _x000a__x000a_Buenos días_x000a_En atención a su solicitud, de manera atenta le informamos que el día de ayer fue trasladado al Ministerio de Minas y Energía su solicitud por tratarse de un tema de su competencia. Copiamos el referido traslado. _x000a__x000a_Cordialmente, _x000a__x000a__x000a_Atencion al Ciudadano y Comunicaciones  _x000a_"/>
    <d v="2016-02-25T10:49:55"/>
    <s v="DORIS GOMEZ SILVA. EXPERTO"/>
    <x v="0"/>
    <s v="Electrónico"/>
    <n v="5.8852231481505441"/>
    <x v="1"/>
    <x v="19"/>
    <s v="SI"/>
  </r>
  <r>
    <n v="170"/>
    <n v="12488"/>
    <x v="0"/>
    <s v="FEBRERO"/>
    <x v="2"/>
    <x v="169"/>
    <d v="2016-02-19T14:20:22"/>
    <x v="0"/>
    <s v="ACC"/>
    <x v="3"/>
    <x v="53"/>
    <s v="CARLOS DAVID BELTRÁN QUINTERO: DIRECTOR DE HIDROCARBUROS - MINISTERIO DE MINAS Y ENERGIA"/>
    <s v="SI"/>
    <s v="CARLOS DAVID BELTRÁN QUINTERO: DIRECTOR DE HIDROCARBUROS - MINISTERIO DE MINAS Y ENERGIA"/>
    <s v="Informe de empalme y rendicion de cuentas en Puerto Gaitán Meta, devolución del área de contrato Rubiales y Piriri "/>
    <d v="2016-02-20T14:20:22"/>
    <n v="1"/>
    <s v="ACC"/>
    <s v="DORIS GOMEZ SILVA. EXPERTO"/>
    <s v="radicado de respuesta No.17622"/>
    <d v="2016-03-09T10:05:08"/>
    <s v="FERNANDO BARRERA ACERO. CONTRATISTA"/>
    <x v="4"/>
    <s v="ID:17622"/>
    <n v="18.822749768514768"/>
    <x v="2"/>
    <x v="14"/>
    <s v="NO"/>
  </r>
  <r>
    <n v="171"/>
    <n v="12900"/>
    <x v="0"/>
    <s v="FEBRERO"/>
    <x v="2"/>
    <x v="170"/>
    <d v="2016-02-22T15:14:17"/>
    <x v="0"/>
    <s v="ACC"/>
    <x v="0"/>
    <x v="1"/>
    <s v="RUBEN DARIO MATERON: DIRECTOR - CORPORACION AUTONOMA REGIONAL DEL VALLE DEL CAUCA"/>
    <s v="SI"/>
    <s v="RUBEN DARIO MATERON: DIRECTOR - CORPORACION AUTONOMA REGIONAL DEL VALLE DEL CAUCA"/>
    <s v="solicitan informacion referente  a proyectos de exploracion y explotacion o transporte de hidrocarburos dentro del poligono del embalse guacas"/>
    <d v="2016-03-14T15:14:17"/>
    <n v="21"/>
    <s v="ACC"/>
    <s v="DORIS GOMEZ SILVA. EXPERTO"/>
    <s v="radicado de respuesta  No. 15834"/>
    <d v="2016-03-03T00:00:00"/>
    <s v="EDGAR EMILIO RODRIGUEZ BASTIDAS. EXPERTO"/>
    <x v="6"/>
    <s v="ID:15834"/>
    <n v="9.3650820254624705"/>
    <x v="1"/>
    <x v="60"/>
    <s v="NO"/>
  </r>
  <r>
    <n v="172"/>
    <n v="13185"/>
    <x v="0"/>
    <s v="FEBRERO"/>
    <x v="1"/>
    <x v="171"/>
    <d v="2016-02-23T11:56:05"/>
    <x v="0"/>
    <s v="ACC"/>
    <x v="2"/>
    <x v="22"/>
    <s v="MINISTERIO DE MINAS:  Telefono: Dirección: CALLE 43 N. 57-31 Email: "/>
    <s v="SI"/>
    <s v="MINISTERIO DE MINAS:  Telefono: Dirección: CALLE 43 N. 57-31 Email: "/>
    <s v="Empresas que tienen oleoductos que atraviesan el municipio de san jose de Cucuta  "/>
    <d v="2016-02-24T11:56:05"/>
    <n v="1"/>
    <s v="ACC"/>
    <s v="DORIS GOMEZ SILVA. EXPERTO"/>
    <s v=" Buenos días _x000a_Señores Ministerio de Minas y Energía _x000a__x000a_Conforme al artículo No. 21 de la Ley 1755 de 2015, remito a ustedes la presente solicitud por ser de su competencia. _x000a__x000a_Agradezco responder directamente al peticionario. _x000a__x000a_Cordialmente, _x000a__x000a_Jose Elias Escorcia P._x000a_Atencion al Ciudadano y Comunicaciones  _x000a_"/>
    <d v="2016-03-01T08:34:42"/>
    <s v="DORIS GOMEZ SILVA. EXPERTO"/>
    <x v="0"/>
    <s v="Electrónico"/>
    <n v="6.8601440277780057"/>
    <x v="3"/>
    <x v="27"/>
    <s v="NO"/>
  </r>
  <r>
    <n v="173"/>
    <n v="13188"/>
    <x v="0"/>
    <s v="FEBRERO"/>
    <x v="1"/>
    <x v="172"/>
    <d v="2016-02-23T11:57:17"/>
    <x v="0"/>
    <s v="ACC"/>
    <x v="2"/>
    <x v="22"/>
    <s v="MINISTERIO DE MINAS:  Telefono: Dirección: CALLE 43 N. 57-31 Email: "/>
    <s v="SI"/>
    <s v="MINISTERIO DE MINAS:  Telefono: Dirección: CALLE 43 N. 57-31 Email: "/>
    <s v="Historias laborales "/>
    <d v="2016-02-24T11:57:17"/>
    <n v="1"/>
    <s v="ACC"/>
    <s v="DORIS GOMEZ SILVA. EXPERTO"/>
    <s v="radicado de respuesta No.15392"/>
    <d v="2016-03-11T12:28:50"/>
    <s v="DORIS GOMEZ SILVA. EXPERTO"/>
    <x v="0"/>
    <s v="ID:15392"/>
    <n v="17.021906944450166"/>
    <x v="1"/>
    <x v="61"/>
    <s v="NO"/>
  </r>
  <r>
    <n v="174"/>
    <n v="13190"/>
    <x v="0"/>
    <s v="FEBRERO"/>
    <x v="1"/>
    <x v="173"/>
    <d v="2016-02-23T11:59:54"/>
    <x v="0"/>
    <s v="ACC"/>
    <x v="0"/>
    <x v="1"/>
    <s v="MINISTERIO DE MINAS:  Telefono: Dirección: CALLE 43 N. 57-31 Email: "/>
    <s v="SI"/>
    <s v="MINISTERIO DE MINAS:  Telefono: Dirección: CALLE 43 N. 57-31 Email: "/>
    <s v="Invitación en Puerto Gaitán. tema estandarización de Hidrocarburos "/>
    <d v="2016-03-15T11:59:54"/>
    <n v="21"/>
    <s v="ACC"/>
    <s v="DORIS GOMEZ SILVA. EXPERTO"/>
    <s v="se dio respuesta  atraves de correo electronico Señores:_x000a_ALEXANDER MARTÍNEZ DÍAZ_x000a_ORBINSON SÁNCHEZ DUQUE_x000a_Veeduría Laboral de Puerto Gaitán - Meta_x000a_Correo electrónico: veedurialaboralpuertogaitan@gmail.com_x000a__x000a_Asunto: Petición radicado No. R-641-2016-5321 Id 13190 del 23 de febrero de 2016._x000a__x000a_Cordial saludo,_x000a__x000a_Nos referimos a su comunicación de la referencia, mediante la cual solicitó a la Agencia Nacional de Hidrocarburos (en adelante ANH o La Agencia), “la programación de una reunión importante en el Municipio Puerto Gaitán, en el cual se abordará temas relacionados con la estandarización de los perfiles para el sector de los Hidrocarburos con el acompañamiento de la ACIPET Y ACP entidades a las cuales se les hará la respectiva invitación proceso que se hará participativo de acuerdo al artículo 111 de la Ley 1757 de 2015. Lo anterior debido a que se viene adelantando una estandarización para los perfiles, sin la participación de asociaciones de trabajadores y grupos de interés” _x000a__x000a_Al respecto, sea lo primero manifestar que la AHN fue instituida mediante el Decreto 4137 de 2011, como Unidad Administrativa Especial del orden nacional, a la que corresponde la administración integral de las reservas y recursos hidrocarburíferos de la nación, la promoción de su aprovechamiento óptimo y sostenible, así como contribuir a la seguridad energética nacional. _x000a__x000a_Para la consecución de estos objetivos, entre otras funciones, la ANH tiene a cargo las de diseño, promoción, negociación, celebración, evaluación y seguimiento de los Contratos de Evaluación Técnica, así como de los Contratos y Convenios de Exploración y Producción de Hidrocarburos, conforme a lo establecido en el artículo 4° del mencionado decreto._x000a__x000a_Por otra parte, el artículo 111 de la Ley 1757 de 2015, estableció que “[e]l diálogo social es un mecanismo democrático para la participación ciudadana y el fortalecimiento de las organizaciones de la sociedad civil, con el objetivo de promover la interacción, comunicación, consulta y seguimiento de políticas públicas a nivel nacional y territorial.”_x000a__x000a_La generación del diálogo social es realizada por la ANH a través de la Estrategia Territorial de Hidrocarburos, y especialmente mediante el programa AVANZA, que tiene por objeto promover la participación ciudadana generando procesos de diálogo democrático entre la comunidad, la industria y el gobierno, con miras a que se concreten acciones para el fortalecimiento y desarrollo territorial._x000a__x000a_En el departamento de Meta, para el caso del Municipio de Puerto Gaitán, está programada una sesión para el día 10 de marzo de 2016, en asocio con el Ministerio del Trabajo, la Caja de Compensación Familiar del Meta (COFEM) y las Compañías Operadoras de la región, cuyo objetivo es establecer los lineamientos para la contratación de mano de obra. _x000a__x000a_Dentro de los temas a tratar, está prevista la programación de la socialización de los lineamientos acordados y la formulación de planes de trabajo con las alcaldías y demás personas interesadas. En este orden de ideas, al realizarse la respectiva socialización, es generado un espacio participativo y serán tenidas en cuenta las personas y organismos interesados de la región._x000a__x000a_En los anteriores términos damos por resuelta su solicitud._x000a__x000a_Cordialmente, _x000a__x000a__x000a_Atencion al Ciudadano y Comunicaciones  _x000a_"/>
    <d v="2016-03-22T15:26:28"/>
    <s v="LAURA PAOLA GONZALEZ IRIARTE. EXPERTO"/>
    <x v="6"/>
    <s v="Electrónico"/>
    <n v="28.143448298607836"/>
    <x v="2"/>
    <x v="3"/>
    <s v="NO"/>
  </r>
  <r>
    <n v="175"/>
    <n v="13192"/>
    <x v="0"/>
    <s v="FEBRERO"/>
    <x v="1"/>
    <x v="174"/>
    <d v="2016-02-23T12:01:44"/>
    <x v="0"/>
    <s v="ACC"/>
    <x v="0"/>
    <x v="22"/>
    <s v="ALBERTO CONTRERAS: VEEDOR - RED DE VEEDURIAS CIUDADANAS CASANARE"/>
    <s v="SI"/>
    <s v="ALBERTO CONTRERAS: VEEDOR - RED DE VEEDURIAS CIUDADANAS CASANARE"/>
    <s v="Buenos días Respetados Señores Ecopetrol Cordial saludo, Conforme con el articulo No. 21 de la Ley 1755 del 2015, y por tratarse de un tema de su competencia, a continuación no permitimos dar la traslado de las solicitudes adjuntas para su respectiva gestión. Favor responder directamente al peticionario. "/>
    <d v="2016-03-15T12:01:44"/>
    <n v="21"/>
    <s v="ACC"/>
    <s v="DORIS GOMEZ SILVA. EXPERTO"/>
    <s v=" Buenos días _x000a_Respetados Señores Ecopetrol _x000a__x000a_Cordial saludo, _x000a__x000a_Conforme con el articulo No. 21 de la Ley 1755 del 2015, y por tratarse de un tema de su competencia, a continuación no permitimos dar la traslado de las solicitudes adjuntas para su respectiva gestión. _x000a__x000a_Favor responder directamente al peticionario. _x000a__x000a_Cordialmente,_x000a__x000a_Jose Elias Escorcia P._x000a_Atencion al Ciudadano y Comunicaciones  _x000a_"/>
    <d v="2016-02-25T00:00:00"/>
    <s v="DORIS GOMEZ SILVA. EXPERTO"/>
    <x v="0"/>
    <s v="Electrónico"/>
    <n v="1.4987966435219278"/>
    <x v="2"/>
    <x v="2"/>
    <s v="SI"/>
  </r>
  <r>
    <n v="176"/>
    <n v="13199"/>
    <x v="0"/>
    <s v="FEBRERO"/>
    <x v="1"/>
    <x v="175"/>
    <d v="2016-02-23T12:36:58"/>
    <x v="0"/>
    <s v="ACC"/>
    <x v="3"/>
    <x v="93"/>
    <s v="MINISTERIO DE MINAS:  Telefono: Dirección: CALLE 43 N. 57-31 Email: "/>
    <s v="SI"/>
    <s v="MINISTERIO DE MINAS:  Telefono: Dirección: CALLE 43 N. 57-31 Email: "/>
    <s v="solicitan datos historicos de produccion fizcalizada  de crupo por los años 2013 a 2015."/>
    <d v="2016-02-24T12:36:58"/>
    <n v="1"/>
    <s v="ACC"/>
    <s v="DORIS GOMEZ SILVA. EXPERTO"/>
    <s v="se dio respuesta  a traves de correo electronico de fecha 02 de Marzo  2016"/>
    <d v="2016-03-02T08:39:27"/>
    <s v="JUAN SEBASTIAN LIZCANO. CONTRATISTA"/>
    <x v="4"/>
    <s v="Electrónico"/>
    <n v="7.8350530555544537"/>
    <x v="1"/>
    <x v="24"/>
    <s v="NO"/>
  </r>
  <r>
    <n v="177"/>
    <n v="13200"/>
    <x v="0"/>
    <s v="FEBRERO"/>
    <x v="1"/>
    <x v="176"/>
    <d v="2016-02-23T12:43:23"/>
    <x v="0"/>
    <s v="ACC"/>
    <x v="3"/>
    <x v="1"/>
    <s v="LUIS EDUARDO  GONZALEZ SUAREZ:  Telefono: Dirección: CARRERA 10 NO. 2-29 Email: lucho-luis11@hotmail.com"/>
    <s v="SI"/>
    <s v="LUIS EDUARDO  GONZALEZ SUAREZ:  Telefono: Dirección: CARRERA 10 NO. 2-29 Email: lucho-luis11@hotmail.com"/>
    <s v="solicitan participacion en las socializaciones ante Ecopetrol"/>
    <d v="2016-02-24T12:43:23"/>
    <n v="1"/>
    <s v="ACC"/>
    <s v="DORIS GOMEZ SILVA. EXPERTO"/>
    <s v="se dio respuesta a traves de correo electronico del 15 de marzo de 2016 "/>
    <d v="2016-03-22T15:21:17"/>
    <s v="LAURA PAOLA GONZALEZ IRIARTE. EXPERTO"/>
    <x v="6"/>
    <s v="Electrónico"/>
    <n v="28.109659062502033"/>
    <x v="1"/>
    <x v="3"/>
    <s v="NO"/>
  </r>
  <r>
    <n v="178"/>
    <n v="13201"/>
    <x v="0"/>
    <s v="FEBRERO"/>
    <x v="1"/>
    <x v="177"/>
    <d v="2016-02-23T12:45:29"/>
    <x v="0"/>
    <s v="ACC"/>
    <x v="2"/>
    <x v="22"/>
    <s v="ALBERTO CONTRERAS: VEEDOR - RED DE VEEDURIAS CIUDADANAS CASANARE"/>
    <s v="SI"/>
    <s v="ALBERTO CONTRERAS: VEEDOR - RED DE VEEDURIAS CIUDADANAS CASANARE"/>
    <s v="Buenos días Respetados Señores Ecopetrol Cordial saludo, Conforme con el articulo No. 21 de la Ley 1755 del 2015, y por tratarse de un tema de su competencia, a continuación no permitimos dar la traslado de las solicitudes adjuntas para su respectiva gestión. Favor responder directamente al peticionario. "/>
    <d v="2016-03-08T12:45:29"/>
    <n v="14"/>
    <s v="ACC"/>
    <s v="DORIS GOMEZ SILVA. EXPERTO"/>
    <s v=" Buenos días _x000a_Respetados Señores Ecopetrol _x000a__x000a_Cordial saludo, _x000a__x000a_Conforme con el articulo No. 21 de la Ley 1755 del 2015, y por tratarse de un tema de su competencia, a continuación no permitimos dar la traslado de las solicitudes adjuntas para su respectiva gestión. _x000a__x000a_Favor responder directamente al peticionario. _x000a__x000a_Cordialmente,_x000a__x000a_Jose Elias Escorcia P._x000a_Atencion al Ciudadano y Comunicaciones  _x000a_"/>
    <d v="2016-02-25T11:40:19"/>
    <s v="DORIS GOMEZ SILVA. EXPERTO"/>
    <x v="0"/>
    <s v="Electrónico"/>
    <n v="1.9547435185158974"/>
    <x v="2"/>
    <x v="2"/>
    <s v="SI"/>
  </r>
  <r>
    <n v="179"/>
    <n v="13202"/>
    <x v="0"/>
    <s v="FEBRERO"/>
    <x v="1"/>
    <x v="178"/>
    <d v="2016-02-23T12:47:12"/>
    <x v="0"/>
    <s v="ACC"/>
    <x v="2"/>
    <x v="22"/>
    <s v="DIEGO ALEJANDRO CASTRO:  Telefono: Dirección: BOGOTA Email: "/>
    <s v="SI"/>
    <s v="DIEGO ALEJANDRO CASTRO:  Telefono: Dirección: BOGOTA Email: "/>
    <s v="solicitan informacion referente a si la ANH tiene pozos de gas para arrendar o en venta en el,dpto del meta "/>
    <d v="2016-03-08T12:47:12"/>
    <n v="14"/>
    <s v="ACC"/>
    <s v="DORIS GOMEZ SILVA. EXPERTO"/>
    <s v="radicado de respuesta  No. 16929"/>
    <d v="2016-03-07T14:45:36"/>
    <s v="DORIS GOMEZ SILVA. EXPERTO"/>
    <x v="0"/>
    <s v="ID:16929"/>
    <n v="13.082216863425856"/>
    <x v="1"/>
    <x v="24"/>
    <s v="NO"/>
  </r>
  <r>
    <n v="180"/>
    <n v="13203"/>
    <x v="0"/>
    <s v="FEBRERO"/>
    <x v="1"/>
    <x v="179"/>
    <d v="2016-02-23T12:50:48"/>
    <x v="0"/>
    <s v="ACC"/>
    <x v="2"/>
    <x v="94"/>
    <s v="MARIBEL TORRES: SECRETARIA - PERSONERIA  MUNICIPAL  ( MANI )"/>
    <s v="SI"/>
    <s v="MARIBEL TORRES: SECRETARIA - PERSONERIA  MUNICIPAL  ( MANI )"/>
    <s v="presentan inconformidad por el  no pago de los servicios prestados a la empresa Sanra Maria Petroleum e Ingecoleos. "/>
    <d v="2016-03-08T12:50:48"/>
    <n v="14"/>
    <s v="ACC"/>
    <s v="DORIS GOMEZ SILVA. EXPERTO"/>
    <s v="se dio respuesta a traves de correo electronico."/>
    <d v="2016-03-10T07:55:34"/>
    <s v="LAURA PAOLA GONZALEZ IRIARTE. EXPERTO"/>
    <x v="6"/>
    <s v="Electrónico"/>
    <n v="15.794979050922848"/>
    <x v="1"/>
    <x v="42"/>
    <s v="NO"/>
  </r>
  <r>
    <n v="181"/>
    <n v="13206"/>
    <x v="0"/>
    <s v="FEBRERO"/>
    <x v="1"/>
    <x v="180"/>
    <d v="2016-02-23T12:54:39"/>
    <x v="0"/>
    <s v="ACC"/>
    <x v="2"/>
    <x v="22"/>
    <s v="YESID CALVACHE SAAVEDRA: PRESIDENTE - SINTRAPETROPUTUMAYO"/>
    <s v="SI"/>
    <s v="YESID CALVACHE SAAVEDRA: PRESIDENTE - SINTRAPETROPUTUMAYO"/>
    <s v="informan de situacion de desconocimiento por parte de los operadore de la region para contratar los servicios de Yesid Cakvache "/>
    <d v="2016-03-08T12:54:39"/>
    <n v="14"/>
    <s v="ACC"/>
    <s v="DORIS GOMEZ SILVA. EXPERTO"/>
    <s v="se dio respuesta a traves de correo electronico del 09 de marzo de 2016"/>
    <d v="2016-03-10T11:59:52"/>
    <s v="LAURA PAOLA GONZALEZ IRIARTE. EXPERTO"/>
    <x v="6"/>
    <s v="Electrónico"/>
    <n v="15.961961689812597"/>
    <x v="1"/>
    <x v="53"/>
    <s v="NO"/>
  </r>
  <r>
    <n v="182"/>
    <n v="13207"/>
    <x v="0"/>
    <s v="FEBRERO"/>
    <x v="1"/>
    <x v="181"/>
    <d v="2016-02-23T12:57:02"/>
    <x v="0"/>
    <s v="ACC"/>
    <x v="2"/>
    <x v="95"/>
    <s v="MINISTERIO DE HACIENDA Y CREDITO PUBLICO:  Telefono: 3811700Dirección: CRA 8 N° 6C-38 Email: "/>
    <s v="SI"/>
    <s v="MINISTERIO DE HACIENDA Y CREDITO PUBLICO:  Telefono: 3811700Dirección: CRA 8 N° 6C-38 Email: "/>
    <s v="Invitación a taller APP aspectos conceptuales, financieros y contables "/>
    <d v="2016-03-08T12:57:02"/>
    <n v="14"/>
    <s v="ACC"/>
    <s v="DORIS GOMEZ SILVA. EXPERTO"/>
    <s v="Se da por atendida teniendo en cuenta  que es de carácter informativo. "/>
    <d v="2016-03-22T12:14:47"/>
    <s v="DORIS GOMEZ SILVA. EXPERTO"/>
    <x v="0"/>
    <s v="Electrónico"/>
    <n v="27.97066790509416"/>
    <x v="1"/>
    <x v="62"/>
    <s v="NO"/>
  </r>
  <r>
    <n v="183"/>
    <n v="13208"/>
    <x v="0"/>
    <s v="FEBRERO"/>
    <x v="1"/>
    <x v="182"/>
    <d v="2016-02-23T13:00:57"/>
    <x v="0"/>
    <s v="ACC"/>
    <x v="2"/>
    <x v="22"/>
    <s v="CAROLINA FLOREZ:  - ANDI COLOMBIA"/>
    <s v="SI"/>
    <s v="CAROLINA FLOREZ:  - ANDI COLOMBIA"/>
    <s v="envia comentarios a cerca de borrador de la reglamentacion  de costa afuera"/>
    <d v="2016-03-08T13:00:57"/>
    <n v="14"/>
    <s v="ACC"/>
    <s v="DORIS GOMEZ SILVA. EXPERTO"/>
    <s v="se dio respuesta a traves de correo electronico "/>
    <d v="2016-02-25T10:02:55"/>
    <s v="MARIA DEL PILAR URIBE PONTON. EXPERTO"/>
    <x v="8"/>
    <s v="Electrónico"/>
    <n v="1.8763635879586218"/>
    <x v="1"/>
    <x v="44"/>
    <s v="NO"/>
  </r>
  <r>
    <n v="184"/>
    <n v="13366"/>
    <x v="0"/>
    <s v="FEBRERO"/>
    <x v="2"/>
    <x v="183"/>
    <d v="2016-02-24T09:26:53"/>
    <x v="0"/>
    <s v="ACC"/>
    <x v="2"/>
    <x v="59"/>
    <s v="RICARDO RODRIGUEZ YEE: CONTRALOR DELEGADO - CONTRALORIA GENERAL  DE LA REPUBLICA"/>
    <s v="SI"/>
    <s v="RICARDO RODRIGUEZ YEE: CONTRALOR DELEGADO - CONTRALORIA GENERAL  DE LA REPUBLICA"/>
    <s v="Contraloria revisión de Garantias "/>
    <d v="2016-02-25T09:26:53"/>
    <n v="1"/>
    <s v="ACC"/>
    <s v="DORIS GOMEZ SILVA. EXPERTO"/>
    <s v=" E-139-2016-005623"/>
    <d v="2016-03-02T16:00:32"/>
    <s v="MIREYA LOPEZ CHAPARRO. JEFE DE OFICINA DE AGENCIA"/>
    <x v="7"/>
    <s v="ID:5623"/>
    <n v="7.2733696759314626"/>
    <x v="1"/>
    <x v="5"/>
    <s v="NO"/>
  </r>
  <r>
    <n v="185"/>
    <n v="13370"/>
    <x v="0"/>
    <s v="FEBRERO"/>
    <x v="0"/>
    <x v="184"/>
    <d v="2016-02-24T09:31:32"/>
    <x v="0"/>
    <s v="ACC"/>
    <x v="0"/>
    <x v="1"/>
    <s v="FERNANDO SIERRA RAMOS: . Telefono: 3823656Dirección: CRA 7 NO 8-68 Email: "/>
    <s v="SI"/>
    <s v="FERNANDO SIERRA RAMOS: . Telefono: 3823656Dirección: CRA 7 NO 8-68 Email: "/>
    <s v="Actividad hidrocarburifera en e País"/>
    <d v="2016-03-16T09:31:32"/>
    <n v="21"/>
    <s v="ACC"/>
    <s v="DORIS GOMEZ SILVA. EXPERTO"/>
    <s v="radicado de respuesta No.15782"/>
    <d v="2016-03-02T16:27:13"/>
    <s v="DORIS GOMEZ SILVA. EXPERTO"/>
    <x v="0"/>
    <s v="id 15782"/>
    <n v="7.2886706828721799"/>
    <x v="1"/>
    <x v="4"/>
    <s v="NO"/>
  </r>
  <r>
    <n v="186"/>
    <n v="13394"/>
    <x v="0"/>
    <s v="FEBRERO"/>
    <x v="2"/>
    <x v="185"/>
    <d v="2016-02-24T10:14:50"/>
    <x v="0"/>
    <s v="ACC"/>
    <x v="2"/>
    <x v="96"/>
    <s v="IVAN CEPEDA CASTRO: SENADOR - CONGRESO DE LA REPUBLICA"/>
    <s v="SI"/>
    <s v="IVAN CEPEDA CASTRO: SENADOR - CONGRESO DE LA REPUBLICA"/>
    <s v="Solicitan Informacion referente a la actividad hidrocarburifera en zonas de paramo"/>
    <d v="2016-03-09T10:14:50"/>
    <n v="14"/>
    <s v="ACC"/>
    <s v="DORIS GOMEZ SILVA. EXPERTO"/>
    <s v="se dio respuesta con el radicado 14795 del 29 de febrero 2016"/>
    <d v="2016-03-10T08:08:36"/>
    <s v="LAURA PAOLA GONZALEZ IRIARTE. EXPERTO"/>
    <x v="6"/>
    <s v="id 14795"/>
    <n v="14.912336608795158"/>
    <x v="1"/>
    <x v="24"/>
    <s v="NO"/>
  </r>
  <r>
    <n v="187"/>
    <n v="13586"/>
    <x v="0"/>
    <s v="FEBRERO"/>
    <x v="1"/>
    <x v="186"/>
    <d v="2016-02-24T16:13:36"/>
    <x v="0"/>
    <s v="ACC"/>
    <x v="2"/>
    <x v="97"/>
    <s v="HECTOR BARRERA:  Telefono: Dirección: BOGOTA Email: "/>
    <s v="SI"/>
    <s v="HECTOR BARRERA:  Telefono: Dirección: BOGOTA Email: "/>
    <s v="Invitación a reunión Yopal Casanare"/>
    <d v="2016-03-09T16:13:36"/>
    <n v="14"/>
    <s v="ACC"/>
    <s v="DORIS GOMEZ SILVA. EXPERTO"/>
    <s v="Doctor_x000a_JUAN GABRIEL GUARNIZO_x000a_Personero Delegado para la Vigilancia Administrativa de Yopal_x000a_Correo electrónico: hectorpersoneriayopal@gmail.com_x000a_ _x000a_ _x000a_Asunto: Comunicación con radicado No. R-641-2016-5478 Id 13586 del 24 de febrero de 2016 (su radicado PMY-0331 del 23 de febrero de 2016)._x000a_ _x000a_Respetado doctor Guarnizo,_x000a_ _x000a_Nos referimos a la comunicación del asunto, mediante la cual convocó a la Agencia Nacional de Hidrocarburos (en lo sucesivo “ANH”), a una reunión prevista para el 16 de marzo del año en curso, con el propósito de tratar temas de suministro de bienes y servicios, personal y vinculación laboral, entre otros, en relación con las actividades que se desarrollan en el Bloque Rancho Hermoso._x000a_ _x000a_Sobre el particular, y de conformidad con la información suministrada y la que reposa en esta Entidad, su solicitud hace referencia al Convenio de Explotación de Hidrocarburos – ÁREA DE OPERACIÓN DIRECTA RANCHOHERMOSO suscrito entre la ANH y ECOPETROL el 11 de octubre de 2007._x000a_ _x000a_A efectos de poder atender su solicitud, comenzaremos por precisar que mediante el Decreto 4137 de 2011, se instituyó a la ANH como Unidad Administrativa Especial del orden nacional, a la que corresponde la administración integral de las reservas y recursos hidrocarburíferos de la nación, la promoción de su aprovechamiento óptimo y sostenible, así como contribuir a la seguridad energética nacional._x000a_ _x000a_Para la consecución de estos objetivos, entre otras funciones, la ANH tiene a su cargo las de diseño, promoción, negociación, celebración, evaluación y seguimiento de los Contratos de Evaluación Técnica (TEA), así como de los Contratos y Convenios de Exploración y Producción de hidrocarburos (E&amp;P)._x000a_ _x000a_Así las cosas, el Convenio de Explotación de Hidrocarburos – ÁREA DE OPERACIÓN DIRECTA RANCHOHERMOSO, estableció entre otras obligaciones a cargo de ECOPETROL lo siguiente: _x000a_ _x000a_“(…)8.1. Autonomía: EL TITULAR tendrá el control de todas las operaciones y actividades que considere necesarias para una técnica, eficiente y económica Exploración del Área de Operación y para la Explotación de los Hidrocarburos que se encuentren dentro de ésta. EL TITULAR planeará, preparará, realizará y controlará todas las actividades con sus propios medios y con autonomía técnica y directiva, de conformidad con la legislación colombiana y observando las Buenas Prácticas de la Industria del Petróleo. EL TITULAR desarrollará las actividades directamente o a través de subcontratistas._x000a_ _x000a_18.1. Subcontratistas: Para llevar a cabo las operaciones materia de este Convenio EL TITULAR podrá, con observancia de la legislación colombiana, celebrar contratos, a su propio costo y riesgo, para la obtención de bienes y servicios, en el país o en el exterior. En los subcontratos, EL TITULAR incluirá estipulaciones que obliguen a los subcontratistas a someterse a las estipulaciones de este Convenio._x000a_ _x000a_18.2. Componente Nacional: EL TITULAR procurará dar preferencia a los oferentes nacionales de bienes y servicios de origen nacional, en igualdad de condiciones competitivas de calidad, oportunidad y precio. (…)”_x000a_ _x000a_Se sigue de lo expuesto, que ECOPETROL, goza de autonomía y se encuentra facultada para efectuar la contratación de personal, bienes y servicios en igualdad de condiciones de calidad, competitividad y precio, de conformidad con la normatividad vigente y teniendo en cuenta los oferentes nacionales._x000a_ _x000a_En este orden de ideas, la interlocución para definir los asuntos que menciona en su solicitud, como quiera que se relacionan con la contratación de personal, bienes y servicios, debe ser adelantada primeramente con ECOPETROL y por tal razón copiamos la presente respuesta a la misma._x000a_ _x000a_Por otra parte, nos permitimos informar que por compromisos previamente adquiridos por la Entidad no nos es posible acompañar la reunión, por lo que agradecemos a usted, nos brinde una retroalimentación de los principales aspectos y compromisos resultantes de la misma, con el fin de realizar un adecuado seguimiento a los mismos._x000a_ _x000a_Cordialmente, _x000a_ _x000a_ _x000a_Dorys Gómez S. _x000a_Experto | Atencion al Ciudadano y Comunicaciones  _x000a_"/>
    <d v="2016-03-14T14:14:19"/>
    <s v="LAURA PAOLA GONZALEZ IRIARTE. EXPERTO"/>
    <x v="6"/>
    <s v="Electrónico"/>
    <n v="18.917165196762653"/>
    <x v="0"/>
    <x v="3"/>
    <s v="NO"/>
  </r>
  <r>
    <n v="188"/>
    <n v="13594"/>
    <x v="0"/>
    <s v="FEBRERO"/>
    <x v="1"/>
    <x v="187"/>
    <d v="2016-02-24T16:20:30"/>
    <x v="0"/>
    <s v="ACC"/>
    <x v="2"/>
    <x v="98"/>
    <s v="HECTOR BARRERA:  Telefono: Dirección: BOGOTA Email: "/>
    <s v="SI"/>
    <s v="HECTOR BARRERA:  Telefono: Dirección: BOGOTA Email: "/>
    <s v="Entrevista para mitigar los riesgos laborales YNC t fracking  "/>
    <d v="2016-03-09T16:20:30"/>
    <n v="14"/>
    <s v="ACC"/>
    <s v="DORIS GOMEZ SILVA. EXPERTO"/>
    <s v="radicado de respuesta No18292"/>
    <d v="2016-03-11T12:10:12"/>
    <s v="LAURA PAOLA GONZALEZ IRIARTE. EXPERTO"/>
    <x v="6"/>
    <s v="id 18292"/>
    <n v="15.826177546296094"/>
    <x v="1"/>
    <x v="11"/>
    <s v="NO"/>
  </r>
  <r>
    <n v="189"/>
    <n v="13597"/>
    <x v="0"/>
    <s v="FEBRERO"/>
    <x v="1"/>
    <x v="188"/>
    <d v="2016-02-24T16:22:42"/>
    <x v="0"/>
    <s v="ACC"/>
    <x v="2"/>
    <x v="98"/>
    <s v="JUAN ANTONIO PRETELT GARCIA:  Telefono: Dirección: CALLE 70A NO. 10A-54 Email: juanpretelt29@hotmail.com"/>
    <s v="SI"/>
    <s v="JUAN ANTONIO PRETELT GARCIA:  Telefono: Dirección: CALLE 70A NO. 10A-54 Email: juanpretelt29@hotmail.com"/>
    <s v="Queja por el servicio prestado de la linea telefonica 5931717"/>
    <d v="2016-03-09T16:22:42"/>
    <n v="14"/>
    <s v="ACC"/>
    <s v="DORIS GOMEZ SILVA. EXPERTO"/>
    <s v="atendido por oscar peñuela "/>
    <d v="2016-03-07T08:49:42"/>
    <s v="JOSE ELIAS ESCORCIA PERTUZ. CONTRATISTA"/>
    <x v="0"/>
    <s v="Electrónico"/>
    <n v="11.685413622690248"/>
    <x v="1"/>
    <x v="26"/>
    <s v="NO"/>
  </r>
  <r>
    <n v="190"/>
    <n v="13600"/>
    <x v="0"/>
    <s v="FEBRERO"/>
    <x v="1"/>
    <x v="189"/>
    <d v="2016-02-24T16:26:31"/>
    <x v="0"/>
    <s v="ACC"/>
    <x v="2"/>
    <x v="98"/>
    <s v="ALIANZA EMPRESARIAL CASTILLA:  Telefono: Dirección: BOGOTA Email: "/>
    <s v="SI"/>
    <s v="ALIANZA EMPRESARIAL CASTILLA:  Telefono: Dirección: BOGOTA Email: "/>
    <s v="Intervención por el no pago de servicios "/>
    <d v="2016-03-09T16:26:31"/>
    <n v="14"/>
    <s v="ACC"/>
    <s v="DORIS GOMEZ SILVA. EXPERTO"/>
    <s v="Señores:_x000a_ALEXANDER MARTÍNEZ DÍAZ_x000a_ORBINSON SÁNCHEZ DUQUE_x000a_Veeduría Laboral de Puerto Gaitán - Meta_x000a_Correo electrónico: veedurialaboralpuertogaitan@gmail.com_x000a__x000a_Asunto: Petición radicado No. R-641-2016-5321 Id 13190 del 23 de febrero de 2016._x000a__x000a_Cordial saludo,_x000a__x000a_Nos referimos a su comunicación de la referencia, mediante la cual solicitó a la Agencia Nacional de Hidrocarburos (en adelante ANH o La Agencia), “la programación de una reunión importante en el Municipio Puerto Gaitán, en el cual se abordará temas relacionados con la estandarización de los perfiles para el sector de los Hidrocarburos con el acompañamiento de la ACIPET Y ACP entidades a las cuales se les hará la respectiva invitación proceso que se hará participativo de acuerdo al artículo 111 de la Ley 1757 de 2015. Lo anterior debido a que se viene adelantando una estandarización para los perfiles, sin la participación de asociaciones de trabajadores y grupos de interés” _x000a__x000a_Al respecto, sea lo primero manifestar que la AHN fue instituida mediante el Decreto 4137 de 2011, como Unidad Administrativa Especial del orden nacional, a la que corresponde la administración integral de las reservas y recursos hidrocarburíferos de la nación, la promoción de su aprovechamiento óptimo y sostenible, así como contribuir a la seguridad energética nacional. _x000a__x000a_Para la consecución de estos objetivos, entre otras funciones, la ANH tiene a cargo las de diseño, promoción, negociación, celebración, evaluación y seguimiento de los Contratos de Evaluación Técnica, así como de los Contratos y Convenios de Exploración y Producción de Hidrocarburos, conforme a lo establecido en el artículo 4° del mencionado decreto._x000a__x000a_Por otra parte, el artículo 111 de la Ley 1757 de 2015, estableció que “[e]l diálogo social es un mecanismo democrático para la participación ciudadana y el fortalecimiento de las organizaciones de la sociedad civil, con el objetivo de promover la interacción, comunicación, consulta y seguimiento de políticas públicas a nivel nacional y territorial.”_x000a__x000a_La generación del diálogo social es realizada por la ANH a través de la Estrategia Territorial de Hidrocarburos, y especialmente mediante el programa AVANZA, que tiene por objeto promover la participación ciudadana generando procesos de diálogo democrático entre la comunidad, la industria y el gobierno, con miras a que se concreten acciones para el fortalecimiento y desarrollo territorial._x000a__x000a_En el departamento de Meta, para el caso del Municipio de Puerto Gaitán, está programada una sesión para el día 10 de marzo de 2016, en asocio con el Ministerio del Trabajo, la Caja de Compensación Familiar del Meta (COFEM) y las Compañías Operadoras de la región, cuyo objetivo es establecer los lineamientos para la contratación de mano de obra. _x000a__x000a_Dentro de los temas a tratar, está prevista la programación de la socialización de los lineamientos acordados y la formulación de planes de trabajo con las alcaldías y demás personas interesadas. En este orden de ideas, al realizarse la respectiva socialización, es generado un espacio participativo y serán tenidas en cuenta las personas y organismos interesados de la región._x000a__x000a_En los anteriores términos damos por resuelta su solicitud._x000a__x000a_Cordialmente, _x000a__x000a__x000a_Atencion al Ciudadano y Comunicaciones  _x000a_"/>
    <d v="2016-03-22T15:37:39"/>
    <s v="LAURA PAOLA GONZALEZ IRIARTE. EXPERTO"/>
    <x v="6"/>
    <s v="Electrónico"/>
    <n v="26.966063229170686"/>
    <x v="1"/>
    <x v="12"/>
    <s v="NO"/>
  </r>
  <r>
    <n v="191"/>
    <n v="13613"/>
    <x v="0"/>
    <s v="FEBRERO"/>
    <x v="2"/>
    <x v="190"/>
    <d v="2016-02-24T16:45:58"/>
    <x v="0"/>
    <s v="ACC"/>
    <x v="1"/>
    <x v="22"/>
    <s v="MARTHA LUCIA RODRIGUEZ: COORDINADOR GRUPO DE ENLACE - MINISTERIO DE MINAS Y ENERGIA"/>
    <s v="SI"/>
    <s v="MARTHA LUCIA RODRIGUEZ: COORDINADOR GRUPO DE ENLACE - MINISTERIO DE MINAS Y ENERGIA"/>
    <s v="Proyección del Presupuesto 2016 en Regalías y producción de Barriles "/>
    <d v="2016-02-25T16:45:58"/>
    <n v="1"/>
    <s v="ACC"/>
    <s v="DORIS GOMEZ SILVA. EXPERTO"/>
    <s v="radicado de Respuesta No.16246 "/>
    <d v="2016-03-03T16:45:49"/>
    <s v="DORIS GOMEZ SILVA. EXPERTO"/>
    <x v="0"/>
    <s v="id 16246"/>
    <n v="7.9998917824050295"/>
    <x v="1"/>
    <x v="4"/>
    <s v="NO"/>
  </r>
  <r>
    <n v="192"/>
    <n v="13631"/>
    <x v="0"/>
    <s v="FEBRERO"/>
    <x v="2"/>
    <x v="191"/>
    <d v="2016-02-24T17:01:52"/>
    <x v="0"/>
    <s v="ACC"/>
    <x v="0"/>
    <x v="99"/>
    <s v="MARCELA PATRICIA REY:  - PROCURADURIA 14 JUDICIAL II AMBIENTAL AGRARIA DEL  META"/>
    <s v="SI"/>
    <s v="MARCELA PATRICIA REY:  - PROCURADURIA 14 JUDICIAL II AMBIENTAL AGRARIA DEL  META"/>
    <s v="Informe sobre los compromisos ambientales y sociales de los últimos 5 años en Puerto Gaitán Inspección Kiosoko   "/>
    <d v="2016-03-16T17:01:52"/>
    <n v="21"/>
    <s v="ACC"/>
    <s v="DORIS GOMEZ SILVA. EXPERTO"/>
    <s v="radicado de respuesta No.16594"/>
    <d v="2016-03-04T15:49:01"/>
    <s v="LAURA PAOLA GONZALEZ IRIARTE. EXPERTO"/>
    <x v="6"/>
    <s v="id 16594"/>
    <n v="8.9494036574033089"/>
    <x v="2"/>
    <x v="15"/>
    <s v="NO"/>
  </r>
  <r>
    <n v="193"/>
    <n v="13699"/>
    <x v="0"/>
    <s v="FEBRERO"/>
    <x v="0"/>
    <x v="192"/>
    <d v="2016-02-25T09:55:06"/>
    <x v="0"/>
    <s v="ACC"/>
    <x v="3"/>
    <x v="100"/>
    <s v="OSCAR GONZALEZ VALENCIA: GERENTE - AGENCIA NACIONAL DE MINERIA"/>
    <s v="SI"/>
    <s v="OSCAR GONZALEZ VALENCIA: GERENTE - AGENCIA NACIONAL DE MINERIA"/>
    <s v="Restitución de Tierras"/>
    <d v="2016-02-26T09:55:06"/>
    <n v="1"/>
    <s v="ACC"/>
    <s v="DORIS GOMEZ SILVA. EXPERTO"/>
    <s v="según Jose luis Paneso no requiere respuesta "/>
    <d v="2016-02-26T15:37:33"/>
    <s v="JOSE LUIS PANESSO GARCIA. EXPERTO"/>
    <x v="3"/>
    <s v="Electrónico"/>
    <n v="1.2378048611135455"/>
    <x v="3"/>
    <x v="55"/>
    <s v="NO"/>
  </r>
  <r>
    <n v="194"/>
    <n v="13975"/>
    <x v="0"/>
    <s v="FEBRERO"/>
    <x v="1"/>
    <x v="193"/>
    <d v="2016-02-26T07:42:29"/>
    <x v="0"/>
    <s v="ACC"/>
    <x v="5"/>
    <x v="101"/>
    <s v="JAVIER FERNANDO RINCON  ALBARRACIN:  - RINCON REYES ABOGADOS"/>
    <s v="SI"/>
    <s v="JAVIER FERNANDO RINCON  ALBARRACIN:  - RINCON REYES ABOGADOS"/>
    <s v="Copia de Contrato "/>
    <d v="2016-03-18T00:00:00"/>
    <n v="21"/>
    <s v="ACC"/>
    <s v="DORIS GOMEZ SILVA. EXPERTO"/>
    <s v="radicado de respuesta No.17046"/>
    <d v="2016-03-07T16:19:00"/>
    <s v="DORIS GOMEZ SILVA. EXPERTO"/>
    <x v="0"/>
    <s v="id 17046"/>
    <n v="10.358691238427127"/>
    <x v="0"/>
    <x v="5"/>
    <s v="NO"/>
  </r>
  <r>
    <n v="195"/>
    <n v="13994"/>
    <x v="0"/>
    <s v="FEBRERO"/>
    <x v="2"/>
    <x v="194"/>
    <d v="2016-02-26T08:20:01"/>
    <x v="0"/>
    <s v="ACC"/>
    <x v="3"/>
    <x v="102"/>
    <s v="MARTHA  CECELIA CAMACHO:  - MINISTERIO DE MINAS Y ENERGIA"/>
    <s v="SI"/>
    <s v="MARTHA  CECELIA CAMACHO:  - MINISTERIO DE MINAS Y ENERGIA"/>
    <s v="solicitan informacion referente a los nombres de los funcionarios que se desenpeñan como presidentes, vicepresidentes y gerentes  "/>
    <d v="2016-03-04T08:20:01"/>
    <n v="7"/>
    <s v="ACC"/>
    <s v="DORIS GOMEZ SILVA. EXPERTO"/>
    <s v="radicado de respuesta No 15932"/>
    <d v="2016-03-11T12:24:22"/>
    <s v="DORIS GOMEZ SILVA. EXPERTO"/>
    <x v="0"/>
    <s v="id 15932"/>
    <n v="14.169684062500892"/>
    <x v="1"/>
    <x v="4"/>
    <s v="NO"/>
  </r>
  <r>
    <n v="196"/>
    <n v="14029"/>
    <x v="0"/>
    <s v="FEBRERO"/>
    <x v="1"/>
    <x v="195"/>
    <d v="2016-02-26T09:46:40"/>
    <x v="0"/>
    <s v="ACC"/>
    <x v="2"/>
    <x v="22"/>
    <s v="JORGE ANDRES SACHICA: JEFE DE DEPARTAMENTO DE INGENIERIA DE MARES Telefono: Dirección: OFICINAS GENERALES DE ECOPETROL- EL CENTRO Email: JORGE.SACHICA@ECOPETROL.COM.CO"/>
    <s v="SI"/>
    <s v="JORGE ANDRES SACHICA: JEFE DE DEPARTAMENTO DE INGENIERIA DE MARES Telefono: Dirección: OFICINAS GENERALES DE ECOPETROL- EL CENTRO Email: JORGE.SACHICA@ECOPETROL.COM.CO"/>
    <s v="Fracking y Offshore presente pasado y futuro "/>
    <d v="2016-03-11T09:46:40"/>
    <n v="14"/>
    <s v="ACC"/>
    <s v="DORIS GOMEZ SILVA. EXPERTO"/>
    <s v="Estimado señor Escobar, _x000a__x000a_Buenos días, _x000a_En atención a su solicitud recibida en la ANH en días pasados, de manera atenta me permito sugerirle consultar nuestra página web en el siguiente link donde encontrará información actualizada con Offshore y No Convencionales. http://www.anh.gov.co/Seguridad-comunidades-y-medio-ambiente/Estrategia%20Ambiental/Proyectos/Yacimientos-no-convencionales/Paginas/default.aspx _x000a__x000a_Así mismo, enviamos una entrevista que realizamos en el Heraldo la cual se encuentra con información actualizada._x000a__x000a_También los comunicados de prensa que hemos realizado de las diferentes actividades._x000a__x000a_Cordialmente, _x000a__x000a_Atencion al Ciudadano y Comunicaciones  _x000a_"/>
    <d v="2016-03-14T00:00:00"/>
    <s v="JOSE WILLIAM GARZON SOLIS. VICEPRESIDENTE DE AGENCIA"/>
    <x v="12"/>
    <s v="Electrónico"/>
    <n v="16.592597488430329"/>
    <x v="1"/>
    <x v="63"/>
    <s v="NO"/>
  </r>
  <r>
    <n v="197"/>
    <n v="14031"/>
    <x v="0"/>
    <s v="FEBRERO"/>
    <x v="0"/>
    <x v="196"/>
    <d v="2016-02-26T09:48:40"/>
    <x v="0"/>
    <s v="ACC"/>
    <x v="6"/>
    <x v="103"/>
    <s v="DEPARTAMENTO NACIONAL DE PLANEACION  (DNP):  Telefono: 3815000Dirección: CALLE 26 N° 13-19 Email: "/>
    <s v="SI"/>
    <s v="DEPARTAMENTO NACIONAL DE PLANEACION  (DNP):  Telefono: 3815000Dirección: CALLE 26 N° 13-19 Email: "/>
    <s v="denuncia sobre manejos de linea 01-8000"/>
    <d v="2016-03-18T09:48:40"/>
    <n v="21"/>
    <s v="ACC"/>
    <s v="JAVIER EDUARDO RESTREPO VIECO. GERENCIA DE PROYECTOS O FUNCIONAL"/>
    <s v="radicado de respuesta No.18303"/>
    <d v="2016-03-14T09:11:52"/>
    <s v="MIREYA LOPEZ CHAPARRO. JEFE DE OFICINA DE AGENCIA"/>
    <x v="7"/>
    <s v="id 18303"/>
    <n v="16.974443321756553"/>
    <x v="1"/>
    <x v="64"/>
    <s v="NO"/>
  </r>
  <r>
    <n v="198"/>
    <n v="14491"/>
    <x v="0"/>
    <s v="FEBRERO"/>
    <x v="0"/>
    <x v="197"/>
    <d v="2016-02-29T08:12:48"/>
    <x v="0"/>
    <s v="ACC"/>
    <x v="0"/>
    <x v="1"/>
    <s v="NATALIA  ANDREA ANGULO ALVAREZ:  Telefono: Dirección: CRA 16A  N° 137-71 APTO 404 Email: "/>
    <s v="SI"/>
    <s v="NATALIA  ANDREA ANGULO ALVAREZ:  Telefono: Dirección: CRA 16A  N° 137-71 APTO 404 Email: "/>
    <s v="definicion de hidrocarburos vs carbon mineral / relacion con decreto 119-2015 "/>
    <d v="2016-03-22T08:12:48"/>
    <n v="22"/>
    <s v="ACC"/>
    <s v="DORIS GOMEZ SILVA. EXPERTO"/>
    <s v="radicado de respuesta No.18676 traslado a superintendencia de puertos y transporte "/>
    <d v="2016-03-14T07:32:01"/>
    <s v="JOSE LUIS VALENCIA SALAZAR. CONTRATISTA"/>
    <x v="3"/>
    <s v="id 18676"/>
    <n v="13.971678171299573"/>
    <x v="1"/>
    <x v="46"/>
    <s v="NO"/>
  </r>
  <r>
    <n v="199"/>
    <n v="14494"/>
    <x v="0"/>
    <s v="FEBRERO"/>
    <x v="2"/>
    <x v="198"/>
    <d v="2016-02-29T08:18:35"/>
    <x v="0"/>
    <s v="ACC"/>
    <x v="7"/>
    <x v="104"/>
    <s v="GERMAN CAMILO BELLO:  - CORPORACION AUTONOMA REGIONAL DE CUNDINAMARCA"/>
    <s v="SI"/>
    <s v="GERMAN CAMILO BELLO:  - CORPORACION AUTONOMA REGIONAL DE CUNDINAMARCA"/>
    <s v="invitacion a reunion del plan de manejo de la cuenca del rio bogota."/>
    <d v="2016-03-22T00:00:00"/>
    <n v="22"/>
    <s v="ACC"/>
    <s v="DORIS GOMEZ SILVA. EXPERTO"/>
    <s v="se asistio a reunion el  01 de marzo "/>
    <d v="2016-03-14T16:39:08"/>
    <s v="JAIME ENRIQUE GONZALEZ CASTAÑEDA. EXPERTO"/>
    <x v="6"/>
    <s v="personal "/>
    <n v="14.347598726846627"/>
    <x v="1"/>
    <x v="3"/>
    <s v="NO"/>
  </r>
  <r>
    <n v="200"/>
    <n v="14495"/>
    <x v="0"/>
    <s v="FEBRERO"/>
    <x v="0"/>
    <x v="199"/>
    <d v="2016-02-29T08:21:21"/>
    <x v="0"/>
    <s v="ACC"/>
    <x v="0"/>
    <x v="105"/>
    <s v="UNIDAD DE PLANEACION MINERO ENERGETICA  (UPME):  Telefono: 2220601Dirección: CLL 26 69 D 91 TORRE 1 OF. 901 Email: "/>
    <s v="SI"/>
    <s v="UNIDAD DE PLANEACION MINERO ENERGETICA  (UPME):  Telefono: 2220601Dirección: CLL 26 69 D 91 TORRE 1 OF. 901 Email: "/>
    <s v="es continuacion de la solicitud 14496 en l que se solcita informacion de reservas y regalias de  los años 2000 a 2015."/>
    <d v="2016-03-22T08:21:21"/>
    <n v="22"/>
    <s v="ACC"/>
    <s v="DORIS GOMEZ SILVA. EXPERTO"/>
    <s v="se da por atendida la solicitud teniendo en cuenta que a titulo informativo  "/>
    <d v="2016-03-23T13:44:32"/>
    <s v="JOSE DE FRANCISCO LAGOS CABALLERO. EXPERTO"/>
    <x v="5"/>
    <s v="informativo"/>
    <n v="23.224439351848559"/>
    <x v="1"/>
    <x v="30"/>
    <s v="NO"/>
  </r>
  <r>
    <n v="201"/>
    <n v="14496"/>
    <x v="0"/>
    <s v="FEBRERO"/>
    <x v="0"/>
    <x v="200"/>
    <d v="2016-02-29T08:22:29"/>
    <x v="0"/>
    <s v="ACC"/>
    <x v="0"/>
    <x v="106"/>
    <s v="UNIDAD DE PLANEACION MINERO ENERGETICA  (UPME):  Telefono: 2220601Dirección: CLL 26 69 D 91 TORRE 1 OF. 901 Email: "/>
    <s v="SI"/>
    <s v="UNIDAD DE PLANEACION MINERO ENERGETICA  (UPME):  Telefono: 2220601Dirección: CLL 26 69 D 91 TORRE 1 OF. 901 Email: "/>
    <s v="regalias causadas y giradas  anual por exploracion de petroleo entre 2000 y 2015, reservas petroleras por campo y empresa (ecpetrol y privadas) anual entre 2000 y 2015 "/>
    <d v="2016-03-22T08:22:29"/>
    <n v="22"/>
    <s v="ACC"/>
    <s v="DORIS GOMEZ SILVA. EXPERTO"/>
    <s v="radicado de respuesta No.20901"/>
    <d v="2016-03-22T15:48:12"/>
    <s v="JOSE DE FRANCISCO LAGOS CABALLERO. EXPERTO"/>
    <x v="5"/>
    <s v="id 20901"/>
    <n v="22.309535231477639"/>
    <x v="1"/>
    <x v="30"/>
    <s v="NO"/>
  </r>
  <r>
    <n v="202"/>
    <n v="14618"/>
    <x v="0"/>
    <s v="FEBRERO"/>
    <x v="0"/>
    <x v="201"/>
    <d v="2016-02-29T11:40:29"/>
    <x v="0"/>
    <s v="ACC"/>
    <x v="0"/>
    <x v="107"/>
    <s v="HUGO ROBERTO MARQUEZ: APODERADO Telefono: 6341500Dirección: CV CLL 72 NO 6-30 Email: "/>
    <s v="SI"/>
    <s v="HUGO ROBERTO MARQUEZ: APODERADO Telefono: 6341500Dirección: CV CLL 72 NO 6-30 Email: "/>
    <s v="agardecemos su valiosa gestion referente a la informacion del convenio entre la ANH Y FDN pozo estratigrafico prifundo ANH  plato 1 X-P EN LA CUENCA VALLE INFERIOR DPTO DEL MAGDALENA municipio de nueva granada.   "/>
    <d v="2016-03-22T11:40:29"/>
    <n v="22"/>
    <s v="ACC"/>
    <s v="DORIS GOMEZ SILVA. EXPERTO"/>
    <s v="radicados de respuesta No,16187 y 21000  "/>
    <d v="2016-03-03T00:00:00"/>
    <s v="CARLOS ALBERTO OSORIO CIFUENTES. EXPERTO"/>
    <x v="3"/>
    <s v="id 16187"/>
    <n v="2.5135570601851214"/>
    <x v="4"/>
    <x v="65"/>
    <s v="NO"/>
  </r>
  <r>
    <n v="203"/>
    <n v="14645"/>
    <x v="0"/>
    <s v="FEBRERO"/>
    <x v="0"/>
    <x v="202"/>
    <d v="2016-02-29T12:13:36"/>
    <x v="0"/>
    <s v="ACC"/>
    <x v="2"/>
    <x v="7"/>
    <s v="JORGE MARIO GARCIA: REPRESENTANTE LEGAL - PETROSOUTH ENERGY CORPORATION~JORGE MARIO GARCIA: REPRESENTANTE LEGAL - PETROSOUTH ENERGY CORPORATION"/>
    <s v="SI"/>
    <s v="JORGE MARIO GARCIA: REPRESENTANTE LEGAL - PETROSOUTH ENERGY CORPORATION~JORGE MARIO GARCIA: REPRESENTANTE LEGAL - PETROSOUTH ENERGY CORPORATION"/>
    <s v="solicitan confirmar saldos de fondo de abandono , regalias al 31 de diciembre de 2015  "/>
    <d v="2016-03-14T12:13:36"/>
    <n v="14"/>
    <s v="ACC"/>
    <s v="DORIS GOMEZ SILVA. EXPERTO"/>
    <s v="se dio respuesta con correo electronico  del  08 de marzo de 2016"/>
    <d v="2016-03-08T11:02:23"/>
    <s v="DORIS GOMEZ SILVA. EXPERTO"/>
    <x v="0"/>
    <s v="Electrónico"/>
    <n v="7.9505346875012037"/>
    <x v="1"/>
    <x v="24"/>
    <s v="NO"/>
  </r>
  <r>
    <n v="204"/>
    <n v="15037"/>
    <x v="0"/>
    <s v="MARZO"/>
    <x v="0"/>
    <x v="203"/>
    <d v="2016-03-01T08:41:34"/>
    <x v="0"/>
    <s v="ACC"/>
    <x v="0"/>
    <x v="1"/>
    <s v="ROBERTO CARBONELLY:  Telefono: Dirección: BOGOTA Email: "/>
    <s v="SI"/>
    <s v="ROBERTO CARBONELLY:  Telefono: Dirección: BOGOTA Email: "/>
    <s v="Intervención conflicto social "/>
    <d v="2016-03-23T08:41:34"/>
    <n v="22"/>
    <s v="ACC"/>
    <s v="DORIS GOMEZ SILVA. EXPERTO"/>
    <s v="radicado de respuesta No.20987 "/>
    <d v="2016-03-22T15:45:47"/>
    <s v="LAURA PAOLA GONZALEZ IRIARTE. EXPERTO"/>
    <x v="6"/>
    <s v="id 20987"/>
    <n v="21.294600000001083"/>
    <x v="2"/>
    <x v="3"/>
    <s v="NO"/>
  </r>
  <r>
    <n v="205"/>
    <n v="15188"/>
    <x v="0"/>
    <s v="MARZO"/>
    <x v="0"/>
    <x v="204"/>
    <d v="2016-03-01T11:52:14"/>
    <x v="0"/>
    <s v="ACC"/>
    <x v="2"/>
    <x v="108"/>
    <s v="JAIME ALBERTO SEPULVEDA MULETON: SECRETARIO GENERAL - CAMARA DE REPRESENTANTES"/>
    <s v="SI"/>
    <s v="JAIME ALBERTO SEPULVEDA MULETON: SECRETARIO GENERAL - CAMARA DE REPRESENTANTES"/>
    <s v="solicitan informacion referente a fenecimiento de la cuenta general del presupuesto y del tesoro y balance general de la nacion vigencia fiscal 2015 "/>
    <d v="2016-03-15T11:52:14"/>
    <n v="14"/>
    <s v="ACC"/>
    <s v="DORIS GOMEZ SILVA. EXPERTO"/>
    <s v="respuesta con radicado No.17514"/>
    <d v="2016-03-11T14:19:53"/>
    <s v="DORIS GOMEZ SILVA. EXPERTO"/>
    <x v="0"/>
    <s v="id 17514"/>
    <n v="10.102536874997895"/>
    <x v="1"/>
    <x v="4"/>
    <s v="NO"/>
  </r>
  <r>
    <n v="206"/>
    <n v="15504"/>
    <x v="0"/>
    <s v="MARZO"/>
    <x v="0"/>
    <x v="205"/>
    <d v="2016-03-02T10:25:37"/>
    <x v="0"/>
    <s v="ACC"/>
    <x v="0"/>
    <x v="109"/>
    <s v="KARLA  DIAZ PARRA:  Telefono: Dirección: BOGOTA Email: "/>
    <s v="SI"/>
    <s v="KARLA  DIAZ PARRA:  Telefono: Dirección: BOGOTA Email: "/>
    <s v="solcitud de copias de contratos "/>
    <d v="2016-03-28T10:25:37"/>
    <n v="26"/>
    <s v="ACC"/>
    <s v="DORIS GOMEZ SILVA. EXPERTO"/>
    <s v="Señora _x000a_KARLA DÍAZ PARRA _x000a_karladiapa@gmail.com_x000a_Ciudad_x000a__x000a_Asunto:            Derecho de Petición con radicado R-641-2016-006354 Id. 15504 de 2 de marzo de 2016. _x000a__x000a_Respetada Señora: _x000a__x000a_Hacemos referencia a la comunicación del asunto, mediante la cual solicita a la Agencia Nacional de Hidrocarburos (en adelante, la ANH), se indique el objeto, plazo, monto y modalidad de los Contratos de Hidrocarburos Campo Rico, Matambo, Velásquez, Nare, Cabiona, Dorotea, Las Garzas y Leona, y se le remita copia de los mismos. _x000a__x000a_Al respecto nos permitimos informarle que los Contratos de Asociación Campo Rico, Matambo y Nare, de conformidad con lo dispuesto en el artículo 3º, numeral 3º del Decreto 714 de 2012, son administrados por Ecopetrol S.A., que realiza el seguimiento al cumplimiento de las obligaciones derivadas de los mismos, motivo por el cual en lo que respecta a tales Contratos deberá dirigir su solicitud a Ecopetrol S.A._x000a__x000a_Por otra parte, teniendo en consideración que el Campo Velásquez es el único campo petrolero privado del país, de propiedad de la compañía Mansarovar Energy Colombia Ltd., de ser de su interés, la información requerida debe solicitarse directamente a dicha Compañía. _x000a__x000a_Ahora bien, en cuanto a los Contratos Cabiona, Dorotea, Las Garzas y Leona, adjunto al presente correo encontrará en archivo PDF las copias solicitadas, y a continuación la información requerida: _x000a__x000a_Contrato Tipo Objeto Duración Inversión Pactada_x000a_   Periodo de Exploración Periodo de Explotación _x000a_Cabiona E&amp;E Explorar el área contratada y explotar los hidrocarburos que se descubran dentro de la misma.  6 años y 4 más del Programa Exploratorio Posterior 24 años*  N/A.**_x000a_Dorotea  E&amp;E  6 años y 4 más del Programa Exploratorio Posterior 24 años* N/A.**_x000a_Las Garzas E&amp;P  6 años y 4 más del Programa Exploratorio Posterior 24 años* N/A.**_x000a_Leona  E&amp;P  5 años y 9 meses 24 años* N/A.**_x000a_*Contados a partir de la fecha en que El Contratista declare comercialidad, si hubiere lugar a ello. _x000a_** El Contrato no contempla inversión mínima asociada a las actividades del Programa Exploratorio Mínimo. _x000a__x000a_Sin otro particular, quedamos atentos a suministrar la información que considere pertinente._x000a__x000a_Cordialmente, _x000a__x000a_Atencion al Ciudadano y Comunicaciones  _x000a_"/>
    <d v="2016-03-29T15:15:15"/>
    <s v="JOSE ELIAS ESCORCIA PERTUZ. CONTRATISTA"/>
    <x v="0"/>
    <s v="Electrónico"/>
    <n v="27.201137500000186"/>
    <x v="5"/>
    <x v="5"/>
    <s v="NO"/>
  </r>
  <r>
    <n v="207"/>
    <n v="15512"/>
    <x v="0"/>
    <s v="MARZO"/>
    <x v="0"/>
    <x v="206"/>
    <d v="2016-03-02T10:32:35"/>
    <x v="0"/>
    <s v="ACC"/>
    <x v="2"/>
    <x v="22"/>
    <s v="MINISTERIO DE MINAS Y ENERGIA:  Telefono: 2200300Dirección: CALLE 43 N° 57-31 Email: "/>
    <s v="SI"/>
    <s v="MINISTERIO DE MINAS Y ENERGIA:  Telefono: 2200300Dirección: CALLE 43 N° 57-31 Email: "/>
    <s v="solicitan informacion referente a los nombres de los representantes de la ANH  durante los años 2010 a 2015  indicando el valor de los honorarios "/>
    <d v="2016-03-16T10:32:35"/>
    <n v="14"/>
    <s v="ACC"/>
    <s v="DORIS GOMEZ SILVA. EXPERTO"/>
    <s v="se dio respuesta con correo electronico "/>
    <d v="2016-03-04T17:23:07"/>
    <s v="DORIS GOMEZ SILVA. EXPERTO"/>
    <x v="0"/>
    <s v="Electrónico"/>
    <n v="2.2850932870351244"/>
    <x v="1"/>
    <x v="4"/>
    <s v="NO"/>
  </r>
  <r>
    <n v="208"/>
    <n v="15518"/>
    <x v="0"/>
    <s v="MARZO"/>
    <x v="1"/>
    <x v="207"/>
    <d v="2016-03-02T10:44:23"/>
    <x v="0"/>
    <s v="ACC"/>
    <x v="0"/>
    <x v="1"/>
    <s v="MIREYA RUBIO ACERO: CONTRATISTA Telefono: Dirección: CRA 68A N° 23-47 Email: "/>
    <s v="SI"/>
    <s v="MIREYA RUBIO ACERO: CONTRATISTA Telefono: Dirección: CRA 68A N° 23-47 Email: "/>
    <s v="Solicitan que a traves  de la oficina de control interno se obtenga informacion con el municipio  de puerto gaitan "/>
    <d v="2016-03-14T10:44:23"/>
    <n v="12"/>
    <s v="ACC"/>
    <s v="DORIS GOMEZ SILVA. EXPERTO"/>
    <s v="radicado de respuesta No.15346"/>
    <d v="2016-03-14T09:10:16"/>
    <s v="MIREYA LOPEZ CHAPARRO. JEFE DE OFICINA DE AGENCIA"/>
    <x v="7"/>
    <s v="id 15346"/>
    <n v="11.934631099531543"/>
    <x v="1"/>
    <x v="3"/>
    <s v="NO"/>
  </r>
  <r>
    <n v="209"/>
    <n v="15529"/>
    <x v="0"/>
    <s v="MARZO"/>
    <x v="0"/>
    <x v="208"/>
    <d v="2016-03-02T10:55:40"/>
    <x v="0"/>
    <s v="ACC"/>
    <x v="0"/>
    <x v="1"/>
    <s v="MARIA PAOLA   VILLAMIZAR:  Telefono: Dirección: CALLE 103 N° 11B-13 APTO 403 Email: "/>
    <s v="SI"/>
    <s v="MARIA PAOLA   VILLAMIZAR:  Telefono: Dirección: CALLE 103 N° 11B-13 APTO 403 Email: "/>
    <s v="solicitan copia del contrato de compravente de crudo, resoluciines de regalias año 2015 y resoluciones de liquidacion regañias año 2014"/>
    <s v="15/03/2016  10:55:40 .m."/>
    <n v="13"/>
    <s v="ACC"/>
    <s v="DORIS GOMEZ SILVA. EXPERTO"/>
    <s v="respuesta a traves de correo electronico "/>
    <d v="2016-03-15T11:51:42"/>
    <s v="LILIANA EVELYN  PEREZ. CONTRATISTA"/>
    <x v="5"/>
    <s v="Electrónico"/>
    <n v="13.038918136575376"/>
    <x v="1"/>
    <x v="5"/>
    <s v="NO"/>
  </r>
  <r>
    <n v="210"/>
    <n v="15537"/>
    <x v="0"/>
    <s v="MARZO"/>
    <x v="1"/>
    <x v="209"/>
    <d v="2016-03-02T11:01:09"/>
    <x v="0"/>
    <s v="ACC"/>
    <x v="2"/>
    <x v="22"/>
    <s v="FREDDY WITT RODRIGUEZ:  Telefono: Dirección: BOGOTA Email: "/>
    <s v="SI"/>
    <s v="FREDDY WITT RODRIGUEZ:  Telefono: Dirección: BOGOTA Email: "/>
    <s v="solicitan copias de los oficios  2013027097, 201302766 y 2013035180"/>
    <d v="2016-03-16T11:01:09"/>
    <n v="14"/>
    <s v="ACC"/>
    <s v="DORIS GOMEZ SILVA. EXPERTO"/>
    <s v="se dio traslado a ecopetrol con fecha  04 de marzo de 2016 "/>
    <d v="2016-03-04T15:34:22"/>
    <s v="DORIS GOMEZ SILVA. EXPERTO"/>
    <x v="0"/>
    <s v="Electrónico"/>
    <n v="2.1897356134213624"/>
    <x v="1"/>
    <x v="5"/>
    <s v="NO"/>
  </r>
  <r>
    <n v="211"/>
    <n v="15539"/>
    <x v="0"/>
    <s v="MARZO"/>
    <x v="1"/>
    <x v="210"/>
    <d v="2016-03-02T11:02:10"/>
    <x v="0"/>
    <s v="ACC"/>
    <x v="2"/>
    <x v="22"/>
    <s v="KELLYS JOHANA RODRIGUEZ:  Telefono: Dirección: BOGOTA Email: "/>
    <s v="SI"/>
    <s v="KELLYS JOHANA RODRIGUEZ:  Telefono: Dirección: BOGOTA Email: "/>
    <s v="solicitan informacion de produccion fiscalizada de crudo y gas años 2011 y 2012"/>
    <d v="2016-03-16T11:02:10"/>
    <n v="14"/>
    <s v="ACC"/>
    <s v="DORIS GOMEZ SILVA. EXPERTO"/>
    <s v="se dio respuesta con correo electronico "/>
    <d v="2016-03-08T09:51:27"/>
    <s v="DORIS GOMEZ SILVA. EXPERTO"/>
    <x v="0"/>
    <s v="Electrónico"/>
    <n v="5.9508871527796146"/>
    <x v="1"/>
    <x v="24"/>
    <s v="NO"/>
  </r>
  <r>
    <n v="212"/>
    <n v="15543"/>
    <x v="0"/>
    <s v="MARZO"/>
    <x v="1"/>
    <x v="211"/>
    <d v="2016-03-02T11:05:35"/>
    <x v="0"/>
    <s v="ACC"/>
    <x v="2"/>
    <x v="22"/>
    <s v="DIANA IBARRA  MOJICA:  Telefono: Dirección: BOGOTA Email: "/>
    <s v="SI"/>
    <s v="DIANA IBARRA  MOJICA:  Telefono: Dirección: BOGOTA Email: "/>
    <s v="solicitan informacion referente a los derrames de petroleo en colombia "/>
    <d v="2016-03-16T11:05:35"/>
    <n v="14"/>
    <s v="ACC"/>
    <s v="DORIS GOMEZ SILVA. EXPERTO"/>
    <s v="se dio respuesta con correo electronico "/>
    <d v="2016-03-16T10:54:54"/>
    <s v="LAURA PAOLA GONZALEZ IRIARTE. EXPERTO"/>
    <x v="6"/>
    <s v="Electrónico"/>
    <n v="13.99257106481673"/>
    <x v="1"/>
    <x v="14"/>
    <s v="NO"/>
  </r>
  <r>
    <n v="213"/>
    <n v="15544"/>
    <x v="0"/>
    <s v="MARZO"/>
    <x v="1"/>
    <x v="212"/>
    <d v="2016-03-02T11:06:10"/>
    <x v="0"/>
    <s v="ACC"/>
    <x v="2"/>
    <x v="22"/>
    <s v="FREDDY WITT RODRIGUEZ:  Telefono: Dirección: BOGOTA Email: "/>
    <s v="SI"/>
    <s v="FREDDY WITT RODRIGUEZ:  Telefono: Dirección: BOGOTA Email: "/>
    <s v="solicitan copias de los oficios  2013027097, 201302766 y 2013035180"/>
    <d v="2016-03-16T11:06:10"/>
    <n v="14"/>
    <s v="ACC"/>
    <s v="DORIS GOMEZ SILVA. EXPERTO"/>
    <s v="se dio traslado a ecopetrol con fecha  04 de marzo de 2016 "/>
    <d v="2016-03-07T09:06:52"/>
    <s v="DORIS GOMEZ SILVA. EXPERTO"/>
    <x v="0"/>
    <s v="Electrónico"/>
    <n v="4.9171594097206253"/>
    <x v="1"/>
    <x v="5"/>
    <s v="NO"/>
  </r>
  <r>
    <n v="214"/>
    <n v="15545"/>
    <x v="0"/>
    <s v="MARZO"/>
    <x v="1"/>
    <x v="213"/>
    <d v="2016-03-02T11:06:54"/>
    <x v="0"/>
    <s v="ACC"/>
    <x v="2"/>
    <x v="22"/>
    <s v="MINISTERIO DE MINAS Y ENERGIA:  Telefono: 2200300Dirección: CALLE 43 N° 57-31 Email: "/>
    <s v="SI"/>
    <s v="MINISTERIO DE MINAS Y ENERGIA:  Telefono: 2200300Dirección: CALLE 43 N° 57-31 Email: "/>
    <s v="solicitan informacion referente a acuerdo 023/2014"/>
    <d v="2016-03-16T11:06:54"/>
    <n v="14"/>
    <s v="ACC"/>
    <s v="DORIS GOMEZ SILVA. EXPERTO"/>
    <s v="radicado de respuesta No.21891"/>
    <d v="2016-03-30T12:05:33"/>
    <s v="OSCAR PATRICIO GIL QUIJANO. CONTRATISTA"/>
    <x v="10"/>
    <s v="id 21891"/>
    <n v="28.040720138895267"/>
    <x v="1"/>
    <x v="64"/>
    <s v="NO"/>
  </r>
  <r>
    <n v="215"/>
    <n v="15659"/>
    <x v="0"/>
    <s v="MARZO"/>
    <x v="1"/>
    <x v="214"/>
    <d v="2016-03-02T14:43:31"/>
    <x v="0"/>
    <s v="ACC"/>
    <x v="2"/>
    <x v="110"/>
    <s v="MARIA DE LOS ANGELES:  Telefono: Dirección: BOGOTA Email: "/>
    <s v="SI"/>
    <s v="MARIA DE LOS ANGELES:  Telefono: Dirección: BOGOTA Email: "/>
    <s v="comunidad de mani casanare informa de la problemática economica generada por  el cierre del pozo llanos 27 operado por Santa Maria Petroleum  "/>
    <d v="2016-03-16T14:43:31"/>
    <n v="14"/>
    <s v="ACC"/>
    <s v="DORIS GOMEZ SILVA. EXPERTO"/>
    <s v="se dio respuesta con correo electronico "/>
    <d v="2016-03-22T16:24:17"/>
    <s v="LAURA PAOLA GONZALEZ IRIARTE. EXPERTO"/>
    <x v="6"/>
    <s v="Electrónico"/>
    <n v="20.069981597225706"/>
    <x v="1"/>
    <x v="3"/>
    <s v="NO"/>
  </r>
  <r>
    <n v="216"/>
    <n v="15661"/>
    <x v="0"/>
    <s v="MARZO"/>
    <x v="1"/>
    <x v="215"/>
    <d v="2016-03-02T14:46:18"/>
    <x v="0"/>
    <s v="ACC"/>
    <x v="2"/>
    <x v="111"/>
    <s v="ANDRES ESCOBAR:  Telefono: Dirección: BOGOTA Email: "/>
    <s v="SI"/>
    <s v="ANDRES ESCOBAR:  Telefono: Dirección: BOGOTA Email: "/>
    <s v="solicitan informacion referente a fracking  y offshore  "/>
    <d v="2016-03-16T14:46:18"/>
    <n v="14"/>
    <s v="ACC"/>
    <s v="DORIS GOMEZ SILVA. EXPERTO"/>
    <s v="se dio respuesta con correo electronico "/>
    <d v="2016-03-14T10:27:10"/>
    <s v="DORIS GOMEZ SILVA. EXPERTO"/>
    <x v="0"/>
    <s v="Electrónico"/>
    <n v="11.820038969904999"/>
    <x v="1"/>
    <x v="63"/>
    <s v="NO"/>
  </r>
  <r>
    <n v="217"/>
    <n v="15665"/>
    <x v="1"/>
    <s v="MARZO"/>
    <x v="1"/>
    <x v="216"/>
    <d v="2016-03-02T14:49:20"/>
    <x v="0"/>
    <s v="ACC"/>
    <x v="2"/>
    <x v="112"/>
    <s v="ELIZABETH BOLIVAR  GARCIA: FUNCIONARIA Telefono: 5931515Dirección: AV CALLE 26 N° 56-61 Email: "/>
    <s v="SI"/>
    <s v="ELIZABETH BOLIVAR  GARCIA: FUNCIONARIA Telefono: 5931515Dirección: AV CALLE 26 N° 56-61 Email: "/>
    <s v="solicitan informacion referente a la lista de los quimicos nacionales y extrangeros  contratados por la ANH , indicando  nombre, apellido y documento de identidad y especialidad de la quimica, listado de las empresas que proveen servicios inherentes a la quimica. "/>
    <d v="2016-03-16T14:49:20"/>
    <n v="14"/>
    <s v="ACC"/>
    <s v="DORIS GOMEZ SILVA. EXPERTO"/>
    <s v="electronico"/>
    <d v="2016-04-26T00:00:00"/>
    <s v="SANDRA MILENA RODRIGUEZ RAMIREZ. EXPERTO"/>
    <x v="2"/>
    <s v="Electrónico"/>
    <n v="54.382411770835461"/>
    <x v="1"/>
    <x v="66"/>
    <s v="NO"/>
  </r>
  <r>
    <n v="218"/>
    <n v="15671"/>
    <x v="0"/>
    <s v="MARZO"/>
    <x v="1"/>
    <x v="217"/>
    <d v="2016-03-02T14:51:51"/>
    <x v="0"/>
    <s v="ACC"/>
    <x v="2"/>
    <x v="113"/>
    <s v="GIOVANNI GOMEZ GARCIA:  Telefono: Dirección: BOGOTA Email: "/>
    <s v="SI"/>
    <s v="GIOVANNI GOMEZ GARCIA:  Telefono: Dirección: BOGOTA Email: "/>
    <s v="solicitan copia del contrato de la Cira de Infanta entra la ANH y Ecopetrol  "/>
    <d v="2016-03-16T14:51:51"/>
    <n v="14"/>
    <s v="ACC"/>
    <s v="DORIS GOMEZ SILVA. EXPERTO"/>
    <s v="se dio respuesta  a  traves de correo electronico se dio traslado a Ecopetrol  "/>
    <d v="2016-03-04T00:00:00"/>
    <s v="DORIS GOMEZ SILVA. EXPERTO"/>
    <x v="0"/>
    <s v="Electrónico"/>
    <n v="1.380655405097059"/>
    <x v="1"/>
    <x v="5"/>
    <s v="NO"/>
  </r>
  <r>
    <n v="219"/>
    <n v="15922"/>
    <x v="0"/>
    <s v="MARZO"/>
    <x v="1"/>
    <x v="218"/>
    <d v="2016-03-03T09:24:35"/>
    <x v="0"/>
    <s v="ACC"/>
    <x v="2"/>
    <x v="114"/>
    <s v="DEPARTAMENTO NACIONAL DE PLANEACION  (DNP):  Telefono: 3815000Dirección: CALLE 26 N° 13-19 Email: "/>
    <s v="SI"/>
    <s v="DEPARTAMENTO NACIONAL DE PLANEACION  (DNP):  Telefono: 3815000Dirección: CALLE 26 N° 13-19 Email: "/>
    <s v="invitacion a participar en la 1er feria Nacional del Servicio al  Ciudadano en la ciudad de Quibdo (Choco) "/>
    <d v="2016-03-17T09:24:35"/>
    <n v="14"/>
    <s v="ACC"/>
    <s v="DORIS GOMEZ SILVA. EXPERTO"/>
    <s v="se dio respuesta a traves de correo electronico "/>
    <d v="2016-03-05T00:00:00"/>
    <s v="DORIS GOMEZ SILVA. EXPERTO"/>
    <x v="0"/>
    <s v="Electrónico"/>
    <n v="1.6079290856505395"/>
    <x v="1"/>
    <x v="64"/>
    <s v="NO"/>
  </r>
  <r>
    <n v="220"/>
    <n v="15950"/>
    <x v="0"/>
    <s v="MARZO"/>
    <x v="0"/>
    <x v="219"/>
    <d v="2016-03-03T10:18:13"/>
    <x v="0"/>
    <s v="ACC"/>
    <x v="0"/>
    <x v="115"/>
    <s v="ADOLFO ARGUMEDO VARGAS: . - FUNDACION PARA EL DESARROLLO Y LA PROSPERIDAD DEL MAGDALENA MEDIO"/>
    <s v="SI"/>
    <s v="ADOLFO ARGUMEDO VARGAS: . - FUNDACION PARA EL DESARROLLO Y LA PROSPERIDAD DEL MAGDALENA MEDIO"/>
    <s v="solicitan informacion referente a  liquidacion de regelias  Campor de Sabana de Torres 2002-2015 "/>
    <d v="2016-03-22T10:18:13"/>
    <n v="19"/>
    <s v="ACC"/>
    <s v="DORIS GOMEZ SILVA. EXPERTO"/>
    <s v="radicado de respuesta No.20943, 20979 "/>
    <d v="2016-03-22T00:00:00"/>
    <s v="JOSE DE FRANCISCO LAGOS CABALLERO. EXPERTO"/>
    <x v="5"/>
    <s v="id 20943"/>
    <n v="18.570678668984328"/>
    <x v="1"/>
    <x v="67"/>
    <s v="NO"/>
  </r>
  <r>
    <n v="221"/>
    <n v="15953"/>
    <x v="0"/>
    <s v="MARZO"/>
    <x v="0"/>
    <x v="220"/>
    <d v="2016-03-03T10:19:39"/>
    <x v="0"/>
    <s v="ACC"/>
    <x v="0"/>
    <x v="116"/>
    <s v="ADOLFO ARGUMEDO VARGAS: . - FUNDACION PARA EL DESARROLLO Y LA PROSPERIDAD DEL MAGDALENA MEDIO"/>
    <s v="SI"/>
    <s v="ADOLFO ARGUMEDO VARGAS: . - FUNDACION PARA EL DESARROLLO Y LA PROSPERIDAD DEL MAGDALENA MEDIO"/>
    <s v="se solicita informacion de pago de regalias con sus respectivos soportes de los años 2002 a 2015  "/>
    <d v="2016-03-22T10:19:39"/>
    <n v="19"/>
    <s v="ACC"/>
    <s v="DORIS GOMEZ SILVA. EXPERTO"/>
    <s v="radicado de respuesta No.20979"/>
    <d v="2016-03-22T00:00:00"/>
    <s v="JOSE DE FRANCISCO LAGOS CABALLERO. EXPERTO"/>
    <x v="5"/>
    <s v="id 20979"/>
    <n v="18.569691284727014"/>
    <x v="6"/>
    <x v="51"/>
    <s v="NO"/>
  </r>
  <r>
    <n v="222"/>
    <n v="15954"/>
    <x v="0"/>
    <s v="MARZO"/>
    <x v="0"/>
    <x v="221"/>
    <d v="2016-03-03T10:20:38"/>
    <x v="0"/>
    <s v="ACC"/>
    <x v="0"/>
    <x v="117"/>
    <s v="ADOLFO ARGUMEDO VARGAS: . - FUNDACION PARA EL DESARROLLO Y LA PROSPERIDAD DEL MAGDALENA MEDIO"/>
    <s v="SI"/>
    <s v="ADOLFO ARGUMEDO VARGAS: . - FUNDACION PARA EL DESARROLLO Y LA PROSPERIDAD DEL MAGDALENA MEDIO"/>
    <s v="solicitan informacion referente a liquidacion de regalios de los años 2002 a 2015 con sus respectivos soportes  "/>
    <d v="2016-03-22T10:20:38"/>
    <n v="19"/>
    <s v="ACC"/>
    <s v="DORIS GOMEZ SILVA. EXPERTO"/>
    <s v="radicado de respuesta No.20979"/>
    <d v="2016-03-22T14:14:51"/>
    <s v="JOSE DE FRANCISCO LAGOS CABALLERO. EXPERTO"/>
    <x v="5"/>
    <s v="id 20979"/>
    <n v="19.162651932871086"/>
    <x v="5"/>
    <x v="51"/>
    <s v="NO"/>
  </r>
  <r>
    <n v="223"/>
    <n v="15993"/>
    <x v="0"/>
    <s v="MARZO"/>
    <x v="0"/>
    <x v="222"/>
    <d v="2016-03-03T10:58:14"/>
    <x v="0"/>
    <s v="ACC"/>
    <x v="0"/>
    <x v="1"/>
    <s v="LUIS FERNANDO FERIA MONTES: ABOGADOS - ELITE ABOGADOS LTDA"/>
    <s v="SI"/>
    <s v="LUIS FERNANDO FERIA MONTES: ABOGADOS - ELITE ABOGADOS LTDA"/>
    <s v="se solicta confirmacion de contratos firmados por parte de ecopetrol si tienen que ver con  actividad de exploracion y de explotacion de hidrocarburos. "/>
    <d v="2016-03-29T10:58:14"/>
    <n v="26"/>
    <s v="ACC"/>
    <s v="DORIS GOMEZ SILVA. EXPERTO"/>
    <s v="_x000a_ _x000a_Señores_x000a_Oficina Participación Ciudadana _x000a_Ecopetrol _x000a_ _x000a_Buenas tardes,_x000a_De manera atenta nos permitimos dar traslado de la solicitud del adjunto del doctor Luis Fernando Feria, por considerar este un tema de competencia de su entidad en relación con el objeto de su petición. Agradecemos responder directamente al peticionario. _x000a_ _x000a_Cordialmente, _x000a_ _x000a_ _x000a_Atencion al Ciudadano y Comunicaciones  _x000a_"/>
    <d v="2016-03-29T00:00:00"/>
    <s v="JOSE ELIAS ESCORCIA PERTUZ. CONTRATISTA"/>
    <x v="0"/>
    <s v="Electrónico"/>
    <n v="25.542887847223028"/>
    <x v="1"/>
    <x v="5"/>
    <s v="NO"/>
  </r>
  <r>
    <n v="224"/>
    <n v="16056"/>
    <x v="0"/>
    <s v="MARZO"/>
    <x v="0"/>
    <x v="223"/>
    <d v="2016-03-03T12:31:09"/>
    <x v="0"/>
    <s v="ACC"/>
    <x v="2"/>
    <x v="22"/>
    <s v="SENADO DE LA REPUBLICA DE COLOMBIA:  Telefono: 3824237Dirección: CRA 7 N° 8-68 OFICINA 235 Email: "/>
    <s v="SI"/>
    <s v="SENADO DE LA REPUBLICA DE COLOMBIA:  Telefono: 3824237Dirección: CRA 7 N° 8-68 OFICINA 235 Email: "/>
    <s v="Conoccer Proceso de gestión Documental de la ANH  "/>
    <d v="2016-03-17T12:31:09"/>
    <n v="14"/>
    <s v="ACC"/>
    <s v="DORIS GOMEZ SILVA. EXPERTO"/>
    <s v="radicado de respuesta No.17207"/>
    <d v="2016-03-08T15:49:33"/>
    <s v="DORIS GOMEZ SILVA. EXPERTO"/>
    <x v="0"/>
    <s v="id 17207"/>
    <n v="5.1377805555530358"/>
    <x v="1"/>
    <x v="4"/>
    <s v="NO"/>
  </r>
  <r>
    <n v="225"/>
    <n v="16374"/>
    <x v="0"/>
    <s v="MARZO"/>
    <x v="0"/>
    <x v="224"/>
    <d v="2016-03-04T09:46:34"/>
    <x v="0"/>
    <s v="ACC"/>
    <x v="0"/>
    <x v="1"/>
    <s v="ADOLFO ARGUMEDO VARGAS: . - FUNDACION PARA EL DESARROLLO Y LA PROSPERIDAD DEL MAGDALENA MEDIO"/>
    <s v="SI"/>
    <s v="ADOLFO ARGUMEDO VARGAS: . - FUNDACION PARA EL DESARROLLO Y LA PROSPERIDAD DEL MAGDALENA MEDIO"/>
    <s v="solicitan informacion sobre pago de regalalias de los municipios  de barrancabermeja , puerto wilches, san vicente de chucury , sabana de torres, canta gallo , yondo , puerto boyaca y san martin cesar.  "/>
    <d v="2016-03-28T09:46:34"/>
    <n v="24"/>
    <s v="ACC"/>
    <s v="DORIS GOMEZ SILVA. EXPERTO"/>
    <s v="radicado de respuesta No21267"/>
    <d v="2016-03-28T09:45:26"/>
    <s v="JOSE DE FRANCISCO LAGOS CABALLERO. EXPERTO"/>
    <x v="5"/>
    <s v="id 21267"/>
    <n v="23.999204942134384"/>
    <x v="1"/>
    <x v="67"/>
    <s v="NO"/>
  </r>
  <r>
    <n v="226"/>
    <n v="16391"/>
    <x v="0"/>
    <s v="MARZO"/>
    <x v="0"/>
    <x v="225"/>
    <d v="2016-03-04T10:10:54"/>
    <x v="0"/>
    <s v="ACC"/>
    <x v="3"/>
    <x v="118"/>
    <s v="PRESIDENCIA DE LA REPUBLICA:  Telefono: 5629300Dirección: CLL 7 NO 6-54 Email: "/>
    <s v="SI"/>
    <s v="PRESIDENCIA DE LA REPUBLICA:  Telefono: 5629300Dirección: CLL 7 NO 6-54 Email: "/>
    <s v="se solcitta visita por parte de un funcinario de la ANH al rezumadero ubicado en la vereda las nubes juridiccion de santa cruz de lorica, departamente de Cordoba. "/>
    <d v="2016-03-05T10:10:54"/>
    <n v="1"/>
    <s v="ACC"/>
    <s v="DORIS GOMEZ SILVA. EXPERTO"/>
    <s v="radicado de respuesta No.17354"/>
    <d v="2016-03-11T14:50:30"/>
    <s v="DORIS GOMEZ SILVA. EXPERTO"/>
    <x v="0"/>
    <s v="id 17354"/>
    <n v="7.1941678587973001"/>
    <x v="7"/>
    <x v="60"/>
    <s v="NO"/>
  </r>
  <r>
    <n v="227"/>
    <n v="16417"/>
    <x v="0"/>
    <s v="MARZO"/>
    <x v="0"/>
    <x v="226"/>
    <d v="2016-03-04T10:47:23"/>
    <x v="0"/>
    <s v="ACC"/>
    <x v="0"/>
    <x v="119"/>
    <s v="ENRIQUE LUIS TONO:  - PHILIPPE PRIETO CARRIZOSA"/>
    <s v="SI"/>
    <s v="ENRIQUE LUIS TONO:  - PHILIPPE PRIETO CARRIZOSA"/>
    <s v="solicita actos administrativos de de BMM-4"/>
    <d v="2016-03-29T10:47:23"/>
    <n v="25"/>
    <s v="ACC"/>
    <s v="DORIS GOMEZ SILVA. EXPERTO"/>
    <s v="radicado de respuesta No.21102"/>
    <d v="2016-03-29T14:50:33"/>
    <s v="DORIS GOMEZ SILVA. EXPERTO"/>
    <x v="0"/>
    <s v="id 21102"/>
    <n v="25.168870451387193"/>
    <x v="1"/>
    <x v="5"/>
    <s v="NO"/>
  </r>
  <r>
    <n v="228"/>
    <n v="16422"/>
    <x v="0"/>
    <s v="MARZO"/>
    <x v="0"/>
    <x v="227"/>
    <d v="2016-03-04T10:54:48"/>
    <x v="0"/>
    <s v="ACC"/>
    <x v="2"/>
    <x v="120"/>
    <s v="XIMENA  OSORIO:  Telefono: Dirección: KM.5 VIA CHIA CAJICA HACIENDA FONTANAR  CASA ALISIS 55 Email: "/>
    <s v="SI"/>
    <s v="XIMENA  OSORIO:  Telefono: Dirección: KM.5 VIA CHIA CAJICA HACIENDA FONTANAR  CASA ALISIS 55 Email: "/>
    <s v="solicita informacion acerca de autorzacion de quema de gas  "/>
    <d v="2016-03-18T10:54:48"/>
    <n v="14"/>
    <s v="ACC"/>
    <s v="DORIS GOMEZ SILVA. EXPERTO"/>
    <s v="Señora_x000a_Ximena Osorio _x000a_ _x000a_Asunto: Respuesta solicitud de información quema de gas en plantas de procesamiento, ID 16422. _x000a_ _x000a_Respetada Sra. Osorio,_x000a_ _x000a_En atención a la comunicación del asunto, mediante la cual solicita “…quema de gas (volúmenes o porcentajes de producción) por campo o por operador (o como dispongan esta información) para plantas de procesamiento de gas… ”, esta Vicepresidencia, le informa que del volumen total de gas que entra a plantas de procesamiento en el país, únicamente se quema el 2 y 12 % en la plantas de Cretáceos y Sardinata respectivamente. _x000a_ _x000a_Cordialmente,_x000a_ _x000a_ _x000a_ _x000a_Atencion al Ciudadano y Comunicaciones  _x000a_www.anh.gov.co _x000a_"/>
    <d v="2016-04-15T00:00:00"/>
    <s v="MARCELA PEÑA RAMIREZ. CONTRATISTA"/>
    <x v="10"/>
    <s v="Electrónico"/>
    <n v="41.545274884258106"/>
    <x v="1"/>
    <x v="30"/>
    <s v="NO"/>
  </r>
  <r>
    <n v="229"/>
    <n v="16449"/>
    <x v="0"/>
    <s v="MARZO"/>
    <x v="0"/>
    <x v="228"/>
    <d v="2016-03-04T11:22:00"/>
    <x v="0"/>
    <s v="ACC"/>
    <x v="2"/>
    <x v="22"/>
    <s v="ALVARO BELTRAN MATIZ: REPRESENTANTE LEGAL - GEOSOCIAL"/>
    <s v="SI"/>
    <s v="ALVARO BELTRAN MATIZ: REPRESENTANTE LEGAL - GEOSOCIAL"/>
    <s v="area de explotacion de hidrocarburos "/>
    <d v="2016-03-18T11:22:00"/>
    <n v="14"/>
    <s v="ACC"/>
    <s v="DORIS GOMEZ SILVA. EXPERTO"/>
    <s v="Respetados señores_x000a_Reciban un cordial saludo y teniendo en cuenta la recomendación efectuada por la VICEPRESIDENCIA DE OPERACIONES REGULACION Y PARTICIPACION, nos permitimos solicitar se de claridad cuál es el campo que desean consultar._x000a_Quedamos atentaos a sus comentarios._x000a__x000a_Atentamente,_x000a__x000a__x000a_Atencion al Ciudadano y Comunicaciones  _x000a_"/>
    <d v="2016-03-15T09:17:18"/>
    <s v="DORIS GOMEZ SILVA. EXPERTO"/>
    <x v="0"/>
    <s v="Electrónico"/>
    <n v="10.913403784725233"/>
    <x v="6"/>
    <x v="21"/>
    <s v="NO"/>
  </r>
  <r>
    <n v="230"/>
    <n v="16460"/>
    <x v="0"/>
    <s v="MARZO"/>
    <x v="2"/>
    <x v="229"/>
    <d v="2016-03-04T11:30:25"/>
    <x v="0"/>
    <s v="ACC"/>
    <x v="3"/>
    <x v="121"/>
    <s v="DIEGO ARMANDO RODRIGUEZ AFRICANO: PROFESIONAL UNIVERSITARIO - CORPORACION PARA EL DESARROLLO SOSTENIBLE DEL AREA DE MANEJO ESPECIAL LA MACARENA"/>
    <s v="SI"/>
    <s v="DIEGO ARMANDO RODRIGUEZ AFRICANO: PROFESIONAL UNIVERSITARIO - CORPORACION PARA EL DESARROLLO SOSTENIBLE DEL AREA DE MANEJO ESPECIAL LA MACARENA"/>
    <s v="Solicitud de Fernando Sierra Ramos (13370) y se cerro (15782)"/>
    <d v="2016-03-11T11:30:25"/>
    <n v="7"/>
    <s v="ACC"/>
    <s v="DORIS GOMEZ SILVA. EXPERTO"/>
    <s v="radicado de respuesta No.18715"/>
    <d v="2016-03-14T09:41:16"/>
    <s v="LEONARDO ENRIQUE MORENO CARRASCO. GERENCIA DE PROYECTOS O FUNCIONAL"/>
    <x v="15"/>
    <s v="id 18715"/>
    <n v="9.9241974536998896"/>
    <x v="1"/>
    <x v="4"/>
    <s v="NO"/>
  </r>
  <r>
    <n v="231"/>
    <n v="16573"/>
    <x v="0"/>
    <s v="MARZO"/>
    <x v="1"/>
    <x v="230"/>
    <d v="2016-03-04T15:19:03"/>
    <x v="0"/>
    <s v="ACC"/>
    <x v="2"/>
    <x v="22"/>
    <s v="VLADIMIR CAMILO PORRAS:  Telefono: Dirección: BOGOTA Email: "/>
    <s v="SI"/>
    <s v="VLADIMIR CAMILO PORRAS:  Telefono: Dirección: BOGOTA Email: "/>
    <s v="permiso para operar GATE ENERGY SAS en Sabana de torres "/>
    <d v="2016-03-18T15:19:03"/>
    <n v="14"/>
    <s v="ACC"/>
    <s v="DORIS GOMEZ SILVA. EXPERTO"/>
    <s v="Respetados Señores Ministerio de Minas y energia. _x000a_Reciban un cordial saludo y de manera atenta y teniendo en cuenta el artículo 21 de la ley 1755, doy traslado de la consulta adjunta  por ser  un tema de su competencia._x000a_Agradecemos dar respuesta al peticionario._x000a__x000a_Atentamente,_x000a__x000a__x000a_Atencion al Ciudadano y Comunicaciones  _x000a_"/>
    <d v="2016-03-28T11:04:38"/>
    <s v="DORIS GOMEZ SILVA. EXPERTO"/>
    <x v="0"/>
    <s v="Electrónico"/>
    <n v="23.823329710648977"/>
    <x v="6"/>
    <x v="68"/>
    <s v="NO"/>
  </r>
  <r>
    <n v="232"/>
    <n v="16675"/>
    <x v="0"/>
    <s v="MARZO"/>
    <x v="0"/>
    <x v="231"/>
    <d v="2016-03-07T07:47:48"/>
    <x v="0"/>
    <s v="ACC"/>
    <x v="0"/>
    <x v="1"/>
    <s v="MAYURIS VARGAS:  Telefono: 3000700Dirección: CALLE 113 N° 7-21 TORRE A OFICINA 512 Email: "/>
    <s v="SI"/>
    <s v="MAYURIS VARGAS:  Telefono: 3000700Dirección: CALLE 113 N° 7-21 TORRE A OFICINA 512 Email: "/>
    <s v="solicita informacion de compromisos adquiridos y estodos de los mismos en rondas 2009, 2012 y 2014"/>
    <d v="2016-03-31T07:47:48"/>
    <n v="24"/>
    <s v="ACC"/>
    <s v="DORIS GOMEZ SILVA. EXPERTO"/>
    <s v="radicado de respuesta No.20487"/>
    <d v="2016-04-01T08:29:28"/>
    <s v="DORIS GOMEZ SILVA. EXPERTO"/>
    <x v="0"/>
    <s v="id 20487"/>
    <n v="25.028937731476617"/>
    <x v="1"/>
    <x v="69"/>
    <s v="NO"/>
  </r>
  <r>
    <n v="233"/>
    <n v="16676"/>
    <x v="0"/>
    <s v="MARZO"/>
    <x v="1"/>
    <x v="232"/>
    <d v="2016-03-07T07:57:06"/>
    <x v="0"/>
    <s v="ACC"/>
    <x v="2"/>
    <x v="22"/>
    <s v="ERNST &amp; YOUNG AUDIT SAS:  Telefono: 4821036Dirección: CALLE 113 N° 7-82 Email: "/>
    <s v="SI"/>
    <s v="ERNST &amp; YOUNG AUDIT SAS:  Telefono: 4821036Dirección: CALLE 113 N° 7-82 Email: "/>
    <s v="solicita la confirmacion de saldos al 31 de diciembre de 2015"/>
    <d v="2016-03-11T00:00:00"/>
    <n v="4"/>
    <s v="ACC"/>
    <s v="DORIS GOMEZ SILVA. EXPERTO"/>
    <s v="Muy buenas tardes._x000a__x000a_Nos permitimos dar respuesta a su solicitud adjuntando la certificación firmada por la Contadora de la entidad._x000a__x000a_Cualquier duda, con gusto estaremos atentos._x000a__x000a__x000a__x000a_Rodrigo Alzate Bedoya_x000a_"/>
    <d v="2016-03-11T13:34:09"/>
    <s v="RODRIGO ALZATE BEDOYA. EXPERTO"/>
    <x v="16"/>
    <s v="Electrónico"/>
    <n v="4.23405355324212"/>
    <x v="1"/>
    <x v="70"/>
    <s v="NO"/>
  </r>
  <r>
    <n v="234"/>
    <n v="16679"/>
    <x v="0"/>
    <s v="MARZO"/>
    <x v="2"/>
    <x v="233"/>
    <d v="2016-03-07T08:07:56"/>
    <x v="0"/>
    <s v="ACC"/>
    <x v="2"/>
    <x v="22"/>
    <s v="DEPARTAMENTO ADMINISTRATIVO NACIONAL DE ESTADISTICA  - DANE:  Telefono: 5978300Dirección: CRA 59 N° 26-70 INT: 1 CAN Email: "/>
    <s v="SI"/>
    <s v="DEPARTAMENTO ADMINISTRATIVO NACIONAL DE ESTADISTICA  - DANE:  Telefono: 5978300Dirección: CRA 59 N° 26-70 INT: 1 CAN Email: "/>
    <s v="solicita informacion de reservas petroleo y gas años 2014 y 2015 "/>
    <d v="2016-03-22T08:07:56"/>
    <n v="15"/>
    <s v="ACC"/>
    <s v="DORIS GOMEZ SILVA. EXPERTO"/>
    <s v="radicado de respuesta No.21031"/>
    <d v="2016-03-28T10:14:31"/>
    <s v="DORIS GOMEZ SILVA. EXPERTO"/>
    <x v="0"/>
    <s v="id 21031"/>
    <n v="21.087908055553271"/>
    <x v="1"/>
    <x v="30"/>
    <s v="NO"/>
  </r>
  <r>
    <n v="235"/>
    <n v="16714"/>
    <x v="1"/>
    <s v="MARZO"/>
    <x v="2"/>
    <x v="234"/>
    <d v="2016-03-07T09:18:25"/>
    <x v="0"/>
    <s v="ACC"/>
    <x v="3"/>
    <x v="122"/>
    <s v="MINISTERIO DE MINAS Y ENERGIA:  Telefono: 2200300Dirección: CALLE 43 N° 57-31 Email: "/>
    <s v="SI"/>
    <s v="MINISTERIO DE MINAS Y ENERGIA:  Telefono: 2200300Dirección: CALLE 43 N° 57-31 Email: "/>
    <s v="Solicitan Informacion referente a  los recursos retenidos , capiyal, liquidacion y rendimiento financieros del anterior y actual sistema general de regalias."/>
    <d v="2016-03-14T09:18:25"/>
    <n v="7"/>
    <s v="ACC"/>
    <s v="DORIS GOMEZ SILVA. EXPERTO"/>
    <s v="pendiente de tramite a cargo de Diego gomez"/>
    <d v="2016-03-09T00:00:00"/>
    <s v="DIEGO FELIPE GOMEZ DUARTE. CONTRATISTA"/>
    <x v="5"/>
    <s v="pendiente de tramite a cargo de Diego gomez"/>
    <n v="1.6122164004627848"/>
    <x v="8"/>
    <x v="51"/>
    <s v="NO"/>
  </r>
  <r>
    <n v="236"/>
    <n v="16715"/>
    <x v="0"/>
    <s v="MARZO"/>
    <x v="0"/>
    <x v="235"/>
    <d v="2016-03-07T09:23:11"/>
    <x v="0"/>
    <s v="ACC"/>
    <x v="2"/>
    <x v="123"/>
    <s v="MINISTERIO DE AMBIENTE Y DESARROLLO SOSTENIBLE:  Telefono: 3099681Dirección: CRA 12 N° 97-32 OFICINA-601 Email: "/>
    <s v="SI"/>
    <s v="MINISTERIO DE AMBIENTE Y DESARROLLO SOSTENIBLE:  Telefono: 3099681Dirección: CRA 12 N° 97-32 OFICINA-601 Email: "/>
    <s v="solicitud de informacion referente al proceso de delimitacion de los complejos de los paramos de Colombia. "/>
    <d v="2016-03-22T09:23:11"/>
    <n v="15"/>
    <s v="ACC"/>
    <s v="DORIS GOMEZ SILVA. EXPERTO"/>
    <s v="radicado de respueesta No.20800"/>
    <d v="2016-03-18T00:00:00"/>
    <s v="EDGAR EMILIO RODRIGUEZ BASTIDAS. EXPERTO"/>
    <x v="6"/>
    <s v="ID:20800"/>
    <n v="10.608895023149671"/>
    <x v="1"/>
    <x v="71"/>
    <s v="NO"/>
  </r>
  <r>
    <n v="237"/>
    <n v="16716"/>
    <x v="0"/>
    <s v="MARZO"/>
    <x v="0"/>
    <x v="236"/>
    <d v="2016-03-07T09:25:36"/>
    <x v="0"/>
    <s v="ACC"/>
    <x v="2"/>
    <x v="124"/>
    <s v="MINISTERIO DE AMBIENTE Y DESARROLLO SOSTENIBLE:  Telefono: 3099681Dirección: CRA 12 N° 97-32 OFICINA-601 Email: "/>
    <s v="SI"/>
    <s v="MINISTERIO DE AMBIENTE Y DESARROLLO SOSTENIBLE:  Telefono: 3099681Dirección: CRA 12 N° 97-32 OFICINA-601 Email: "/>
    <s v="solicitan diagnostico sobre las aguas subterraneas en doa areas priorizadas de la orinoquia colombiana "/>
    <d v="2016-03-22T09:25:36"/>
    <n v="15"/>
    <s v="ACC"/>
    <s v="DORIS GOMEZ SILVA. EXPERTO"/>
    <s v="se atendio con la participacion de funcionario  de la ANH el  14 de marzo de 2016 en la ciudad de villavicencio."/>
    <d v="2016-03-14T00:00:00"/>
    <s v="REINALDO GELVEZ GUTIERREZ. CONTRATISTA"/>
    <x v="6"/>
    <s v="Electrónico"/>
    <n v="6.6072259606517036"/>
    <x v="1"/>
    <x v="72"/>
    <s v="NO"/>
  </r>
  <r>
    <n v="238"/>
    <n v="16902"/>
    <x v="0"/>
    <s v="MARZO"/>
    <x v="0"/>
    <x v="237"/>
    <d v="2016-03-07T14:21:40"/>
    <x v="0"/>
    <s v="ACC"/>
    <x v="0"/>
    <x v="125"/>
    <s v="MANSAROVAR ENERGY COLOMBIA LTD.:  Telefono: Dirección: CALLE 100 NO 13-76 PISO 11 Email: "/>
    <s v="SI"/>
    <s v="MANSAROVAR ENERGY COLOMBIA LTD.:  Telefono: Dirección: CALLE 100 NO 13-76 PISO 11 Email: "/>
    <s v="solicitan una correccion de mapas  de tierras para el poligono del bloque VMM 22"/>
    <d v="2016-03-31T14:21:40"/>
    <n v="24"/>
    <s v="ACC"/>
    <s v="DORIS GOMEZ SILVA. EXPERTO"/>
    <s v="radicado de respuesta No.22713"/>
    <d v="2016-04-07T00:00:00"/>
    <s v="ESTHER DAVILA. CONTRATISTA"/>
    <x v="11"/>
    <s v="ID:22713"/>
    <n v="30.401618634263286"/>
    <x v="1"/>
    <x v="27"/>
    <s v="NO"/>
  </r>
  <r>
    <n v="239"/>
    <n v="16942"/>
    <x v="0"/>
    <s v="MARZO"/>
    <x v="2"/>
    <x v="238"/>
    <d v="2016-03-07T14:52:42"/>
    <x v="0"/>
    <s v="ACC"/>
    <x v="2"/>
    <x v="22"/>
    <s v="EDNA CAROLINA JARRO FAJARDO: SUBDIRECTORA - MINISTERIO DE MINAS Y ENERGIA"/>
    <s v="SI"/>
    <s v="EDNA CAROLINA JARRO FAJARDO: SUBDIRECTORA - MINISTERIO DE MINAS Y ENERGIA"/>
    <s v="solicitan informacion acerca de areas protegidas   "/>
    <d v="2016-03-22T14:52:42"/>
    <n v="15"/>
    <s v="ACC"/>
    <s v="DORIS GOMEZ SILVA. EXPERTO"/>
    <s v="radicado de respuesta No.21711"/>
    <d v="2016-03-29T00:00:00"/>
    <s v="LAURA PAOLA GONZALEZ IRIARTE. EXPERTO"/>
    <x v="6"/>
    <s v="id 21711"/>
    <n v="21.380071990744909"/>
    <x v="1"/>
    <x v="3"/>
    <s v="NO"/>
  </r>
  <r>
    <n v="240"/>
    <n v="16947"/>
    <x v="1"/>
    <s v="MARZO"/>
    <x v="2"/>
    <x v="239"/>
    <d v="2016-03-07T14:55:34"/>
    <x v="0"/>
    <s v="ACC"/>
    <x v="2"/>
    <x v="22"/>
    <s v="ALVARO ECHEVERRY LONDOÑO: DIRECTOR - MINISTERIO DE MINAS Y ENERGIA"/>
    <s v="SI"/>
    <s v="ALVARO ECHEVERRY LONDOÑO: DIRECTOR - MINISTERIO DE MINAS Y ENERGIA"/>
    <s v="solicita confirmacion si la agencia conoce de cesion de derechos por parte de PLATINO ENERGI A  AMERISUR RESOURCES."/>
    <d v="2016-03-22T14:55:34"/>
    <n v="15"/>
    <s v="ACC"/>
    <s v="DORIS GOMEZ SILVA. EXPERTO"/>
    <s v="pendiente de tramite a cargo de Ma del pilar Uribe "/>
    <d v="2016-03-22T00:00:00"/>
    <s v="MARIA DEL PILAR URIBE PONTON. EXPERTO"/>
    <x v="8"/>
    <s v="pendiente de tramite a cargo de Ma del pilar Uribe "/>
    <n v="14.378083067131229"/>
    <x v="1"/>
    <x v="73"/>
    <s v="NO"/>
  </r>
  <r>
    <n v="241"/>
    <n v="16974"/>
    <x v="0"/>
    <s v="MARZO"/>
    <x v="2"/>
    <x v="240"/>
    <d v="2016-03-07T15:14:39"/>
    <x v="0"/>
    <s v="ACC"/>
    <x v="2"/>
    <x v="22"/>
    <s v="DIEGO ANTONIO  VILLAGARZON:  Telefono: Dirección: BOGOTA Email: "/>
    <s v="SI"/>
    <s v="DIEGO ANTONIO  VILLAGARZON:  Telefono: Dirección: BOGOTA Email: "/>
    <s v="solicita informacion de ronda 2012"/>
    <d v="2016-03-22T15:14:39"/>
    <n v="15"/>
    <s v="ACC"/>
    <s v="DORIS GOMEZ SILVA. EXPERTO"/>
    <s v="radicado de respuesta No.21457 "/>
    <d v="2016-03-28T00:00:00"/>
    <s v="MARIA DEL PILAR URIBE PONTON. EXPERTO"/>
    <x v="8"/>
    <s v="id 21457"/>
    <n v="20.364827280092868"/>
    <x v="1"/>
    <x v="69"/>
    <s v="NO"/>
  </r>
  <r>
    <n v="242"/>
    <n v="17104"/>
    <x v="0"/>
    <s v="MARZO"/>
    <x v="1"/>
    <x v="241"/>
    <d v="2016-03-08T08:15:01"/>
    <x v="0"/>
    <s v="ACC"/>
    <x v="2"/>
    <x v="56"/>
    <s v="ASOPESABAR  BARANOA:  Telefono: Dirección: BOGOTA Email: ASOPESABAR@HOTMAIL.COM"/>
    <s v="SI"/>
    <s v="ASOPESABAR  BARANOA:  Telefono: Dirección: BOGOTA Email: ASOPESABAR@HOTMAIL.COM"/>
    <s v="Derechos de PBC"/>
    <d v="2016-03-23T08:15:01"/>
    <n v="15"/>
    <s v="ACC"/>
    <s v="DORIS GOMEZ SILVA. EXPERTO"/>
    <s v=" Señores:_x000a_ORGANIZACIÓN DE PESCADORES DE BARANOA -ASOPESABAR-_x000a_Correo electrónico: asopesabar@hotmail.com_x000a__x000a_Asunto: Solicitud de aclaración de su petición Radicado ANH No. R-641-2016-007051 Id: 17104_x000a__x000a__x000a_Respetados señores,_x000a__x000a_La Agencia Nacional de Hidrocarburos (ANH o la Entidad) recibió su correo electrónico del 2 de marzo de 2016, el cual expresa: _x000a__x000a_“Como pescadores artesanales queremos saber cuáles (sic) son nuestros derechos de los PBC, que construimos con la empresa SHELL por el bloque SINOP (sic) 7; es posible que de lo aprobado con los beneficiarios del proyecto aprobaron con Tairona como operador de Shell, este proyecto pueda ser cambiando en detrimento de una organización pesquera?”_x000a__x000a__x000a_Con el fin de resolver su petición, comenzaremos por precisar que la ANH fue instituida mediante el Decreto 4137 de 2011 como Unidad Administrativa Especial del orden nacional, encargada de la administración integral de las reservas y recursos hidrocarburíferos de la Nación, la promoción de su aprovechamiento óptimo y sostenible, así como contribuir a la seguridad energética nacional. _x000a__x000a_En el diseño de los Contratos de Hidrocarburos, acatando lo dispuesto en el numeral 7° del artículo 4 del Decreto 4137 de 2011, la ANH previó la inclusión de cláusulas encaminadas a la definición de programas que beneficien a las comunidades ubicadas en el área de influencia de cada proyecto, como instrumento para determinar la inversión social obligatoria que deben realizar las empresas dedicadas a la industria de petróleo._x000a__x000a_Mediante el Acuerdo No. 005 de 2011, la ANH fijó los parámetros para elaboración de los Programas en Beneficio de las Comunidades, estableciendo que en su definición y planeación debía asegurarse la participación ciudadana, el respeto por los Derechos Humanos y las minorías étnicas; considerar la caracterización integral del entorno social, económico y cultural, y armonizar su contenido con los Planes Manejo Ambiental y gestión social, los Planes de Ordenamiento Territorial, Planes de. Vida, y Planes de Desarrollo Municipal y Departamental. _x000a__x000a_Asimismo, el artículo 3° del citado Acuerdo establece que “[e]l Director General de la ANH convendrá en los contratos de exploración y explotación los términos y condiciones con sujeción a los cuales las compañías contratistas, como parte de su responsabilidad social, adelantaran los programas en beneficio de las comunidades ubicadas en las áreas de influencia de los correspondientes contratos._x000a__x000a_Ahora bien, revisada su solicitud se advierte que la misma hace referencia al Contrato E&amp;P No.9 -BLOQUE SIN OFF-7 del 4 de septiembre de 2014, suscrito con la Unión Temporal Bloque SIN OFF 7, cuyo operador es SHELL EXPLORATION AND PRODUCTION COLOMBIA GMBH -en adelante “SHELL” y/o la “Compañía”-, y en el cual, en relación con el PBC, fue pactado lo siguiente:_x000a__x000a_“Cláusula 27.- Programas en Beneficio de las Comunidades._x000a__x000a_27.1 Obligación General: En el curso del primer año siguiente a la Fecha Efectiva, el Contratista debe: (i) indagar, sistematizar y analizar información primaria y secundaria acerca del perfil demográfico de la población del área de influencia de las zonas de desarrollo de las actividades de Exploración, posible Exploración Posterior, y eventuales de Evaluación, Desarrollo y Producción, a su cargo, y en que tales actividades tengan repercusión y efectos, así como de la dinámica social, económica, cultural y medioambiental de dichas zonas o lugares; (ii) delimitar, con base en dicha información, el Área de Influencia de las Operaciones y de Desarrollo de los Programas en Beneficio de las Comunidades; (iii) identificar espacios de socialización con autoridades, representantes, y líderes de las mismas; (iv) elaborar para con la participación de las Comunidades un diagnóstico de actividades requeridas para mantener las condiciones del entorno o mitigar o reparar los efectos adversos de sus operaciones, así como de necesidades en materia de salud, educación, ambiente y de los recurso naturales renovables,  fortalecimiento comunitarios e institucionales, hábitat, y semejantes, y (v) formular, con base en dicho diagnóstico, y someter a la ANH un Programa Integral en Beneficio de tales Comunidades, de ejecución consecutiva y eventualmente progresiva, pero referido a cada una de las distintas Fases del Período Exploratorio, de un posible Período Exploratorio Posterior, y a los plazos de ejecución de eventuales Programas de Evaluación y Anual de Operaciones, o un conjunto de Programas particulares por ejecutar en cada uno de ellos, de ocurrir efectivamente, con sujeción al Acuerdo 5 de 2011, del Consejo Directivo de la ANH, y al anexo F del presente Contrato._x000a__x000a_27.2 Obligaciones Particulares: El conjunto de actividades aplicables al hito de que se trate el Programa Integral o el correspondiente al Programa Individual en Beneficio de las Comunidades para cada una de las distintas Fases del Programa Exploratorio; de un posibles Programa Exploratorio Posterior, y de eventuales Programas de Evaluación y Programas Anuales de Operaciones, deben someterse a la ANH en las oportunidades dispuestas en el Anexo F, y, una vez acordados con la entidad, desarrollarse durante la ejecución de aquellos._x000a_           _x000a_27.3 Sometimiento a la ANH: El Programa Integral o los Programas particulares en Beneficio de las Comunidades se entienden convenidos entre las Partes y a cargo del Contratista, una vez la ANH se haya pronunciado sobre los mismos, dentro de los tres (3) Meses siguientes a su recibo. Evaluadas posibles sugerencias razonables de la Entidad, deben ser incorporadas en el Programa Integral o en los Programas particulares en Beneficio de las Comunidades._x000a__x000a_27.4 Incorporación: Verificada tal inclusión, las actividades inherentes a tales Programas de se entienden convenidas, en vigor y con plena fuerza vinculante para el Contratista. Si la Entidad no se pronuncia oportunamente, deben ejecutarse los Programas en Beneficio de las Comunidades, PBC sometidos por él._x000a__x000a_27.5 Actualización: Por lo menos veinte (20) días Calendario antes del inicio de la respectiva Fase del Período Exploratorio, de un posibles Período Exploratorio Posterior, y de eventuales Programas de Evaluación y Anual de Operaciones, el Contratista puede actualizar el acápite correspondiente del Programa Integral o el respectivo Programa particular en Beneficio de las Comunidades, de haberse presentado variaciones en su contenido.”_x000a__x000a_En virtud de lo estipulado en la cláusula transcrita y en el Anexo F del Contrato, SHELL, radicó en esta Entidad el 16 de diciembre de 2015, el correspondiente PBC para revisión y aprobación de la ANH._x000a__x000a_Mediante la comunicación con radicado E-431-2016-007382 del 17 de marzo de 2016, el GIT de Seguridad, Comunidades y Medio Ambiente de la ANH, informó a la Compañía que el documento presentado no cumple con todos los requisitos que exige en el Anexo F del Contrato; en razón de lo anterior se les concedió el término de quince (15) para realizar y presentar los ajustes respectivos, el cual no ha transcurrido en su totalidad._x000a__x000a_Teniendo en cuenta lo expuesto y de conformidad con lo consagrado en los acápites del 27.3 y 27.4 del Contrato, solo hasta que la ANH verifique que se han incluido en el PBC respectivo las sugerencias resultantes de la revisión que se efectuó a dicho documento, podrá considerarse como convenido entre las partes y de obligatorio cumplimiento para el contratista._x000a__x000a_En este orden de ideas, no es posible brindar información acerca de los derechos resultantes para los beneficiarios de dicho programa, y en particular de ASOPESABAR, como quiera que proceso de aprobación se encuentra en trámite._x000a__x000a_Por otra parte, es necesario aclarar que, si bien el PBC una vez aprobado por la ANH es de obligatorio cumplimiento para la Compañía, el mismo podrá ser objeto de modificación cuando se presenten situaciones de fuerza mayor, caso fortuito, hechos de tercero u otros factores que impidan su implementación en la forma convenida. En todo caso, cualquier modificación deberá ser autorizada por la ANH._x000a__x000a__x000a_En los anteriores términos damos atención a su solicitud_x000a__x000a_Cordialmente,_x000a__x000a__x000a_Atencion al Ciudadano y Comunicaciones  _x000a_"/>
    <d v="2016-04-05T10:17:54"/>
    <s v="LAURA PAOLA GONZALEZ IRIARTE. EXPERTO"/>
    <x v="6"/>
    <s v="Electrónico"/>
    <n v="28.08533521991194"/>
    <x v="1"/>
    <x v="3"/>
    <s v="NO"/>
  </r>
  <r>
    <n v="243"/>
    <n v="17107"/>
    <x v="0"/>
    <s v="MARZO"/>
    <x v="1"/>
    <x v="242"/>
    <d v="2016-03-08T08:17:52"/>
    <x v="0"/>
    <s v="ACC"/>
    <x v="0"/>
    <x v="126"/>
    <s v="JORGE GIOVANNY ROJAS:  Telefono: Dirección: BOGOTA Email: "/>
    <s v="SI"/>
    <s v="JORGE GIOVANNY ROJAS:  Telefono: Dirección: BOGOTA Email: "/>
    <s v="solicitan copia de oficio relacionado con el cierre del proyecto del caño sur contrato de asociación entre la ANH y Ecopetrol"/>
    <d v="2016-03-09T08:17:52"/>
    <n v="1"/>
    <s v="ACC"/>
    <s v="DORIS GOMEZ SILVA. EXPERTO"/>
    <s v="se dio trasdslado a Ecopetrol con fecha 8 de marzo de 2016 "/>
    <d v="2016-03-09T00:00:00"/>
    <s v="DORIS GOMEZ SILVA. EXPERTO"/>
    <x v="0"/>
    <s v="Electrónico"/>
    <n v="0.65425902778224554"/>
    <x v="1"/>
    <x v="5"/>
    <s v="NO"/>
  </r>
  <r>
    <n v="244"/>
    <n v="17108"/>
    <x v="0"/>
    <s v="MARZO"/>
    <x v="1"/>
    <x v="243"/>
    <d v="2016-03-08T08:18:49"/>
    <x v="0"/>
    <s v="ACC"/>
    <x v="2"/>
    <x v="126"/>
    <s v="DRUMMOND  COLOMBIA LTDA:  Telefono: 5871000Dirección: CALLE  72 N° 10-07 OFICINA 1302 Email: "/>
    <s v="SI"/>
    <s v="DRUMMOND  COLOMBIA LTDA:  Telefono: 5871000Dirección: CALLE  72 N° 10-07 OFICINA 1302 Email: "/>
    <s v="solicitan informancio acerca de determinacion de poligonos  "/>
    <d v="2016-03-23T08:18:49"/>
    <n v="15"/>
    <s v="ACC"/>
    <s v="DORIS GOMEZ SILVA. EXPERTO"/>
    <s v=" Cordial Saludo,_x000a__x000a_Atendiendo a su solicitud, adjunto fragmentos de la normatividad de la ANH que menciona lo correspondiente con la delimitación de Áreas._x000a__x000a_Sin embargo es bueno aclarar que para la devolución de áreas de un bloque vigente (como es el caso de LA LOMA) debe tener en cuenta lo estipulado del contrato (en este caso el numeral 3.6)_x000a__x000a_Acuerdo 4 de 2012 ANH_x000a_Articulo 4. Definiciones_x000a__x000a_ _x000a_Articulo 5. Delimitaciones_x000a_ _x000a__x000a__x000a__x000a_ _x000a_ _x000a_ _x000a__x000a__x000a__x000a__x000a_Atentamente,_x000a__x000a__x000a_JOSÉ LUIS CASTRO CASTILLO_x000a_"/>
    <d v="2016-03-10T00:00:00"/>
    <s v="DORIS GOMEZ SILVA. EXPERTO"/>
    <x v="0"/>
    <s v="Electrónico"/>
    <n v="1.653599074074009"/>
    <x v="1"/>
    <x v="27"/>
    <s v="NO"/>
  </r>
  <r>
    <n v="245"/>
    <n v="17109"/>
    <x v="0"/>
    <s v="MARZO"/>
    <x v="1"/>
    <x v="244"/>
    <d v="2016-03-08T08:19:50"/>
    <x v="0"/>
    <s v="ACC"/>
    <x v="2"/>
    <x v="22"/>
    <s v="ECOPETROL:  Telefono: 2345541Dirección: CRA 7 NO 32-42, PISO 6 Email: "/>
    <s v="SI"/>
    <s v="ECOPETROL:  Telefono: 2345541Dirección: CRA 7 NO 32-42, PISO 6 Email: "/>
    <s v="solicta informacion acerca de pago por proceso exploratorio indemnizacion "/>
    <d v="2016-03-23T08:19:50"/>
    <n v="15"/>
    <s v="ACC"/>
    <s v="DORIS GOMEZ SILVA. EXPERTO"/>
    <s v="se da tramite de cierre teniedo en cuenta que la comunicación es a titulo informativo "/>
    <d v="2016-04-25T00:00:00"/>
    <s v="LAURA PAOLA GONZALEZ IRIARTE. EXPERTO"/>
    <x v="6"/>
    <s v="informativo"/>
    <n v="47.652899270833586"/>
    <x v="6"/>
    <x v="20"/>
    <s v="NO"/>
  </r>
  <r>
    <n v="246"/>
    <n v="17110"/>
    <x v="0"/>
    <s v="MARZO"/>
    <x v="1"/>
    <x v="245"/>
    <d v="2016-03-08T08:21:10"/>
    <x v="0"/>
    <s v="ACC"/>
    <x v="2"/>
    <x v="22"/>
    <s v="MARIA MONICA SIERRA:  Telefono: Dirección: BOGOTA Email: MARIAMONICASC@HOTMAIL.COM"/>
    <s v="SI"/>
    <s v="MARIA MONICA SIERRA:  Telefono: Dirección: BOGOTA Email: MARIAMONICASC@HOTMAIL.COM"/>
    <s v="solicita informacion de produccion años anteriores al 2013 campo chichimene"/>
    <d v="2016-03-23T08:21:10"/>
    <n v="15"/>
    <s v="ACC"/>
    <s v="DORIS GOMEZ SILVA. EXPERTO"/>
    <s v="María Mónica buenos días,_x000a_Anexo la producción de crudo del campo Chichimene para los años 2010 – 2012; _x000a__x000a_Saludos cordiales,_x000a__x000a_Javier J. Cáceres M_x000a_"/>
    <d v="2016-04-14T00:00:00"/>
    <s v="JAVIER JOSE CACERES MORENO. CONTRATISTA"/>
    <x v="4"/>
    <s v="Electrónico"/>
    <n v="36.651964814816893"/>
    <x v="9"/>
    <x v="24"/>
    <s v="NO"/>
  </r>
  <r>
    <n v="247"/>
    <n v="17112"/>
    <x v="0"/>
    <s v="MARZO"/>
    <x v="2"/>
    <x v="246"/>
    <d v="2016-03-08T08:26:11"/>
    <x v="0"/>
    <s v="ACC"/>
    <x v="2"/>
    <x v="127"/>
    <s v="PAOLA ANDREA URQUIJO: SECRETARIA - ALCALDIA MUNICIPAL DE SABANA DE TORRES SANTANDER"/>
    <s v="SI"/>
    <s v="PAOLA ANDREA URQUIJO: SECRETARIA - ALCALDIA MUNICIPAL DE SABANA DE TORRES SANTANDER"/>
    <s v="solictan apoyo en la secretaria de planeacion de sabana  de torres por la problematica con operadora. "/>
    <d v="2016-03-23T08:26:11"/>
    <n v="15"/>
    <s v="ACC"/>
    <s v="DORIS GOMEZ SILVA. EXPERTO"/>
    <s v="se dio respuesta con correo electronico de fecha 30 de narzo de 2016"/>
    <d v="2016-04-05T10:13:48"/>
    <s v="LAURA PAOLA GONZALEZ IRIARTE. EXPERTO"/>
    <x v="6"/>
    <s v="Electrónico"/>
    <n v="28.074734108791745"/>
    <x v="1"/>
    <x v="3"/>
    <s v="NO"/>
  </r>
  <r>
    <n v="248"/>
    <n v="17153"/>
    <x v="0"/>
    <s v="MARZO"/>
    <x v="2"/>
    <x v="247"/>
    <d v="2016-03-08T09:35:12"/>
    <x v="0"/>
    <s v="ACC"/>
    <x v="2"/>
    <x v="128"/>
    <s v="ALEJANDRO ORDOÑEZ MALDONADO: PROCURADOR - PROCURADURIA GENERAL DE LA NACION"/>
    <s v="SI"/>
    <s v="ALEJANDRO ORDOÑEZ MALDONADO: PROCURADOR - PROCURADURIA GENERAL DE LA NACION"/>
    <s v="Procuraduria solicta se le informe lo tramitado frente a la solictud del senador Jose David Name Cardozocon relacion  al tema del  proceso disciplinario en contra de Elizabeth Bolivar."/>
    <d v="2016-03-23T09:35:12"/>
    <n v="15"/>
    <s v="ACC"/>
    <s v="DORIS GOMEZ SILVA. EXPERTO"/>
    <s v="radicado de respuesta No.17523"/>
    <d v="2016-03-09T07:22:34"/>
    <s v="DORIS GOMEZ SILVA. EXPERTO"/>
    <x v="0"/>
    <s v="ID:17523"/>
    <n v="0.90789829861023463"/>
    <x v="1"/>
    <x v="49"/>
    <s v="NO"/>
  </r>
  <r>
    <n v="249"/>
    <n v="20037"/>
    <x v="0"/>
    <s v="MARZO"/>
    <x v="1"/>
    <x v="248"/>
    <d v="2016-03-08T13:27:19"/>
    <x v="0"/>
    <s v="ACC"/>
    <x v="2"/>
    <x v="129"/>
    <s v="Laura Cano Murillo: estudianes Telefono: 3224254466Dirección: Cr 24 n 73 67 Email: laura.cano.097@gmail.com"/>
    <s v="SI"/>
    <s v="Laura Cano Murillo: estudianes Telefono: 3224254466Dirección: Cr 24 n 73 67 Email: laura.cano.097@gmail.com"/>
    <s v="se solicita informacion referenre a impacto en el sector de hidrocarburos con la modificacion de acuerdo 03 de 2014. "/>
    <d v="2016-03-22T13:27:19"/>
    <n v="14"/>
    <s v="ACC"/>
    <s v="DORIS GOMEZ SILVA. EXPERTO"/>
    <s v="radicado de respuesta No.26042"/>
    <d v="2016-04-15T00:00:00"/>
    <s v="NICOLAS ZAPATA TOBON. GERENCIA DE PROYECTOS O FUNCIONAL"/>
    <x v="11"/>
    <s v="ID:26042"/>
    <n v="37.439366354170488"/>
    <x v="1"/>
    <x v="46"/>
    <s v="NO"/>
  </r>
  <r>
    <n v="250"/>
    <n v="20039"/>
    <x v="0"/>
    <s v="MARZO"/>
    <x v="1"/>
    <x v="249"/>
    <d v="2016-03-08T20:07:07"/>
    <x v="0"/>
    <s v="ACC"/>
    <x v="2"/>
    <x v="130"/>
    <s v="Laura Cano Murillo: estudianes Telefono: 3224254466Dirección: Cr 24 n 73 67 Email: laura.cano.097@gmail.com"/>
    <s v="SI"/>
    <s v="Laura Cano Murillo: estudianes Telefono: 3224254466Dirección: Cr 24 n 73 67 Email: laura.cano.097@gmail.com"/>
    <s v="solicitan información referente a contratación , exploración y explotación de hidrocarburos"/>
    <d v="2016-03-22T20:07:07"/>
    <n v="13"/>
    <s v="ACC"/>
    <s v="DORIS GOMEZ SILVA. EXPERTO"/>
    <s v="radicado de respuesta No.20823"/>
    <d v="2016-03-22T08:27:10"/>
    <s v="DORIS GOMEZ SILVA. EXPERTO"/>
    <x v="0"/>
    <s v="ID:20823"/>
    <n v="13.513918090277002"/>
    <x v="1"/>
    <x v="5"/>
    <s v="NO"/>
  </r>
  <r>
    <n v="251"/>
    <n v="17571"/>
    <x v="0"/>
    <s v="MARZO"/>
    <x v="0"/>
    <x v="250"/>
    <d v="2016-03-09T08:42:24"/>
    <x v="0"/>
    <s v="ACC"/>
    <x v="2"/>
    <x v="92"/>
    <s v="STEFANY MORENO: ANALISTA  AMBIENTAL - DRILLING AND WORKOVER SERVICES  S.A.S"/>
    <s v="SI"/>
    <s v="STEFANY MORENO: ANALISTA  AMBIENTAL - DRILLING AND WORKOVER SERVICES  S.A.S"/>
    <s v="solicitan informacion sobre areas  disponibles "/>
    <d v="2016-03-28T08:42:24"/>
    <n v="19"/>
    <s v="ACC"/>
    <s v="DORIS GOMEZ SILVA. EXPERTO"/>
    <s v=" Señora_x000a_Estefany Moreno _x000a__x000a_Buenos días_x000a__x000a_En respuesta a la solicitud radicada en la ANH como R-641-2016-007213 Id.17571 del 03 de marzo de 2016, me permito informar lo siguiente:_x000a__x000a_La información espacial sobre las áreas disponibles*, al igual que el resto de tipos de áreas es generada en formato shape para ser utilizada por diversas herramientas SIG; esta información es producida periódicamente y su última versión puede ser consultada y descargada dentro de la página web de la entidad a través de los siguientes links:_x000a__x000a_a)    Mapa de tierras (áreas administradas): http://www.anh.gov.co/Asignacion-de-areas/Paginas/Mapa-de-tierras.aspx_x000a__x000a_b)    Geovisor (mapa de tierras): http://www.anh.gov.co/Geoportal/Paginas/default.aspx_x000a__x000a_De igual forma se adjunta en archivo PDF el Acuerdo ANH 004 de 2012, donde se definen estas áreas disponibles._x000a__x000a_* Ver numeral 4.8 del artículo 4° del Acuerdo 004 del 4 mayo de 2012 (Reglamento de contratación para exploración y explotación de hidrocarburos): 4.8 Áreas Disponibles: Aquellas que no han sido objeto de asignación, de manera que sobre ellas no existe contrato vigente ni se ha adjudicado propuesta; las que han sido ofrecidas por la ANH en desarrollo de procedimientos de selección en competencia o excepcionalmente directa, y sobre las cuales no se recibieron propuestas o no fueron asignadas; las que sean total o parcialmente devueltas por terminación del correspondiente contrato o en razón de devoluciones parciales de áreas objeto de contratos en ejecución, así como las que pueden ser objeto de asignación exclusivamente para la evaluación técnica, la exploración y la explotación de yacimientos no convencionales, cuando el contratista no dispone de habilitación para el efecto, de manera que todas ellas pueden ser objeto de tales procedimientos, con arreglo a este acuerdo y a las correspondientes reglas, términos de referencia._x000a__x000a_Atentamente,_x000a__x000a__x000a_Atencion al Ciudadano y Comunicaciones  _x000a_"/>
    <d v="2016-03-11T08:37:48"/>
    <s v="DORIS GOMEZ SILVA. EXPERTO"/>
    <x v="0"/>
    <s v="Electrónico"/>
    <n v="1.9968044791603461"/>
    <x v="1"/>
    <x v="21"/>
    <s v="NO"/>
  </r>
  <r>
    <n v="252"/>
    <n v="17574"/>
    <x v="0"/>
    <s v="MARZO"/>
    <x v="0"/>
    <x v="251"/>
    <d v="2016-03-09T08:44:01"/>
    <x v="0"/>
    <s v="ACC"/>
    <x v="2"/>
    <x v="92"/>
    <s v="EMBAJADA DE ESPAÑA EN COLOMBIA:  Telefono: 6283910Dirección: CALLE 92 NO. 12-68 Email: "/>
    <s v="SI"/>
    <s v="EMBAJADA DE ESPAÑA EN COLOMBIA:  Telefono: 6283910Dirección: CALLE 92 NO. 12-68 Email: "/>
    <s v="solicitan información referente a fabricas productores de Betun, asfaltos y otros "/>
    <d v="2016-03-28T08:44:01"/>
    <n v="19"/>
    <s v="ACC"/>
    <s v="DORIS GOMEZ SILVA. EXPERTO"/>
    <s v="se da traslado a ecopetrol a traves de correo electronico"/>
    <d v="2016-03-11T08:48:36"/>
    <s v="DORIS GOMEZ SILVA. EXPERTO"/>
    <x v="0"/>
    <s v="Electrónico"/>
    <n v="2.0031848726866883"/>
    <x v="1"/>
    <x v="2"/>
    <s v="NO"/>
  </r>
  <r>
    <n v="253"/>
    <n v="17576"/>
    <x v="0"/>
    <s v="MARZO"/>
    <x v="0"/>
    <x v="252"/>
    <d v="2016-03-09T08:45:04"/>
    <x v="0"/>
    <s v="ACC"/>
    <x v="2"/>
    <x v="92"/>
    <s v="WILSON  CASALLAS:  Telefono: Dirección: CRA 7 N° 113-43 Email: "/>
    <s v="SI"/>
    <s v="WILSON  CASALLAS:  Telefono: Dirección: CRA 7 N° 113-43 Email: "/>
    <s v="solicitan informacion acerca de proceso para ofertar sobre areas de exploracion  "/>
    <d v="2016-03-28T08:45:04"/>
    <n v="19"/>
    <s v="ACC"/>
    <s v="DORIS GOMEZ SILVA. EXPERTO"/>
    <s v=" Señor_x000a_Wilson Casallas_x000a_wcasallas@casaexploration.com_x000a_Junior Exploration Geologist_x000a_Casa Exploration_x000a__x000a_Asunto: respuesta consulta sobre Asignación de Áreas_x000a__x000a__x000a_En relación con sus correos electrónicos del i) 3 de marzo de 2016 a través del mail asignaciondeareas@anh.gov.co y ii) al mail de participación ciudadana al cual se le asignó el Radicado R-641-2016-007217 Id: 17576 del 9 de marzo de 2016 , nos permitimos dar respuesta en los siguientes términos:_x000a__x000a_i)    A la pregunta efectuada mediante correo electrónico del 3 de marzo de 2016, la cual señalaba si “Actualmente ¿Se puede conversar de forma directa con la ANH, para realizar ofertas por los bloques que están disponibles? o ¿Ustedes van a abrir una licitación durante el transcurso de este año para algunos de estos?”_x000a__x000a_Respuesta: _x000a__x000a_Agradecemos de antemano el interés en invertir en Colombia, y le informamos que el Acuerdo 04 de mayo 4 de 2012, Por el cual se establecen criterios de administración y asignación de áreas para exploración y explotación de los hidrocarburos propiedad de la Nación; se expide el Reglamento de Contratación correspondiente, y se fijan reglas para la gestión y el seguimiento de los respectivos contratos, es el reglamento vigente que establece los términos y condiciones, mediante los cuales la Agencia Nacional de Hidrocarburos, de manera objetiva, asigna áreas para la exploración y producción de hidrocarburos, a los proponentes que cumplan los requisitos  y condiciones establecidos para el efecto._x000a__x000a_La Asignación Directa, conforme a los lineamientos del Acuerdo 4 de 2012, es un mecanismo de adjudicación excepcional. Los requisitos y condiciones de procedibilidad de este mecanismo de asignación están contenidos en el numeral 9.3, del artículo 9._x000a__x000a_El texto completo de esta norma, así como los apartes correspondientes al procedimiento de Asignación Directa, puede consultarse en el siguiente link: http://www.anh.gov.co/la-anh/Normatividad/Acuerdo%2004%20de%202012.pdf_x000a__x000a__x000a_ii)     A las preguntas efectuadas a participación ciudadana, las cuales formularon en los siguientes términos:_x000a__x000a_1)    Nos gustaría saber cuáles son los requerimientos para casa unos de los bloques, es decir, la inversión mínima a realizar, (inversión mínima en dinero, cantidad de pozos A2, A3 y/o estratrigráficos, sísmica 2D y 3D, etc) para cada uno de ellos. _x000a__x000a_Respuesta:  De conformidad con lo anotado en la respuesta anterior, las condiciones para la Asignación Directa están contenidas en el numeral el numeral 9.3., del artículo 9 del Acuerdo  4 de 2012._x000a__x000a_Según la norma en cita, los requisitos atinentes a Programas Exploratorios, Inversiones y Derechos Económicos, entre otros, que son objeto de negociación “…deberán ser superiores a los obtenidos en procedimientos de selección en competencia celebrados en los dos (2) años inmediatamente anteriores, todo según las características del Área o Áreas de que se trate…”[1]_x000a__x000a__x000a_2)    De acuerdo con el mapa de tierras publicado en Diciembre [sic], los bloques VSM 14, VSM 15 y VSM 12, son áreas en exploración, quería confirmar si efectivamente estas áreas se encuentran en exploración o ya retornaron a la ANH y están disponibles. _x000a__x000a_Respuesta: Sobre las áreas identificadas como VSM 12, VSM 14 y VSM 15, actualmente se están ejecutando contratos de exploración y producción de hidrocarburos. _x000a_                                                        _x000a_3)    Al momento de realizar la oferta, cuál es el departamento encargado dentro de la ANH, para realizar la propuesta, con quienes nos debemos comunicar en el caso de presentar una oferta. _x000a__x000a_Respuesta: De conformidad con lo señalado en el Decreto 714 de 2012, modificado por el Decreto 2880, el trámite interno de Asignación de Áreas está a cargo de la Vicepresidencia de Promoción y Asignación de Áreas y la competencia para la suscripción de los contratos radica en el Presidente de la Agencia Nacional de Hidrocarburos – ANH._x000a__x000a_La ANH tiene dispuesta una ventanilla única de radicación de solicitudes, ubicada en el primer piso, costado occidental del Edificio de la Cámara Colombiana de la Infraestructura, ubicada en la Av. Calle 26 No. 59 – 65 de la Ciudad de Bogotá. _x000a__x000a_Cualquier solicitud adicional, con gusto será suministrada._x000a__x000a__x000a_Atencion al Ciudadano y Comunicaciones  _x000a_"/>
    <d v="2016-03-28T15:40:24"/>
    <s v="DORIS GOMEZ SILVA. EXPERTO"/>
    <x v="0"/>
    <s v="Electrónico"/>
    <n v="19.288422800927947"/>
    <x v="1"/>
    <x v="21"/>
    <s v="NO"/>
  </r>
  <r>
    <n v="254"/>
    <n v="17580"/>
    <x v="0"/>
    <s v="MARZO"/>
    <x v="1"/>
    <x v="253"/>
    <d v="2016-03-09T08:47:53"/>
    <x v="0"/>
    <s v="ACC"/>
    <x v="0"/>
    <x v="1"/>
    <s v="JULIAN MAURICIO  QUEVEDO:  Telefono: Dirección: BOGOTA Email: JUMAQUECA@HOTMAIL.COM"/>
    <s v="SI"/>
    <s v="JULIAN MAURICIO  QUEVEDO:  Telefono: Dirección: BOGOTA Email: JUMAQUECA@HOTMAIL.COM"/>
    <s v="solicitan informacion de Meta Petroleum Compani "/>
    <d v="2016-03-23T08:47:53"/>
    <n v="14"/>
    <s v="ACC"/>
    <s v="DORIS GOMEZ SILVA. EXPERTO"/>
    <s v=" Señor _x000a_JULIAN MAURICIO QUEVEDO CARDOZO_x000a_jumaqueca@hotmail.com_x000a_Ciudad_x000a__x000a_Asunto:           Derecho de Petición con radicado R-641-2016-007220 Id. 17580 de 9 de marzo de 2016. _x000a__x000a_Respetado Señor,  _x000a__x000a_Hacemos referencia a la comunicación del asunto, mediante la cual solicita a la Agencia Nacional de Hidrocarburos (en adelante, la ANH), información relativa al Contrato de Evaluación Técnica Especial COR-24.  _x000a__x000a_Al respecto, esta Entidad se permite dar respuesta a su solicitud en los siguientes términos:  _x000a__x000a__x000a_CONTRATO TEA COR-24_x000a__x000a__x000a_Fecha de Firma_x000a_ _x000a_15 de marzo de 2011_x000a__x000a_Fecha Efectiva _x000a_17 de mayo de 2011_x000a__x000a__x000a_Contratista _x000a_Consorcio META-PSE-COR-24: _x000a__x000a_Meta Petroleum Corp. Sucursal Colombia    70%, _x000a_Pacific Stratus Energy Colombia Corp.         30%._x000a__x000a__x000a_Operadora _x000a_Meta Petroleum Corp. Sucursal Colombia_x000a__x000a__x000a_Duración _x000a_36 meses_x000a__x000a__x000a_Restituciones de Plazo Otorgadas a la Fecha.  _x000a_149 días calendario, contados a partir del día siguiente al vencimiento del plazo de la Fase Única (es decir, a partir del 17 de mayo de 2014 hasta el 12 de octubre de 2014), en virtud de los retrasos en que incurrió la autoridad competente en el trámite de aprobación de las Medidas de Manejo Ambiental necesarias para la ejecución de los compromisos de la Fase. _x000a__x000a__x000a_Suspensiones de Plazo.  _x000a_A partir del 25 de enero de 2014, hasta el 31 de enero de 2016, por inconvenientes con las comunidades del área de influencia del proyecto._x000a__x000a_El Contratista elevó oportunamente solicitud de mantenimiento de la medida suspensiva, la cual se encuentra en estudio por parte de la ANH. _x000a__x000a_Una vez se reúnan las condiciones necesarias para el cese de la medida suspensiva, la ANH restituirá la totalidad del plazo contractual que restaba transcurrir al inicio de la suspensión. _x000a_  _x000a__x000a_Programa Exploratorio Fase Única _x000a__x000a_y _x000a__x000a_Estado de Cumplimiento. _x000a__x000a_ _x000a_Mínimo:_x000a_- Cubrimiento del 100% del área con métodos remotos: aereogeofísica de alta densidad con malla de 5 Km de lado. (Ejecutado)_x000a_- Adquisición, procesamiento e interpretación de dos líneas sísmicas 2D ortogonales equivalentes a 97,73 Km.  (Pendiente) _x000a__x000a_Adicional: _x000a_- Adquisición, procesamiento e interpretación de 130 km de sísmica 2D. (Pendiente) _x000a_- Reprocesamiento y reinterpretación de 1000 km de sísmica. (Parcialmente Ejecutado). _x000a__x000a__x000a_Derechos Económicos _x000a_Derechos Económicos por Uso del Subsuelo. El Contratista realizó el pago por correspondiente a las 3 anualidades de vigencia de este Contrato, encontrándose al día en el cumplimiento de esta obligación. _x000a_ _x000a__x000a_Adicionalmente le informamos que no se ha surtido proceso de cesión de intereses, derechos y obligaciones en relación con el Contrato TEA COR-24, por lo que El Contratista continúa siendo el Consorcio Meta-PSE-COR-24, integrado como se indicó previamente; ni se han realizado modificaciones al Programa Exploratorio pactado en el Contrato. _x000a__x000a_Por último, adjunto encontrará en formato PDF copia del Anexo B del referido Contrato, que contiene las coordenadas y ubicación del Área Contratada, en atención a su solicitud. _x000a__x000a_Sin otro particular, quedamos atentos a suministrar la información que considere pertinente._x000a__x000a_Cordialmente, _x000a__x000a_Atencion al Ciudadano y Comunicaciones  _x000a_"/>
    <d v="2016-03-23T09:55:17"/>
    <s v="JENNY CAROLINA BUSTOS CUESTA. CONTRATISTA"/>
    <x v="13"/>
    <s v="Electrónico"/>
    <n v="14.046803854165773"/>
    <x v="1"/>
    <x v="20"/>
    <s v="NO"/>
  </r>
  <r>
    <n v="255"/>
    <n v="17597"/>
    <x v="0"/>
    <s v="MARZO"/>
    <x v="1"/>
    <x v="254"/>
    <d v="2016-03-09T09:06:09"/>
    <x v="0"/>
    <s v="ACC"/>
    <x v="1"/>
    <x v="48"/>
    <s v="KNOW HOW ASESORES:  Telefono: 4935028Dirección: CRA 74 N° 51-08 Email: gerencia@khconsultoria.com"/>
    <s v="SI"/>
    <s v="KNOW HOW ASESORES:  Telefono: 4935028Dirección: CRA 74 N° 51-08 Email: gerencia@khconsultoria.com"/>
    <s v="solicita informacion acerca de pago de factura  "/>
    <d v="2016-03-10T09:06:09"/>
    <n v="1"/>
    <s v="ACC"/>
    <s v="DORIS GOMEZ SILVA. EXPERTO"/>
    <s v="radicado de respuesta No.22019"/>
    <d v="2016-03-30T16:59:51"/>
    <s v="CRISTIAN JAVIER VARGAS DEL CAMPO. EXPERTO"/>
    <x v="17"/>
    <s v="id 22019"/>
    <n v="21.328952233801829"/>
    <x v="1"/>
    <x v="57"/>
    <s v="NO"/>
  </r>
  <r>
    <n v="256"/>
    <n v="17789"/>
    <x v="0"/>
    <s v="MARZO"/>
    <x v="1"/>
    <x v="255"/>
    <d v="2016-03-09T15:10:10"/>
    <x v="0"/>
    <s v="ACC"/>
    <x v="2"/>
    <x v="131"/>
    <s v="SAUL PEREZ:  Telefono: Dirección: BOGOTA Email: "/>
    <s v="SI"/>
    <s v="SAUL PEREZ:  Telefono: Dirección: BOGOTA Email: "/>
    <s v="solicitan se retome el estudio de unas muestras asfalticas "/>
    <d v="2016-03-28T15:10:10"/>
    <n v="19"/>
    <s v="ACC"/>
    <s v="DORIS GOMEZ SILVA. EXPERTO"/>
    <s v="radicado de  respuesta  No.21370"/>
    <d v="2016-03-28T14:58:40"/>
    <s v="LUIS CARLOS VASQUEZ LARA. GESTOR"/>
    <x v="14"/>
    <s v="id 21370"/>
    <n v="18.99201334490499"/>
    <x v="10"/>
    <x v="74"/>
    <s v="NO"/>
  </r>
  <r>
    <n v="257"/>
    <n v="17986"/>
    <x v="0"/>
    <s v="MARZO"/>
    <x v="2"/>
    <x v="256"/>
    <d v="2016-03-10T09:32:47"/>
    <x v="0"/>
    <s v="ACC"/>
    <x v="3"/>
    <x v="132"/>
    <s v="MINISTERIO DE MINAS Y ENERGIA:  Telefono: 2200300Dirección: CALLE 43 N° 57-31 Email: "/>
    <s v="SI"/>
    <s v="MINISTERIO DE MINAS Y ENERGIA:  Telefono: 2200300Dirección: CALLE 43 N° 57-31 Email: "/>
    <s v="Radicado de respuesta traslado derecho de peticion con radicado anh 20156240343982"/>
    <d v="2016-03-17T09:32:47"/>
    <n v="7"/>
    <s v="ACC"/>
    <s v="DORIS GOMEZ SILVA. EXPERTO"/>
    <s v="se dio por atendido teniendo en cuenta que el radicado es a titulo informativo. "/>
    <d v="2016-03-15T09:12:39"/>
    <s v="DORIS GOMEZ SILVA. EXPERTO"/>
    <x v="0"/>
    <s v="Electrónico"/>
    <n v="4.9860203009302495"/>
    <x v="1"/>
    <x v="47"/>
    <s v="NO"/>
  </r>
  <r>
    <n v="258"/>
    <n v="18158"/>
    <x v="0"/>
    <s v="MARZO"/>
    <x v="0"/>
    <x v="257"/>
    <d v="2016-03-10T14:35:46"/>
    <x v="0"/>
    <s v="ACC"/>
    <x v="3"/>
    <x v="133"/>
    <s v="AUTORIDAD NACIONAL DE LICENCIAS AMBIENTALES (ANLA):  Telefono: Dirección: CALLE 37 NO. 8-40 Email: "/>
    <s v="SI"/>
    <s v="AUTORIDAD NACIONAL DE LICENCIAS AMBIENTALES (ANLA):  Telefono: Dirección: CALLE 37 NO. 8-40 Email: "/>
    <s v="solicita informacion acerca de reinyeccion de aguas"/>
    <d v="2016-03-17T14:35:46"/>
    <n v="7"/>
    <s v="ACC"/>
    <s v="DORIS GOMEZ SILVA. EXPERTO"/>
    <s v=" E-511-2016-007973"/>
    <d v="2016-03-29T15:32:03"/>
    <s v="JORGE ALBERTO VALBUENA MADERO. CONTRATISTA"/>
    <x v="4"/>
    <s v="ID:007973"/>
    <n v="19.039092361112125"/>
    <x v="2"/>
    <x v="14"/>
    <s v="NO"/>
  </r>
  <r>
    <n v="259"/>
    <n v="18175"/>
    <x v="0"/>
    <s v="MARZO"/>
    <x v="0"/>
    <x v="258"/>
    <d v="2016-03-10T14:56:20"/>
    <x v="0"/>
    <s v="ACC"/>
    <x v="0"/>
    <x v="1"/>
    <s v="SENADO DE LA REPUBLICA DE COLOMBIA:  Telefono: 3824237Dirección: CRA 7 N° 8-68 OFICINA 235 Email: "/>
    <s v="SI"/>
    <s v="SENADO DE LA REPUBLICA DE COLOMBIA:  Telefono: 3824237Dirección: CRA 7 N° 8-68 OFICINA 235 Email: "/>
    <s v="soliciata debate de control politico por crisis generada a partir del cierre de producion campo OCELOTE - GUARROJO"/>
    <d v="2016-03-29T14:56:20"/>
    <n v="19"/>
    <s v="ACC"/>
    <s v="DORIS GOMEZ SILVA. EXPERTO"/>
    <s v="Se da por atendida teniendo en cuenta  que es de carácter informativo. "/>
    <d v="2016-03-29T16:49:43"/>
    <s v="DORIS GOMEZ SILVA. EXPERTO"/>
    <x v="0"/>
    <s v="informativo"/>
    <n v="19.078742824072833"/>
    <x v="1"/>
    <x v="3"/>
    <s v="NO"/>
  </r>
  <r>
    <n v="260"/>
    <n v="18342"/>
    <x v="0"/>
    <s v="MARZO"/>
    <x v="1"/>
    <x v="259"/>
    <d v="2016-03-11T08:29:17"/>
    <x v="0"/>
    <s v="ACC"/>
    <x v="2"/>
    <x v="48"/>
    <s v="HUMBERTO RENE ALBAN:  Telefono: Dirección: CALLE 150 N° 48-64 APTO 601 Email: "/>
    <s v="SI"/>
    <s v="HUMBERTO RENE ALBAN:  Telefono: Dirección: CALLE 150 N° 48-64 APTO 601 Email: "/>
    <s v="presentan  informacion acerca de programas de seguridad vail para capacitar el personal de los operadores "/>
    <d v="2016-03-30T08:29:17"/>
    <n v="19"/>
    <s v="ACC"/>
    <s v="DORIS GOMEZ SILVA. EXPERTO"/>
    <s v="Señor:_x000a_HUBERTO RENÉ ALBÁN ESCOBAR_x000a_Correo electrónico: hubertorene@outlook.com _x000a_Calle 150 No. 48 – 64, Apto 601_x000a_Bogotá D.C._x000a__x000a__x000a_Asunto:          Comunicación con Radicado ANH No. R-641-2016-007578 del 11 de marzo de 2016 Id: 18342_x000a__x000a__x000a_Respetado señor Albán,_x000a__x000a_La Agencia Nacional de Hidrocarburos (ANH o la Entidad) recibió su comunicación de la referencia, mediante la cual informa de la ocurrencia de un accidente registrado en el enlace http://yariguies.com/portal/sitio/contenido_mo_noticias.php?it=90163#inicio y pone a disposición de la Entidad sus servicios como ingeniero asesor HSEQ._x000a__x000a_Al respecto, nos permitimos acusar recibo de la noticia registrada en el portal web yariguies.com y asimismo informamos que, si a ello hubiere lugar conforme a las causas que determinen las autoridades competentes para adelantar la investigación sobre las circunstancias en que ocurrió el suceso, el mismo será tenido en cuenta en el seguimiento que la ANH realiza al cumplimiento de las obligaciones estipuladas en los contratos de hidrocarburos. _x000a__x000a_Por otra parte, en cuanto al ofrecimiento de sus servicios como ingeniero asesor HSEQ, en primer lugar, agradecemos su interés en vincularse a la ANH y poner a nuestra disposición su formación técnica especializada._x000a__x000a_En segundo lugar, le hacemos saber que la ANH fue instituida mediante el Decreto 4137 de 2011 como Unidad Administrativa Especial del orden nacional y dada su naturaleza pública, la provisión de sus cargos vacantes de carrera administrativa se realiza a través de concurso de méritos liderados por la Comisión Nacional del Servicio Civil, por tal razón le invitamos a visitar la página www.cnsc.gov.co y consultar las convocatorias vigentes._x000a__x000a_Del mismo modo le invitamos a enviar su hoja de vida a participacionciudadana@anh.gov.co, realizando la encuesta que aparece en el enlace http://www.anh.gov.co/Trabaje-con-Nosotros/Paginas/Hoja-de-Vida.aspx, para eventualmente ser tenido en cuenta en un proceso de selección para provisión transitoria._x000a_ _x000a_Cordialmente,_x000a__x000a__x000a_Atencion al Ciudadano y Comunicaciones  _x000a_"/>
    <d v="2016-04-06T00:00:00"/>
    <s v="LAURA PAOLA GONZALEZ IRIARTE. EXPERTO"/>
    <x v="6"/>
    <s v="Electrónico"/>
    <n v="25.646334375000151"/>
    <x v="1"/>
    <x v="3"/>
    <s v="NO"/>
  </r>
  <r>
    <n v="261"/>
    <n v="18344"/>
    <x v="0"/>
    <s v="MARZO"/>
    <x v="1"/>
    <x v="260"/>
    <d v="2016-03-11T08:31:03"/>
    <x v="0"/>
    <s v="ACC"/>
    <x v="2"/>
    <x v="22"/>
    <s v="DIEGO VILLAGOMEZ:  Telefono: Dirección: BOGOTA Email: "/>
    <s v="SI"/>
    <s v="DIEGO VILLAGOMEZ:  Telefono: Dirección: BOGOTA Email: "/>
    <s v="solicita certificacion de Petrobel inc fue habilitada para participar en proceso de seleccion de contratistas y asignacion de areas. "/>
    <d v="2016-03-30T08:31:03"/>
    <n v="19"/>
    <s v="ACC"/>
    <s v="DORIS GOMEZ SILVA. EXPERTO"/>
    <s v="radicado de respuesta No.21457"/>
    <d v="2016-03-28T00:00:00"/>
    <s v="MARIA DEL PILAR URIBE PONTON. EXPERTO"/>
    <x v="8"/>
    <s v="ID:21457"/>
    <n v="16.645098379631236"/>
    <x v="1"/>
    <x v="70"/>
    <s v="NO"/>
  </r>
  <r>
    <n v="262"/>
    <n v="18351"/>
    <x v="0"/>
    <s v="MARZO"/>
    <x v="1"/>
    <x v="261"/>
    <d v="2016-03-11T08:46:00"/>
    <x v="0"/>
    <s v="ACC"/>
    <x v="6"/>
    <x v="134"/>
    <s v="ALVARO ANDRES GARCES:  Telefono: Dirección: BOGOTA Email: GARCESANDRES431@GMAIL.COM"/>
    <s v="SI"/>
    <s v="ALVARO ANDRES GARCES:  Telefono: Dirección: BOGOTA Email: GARCESANDRES431@GMAIL.COM"/>
    <s v="informa de consecuencias en la comunidad por no haber actividad petrolera. "/>
    <d v="2016-03-30T08:46:00"/>
    <n v="19"/>
    <s v="ACC"/>
    <s v="DORIS GOMEZ SILVA. EXPERTO"/>
    <s v="Señores:_x000a_RED DE VEEDURÍAS CIUDADANAS DE COLOMBIA_x000a_Correo electrónico: veedurias1a@gmai.com_x000a_ _x000a_ _x000a_Asunto: Solicitud de aclaración de su petición Radicado ANH No. R-641-2016-007580 ID: 18351 del 11 de marzo de 2016_x000a_ _x000a_ _x000a_Respetados señores,_x000a_ _x000a_La Agencia Nacional de Hidrocarburos (“ANH” o la “Entidad”) recibió su comunicación electrónica del 10 de marzo de 2016, con la cual finaliza una cadena de correos iniciada el 5 de marzo de 2016, desde la dirección de correo electrónico “garcesandres431@gmail.com”, remitido por Álvaro Andrés Garcés Casanova al correo “veedrurias1a@gmail.com”._x000a_ _x000a_En el correo electrónico del 5 de marzo de 2016, que es finalmente el que ahora se somete a consideración de esta Entidad, su remitente manifestó descontento frente a la suspensión de actividades de la operadora HOCOL S.A. en el Campo Ocelote – Guarrojo ubicado en Puerto Gaitán, Meta, debido a una orden judicial que profiriera la Corte Constitucional. _x000a_ _x000a_Asimismo, indica la mencionada comunicación, que durante varios años se hicieron reclamos a la compañía, persiguiendo mayor participación laboral, mayor inversión social, participación en la contratación de bienes y servicios, transparencia en el manejo de posibles casos de corrupción y mayor atención al impacto ambiental producido por las operaciones, no obstante, lo cual, advierte que no han obtenido la atención requerida, ni el respaldo del Gobierno. _x000a_ _x000a_Por último, termina el correo señalando que “hay que diseñar un nuevo estudio y que el ANLA recuerde que es un recurso no renovable porque (sic) se están profundizado las aguas y la tierra se calienta más (sic) y brota calor entonces no le echemos toda la culpa al calentamiento global”_x000a_ _x000a_Examinado con detenimiento el contenido de la comunicación, la ANH advierte que en el referenciado correo electrónico no se formula una petición concreta a la Entidad, sino que se limita a manifestar inconformismo frente a diferentes situaciones, a saber, la decisión que profiriera la Corte Constitucional y la falta del respaldo del Gobierno a las reclamaciones que se formularan ante la empresa._x000a_ _x000a_Asimismo, se observa que, en torno a la necesidad de realizar un nuevo estudio, el peticionario no es concluyente en solicitar una intervención de esta Entidad, ni en indicar que objeto tendrá el mismo._x000a_ _x000a_Teniendo en cuenta lo expuesto, de conformidad con lo dispuesto artículo 19 de la Ley 1437 de 2011, la ANH le solicita aclarar su petición dentro de los diez (10) días siguientes al recibo de la presente comunicación, bajo apremio de que la misma sea archivada. _x000a_ _x000a_ _x000a_Cordialmente,_x000a_ _x000a_ _x000a_ _x000a_Atencion al Ciudadano y Comunicaciones  _x000a_"/>
    <d v="2016-03-30T00:00:00"/>
    <s v="LAURA PAOLA GONZALEZ IRIARTE. EXPERTO"/>
    <x v="6"/>
    <s v="Electrónico"/>
    <n v="18.634725462965434"/>
    <x v="1"/>
    <x v="3"/>
    <s v="NO"/>
  </r>
  <r>
    <n v="263"/>
    <n v="18382"/>
    <x v="0"/>
    <s v="MARZO"/>
    <x v="2"/>
    <x v="262"/>
    <d v="2016-03-11T09:31:13"/>
    <x v="0"/>
    <s v="ACC"/>
    <x v="2"/>
    <x v="7"/>
    <s v="EDWIN ALEJANDRO  MEDINA:  Telefono: Dirección: BOGOTA Email: "/>
    <s v="SI"/>
    <s v="EDWIN ALEJANDRO  MEDINA:  Telefono: Dirección: BOGOTA Email: "/>
    <s v="Solicitan informacion acerca del manejo del recusro hidrico antes y despues de la contaminacion con el hidrocarburo.  "/>
    <d v="2016-03-30T09:31:13"/>
    <n v="19"/>
    <s v="ACC"/>
    <s v="DORIS GOMEZ SILVA. EXPERTO"/>
    <s v="Estimado señor Medina,_x000a__x000a_Buenas tardes, _x000a_Con la intención de atender su solicitud recibida mediante correo electrónico el día 10 de marzo del presente año, le informo lo siguiente:_x000a_Normativa respecto al tratamiento de aguas Residuales: _x000a_Decreto 3930 de 2010, por medio del cual se regula el ordenamiento del recurso hídrico._x000a_Resolución 631 de 2015, por medio de la cual se establecen los parámetros y valores límites máximos permisibles en los vertimientos puntuales a cuerpos de aguas superficiales y a los sistemas de alcantarillado público._x000a_Estos actos administrativos del Ministerio de Ambiente y Desarrollo Sostenible pretenden regular el uso, aprovechamiento y ordenamiento del recurso, partiendo de unos objetivos de contaminación que debe establecer cada autoridad ambiental (Corporaciones Autónomas)._x000a__x000a_Los proyectos de hidrocarburos deben obtener de manera previa una licencia ambiental otorgada por la Autoridad Nacional de Licencias Ambientales (ANLA), quien dentro del proceso de evaluación tiene en cuenta la participación de la comunidad y de las corporaciones._x000a_Los permisos de uso y aprovechamiento van implícitos en la licencia ambiental._x000a_Para el desarrollo particular de cada proyecto se deben presentar los planes de manejo correspondientes, los cuales contemplan los sistemas de tratamiento requeridos para cumplir con la normatividad vigente. _x000a__x000a_Así las cosas, son las autoridades competentes quienes evalúan y hacen seguimiento a los compromisos adquiridos dentro de la licencia ambiental y sus planes de manejo.  En caso de no cumplir con los objetivos establecidos, es la autoridad ambiental a quien le corresponde iniciar un proceso sancionatorio si así lo considera._x000a__x000a_Finalmente y esperando haber cumplido con su requerimiento, le recomiendo que consulte a la ANLA sobre las inquietudes específicas del tratamiento, ya que es esta la autoridad competente y es en sus expedientes donde se encuentra esta información._x000a__x000a_Cordial saludo,_x000a__x000a_Atencion al Ciudadano y Comunicaciones  _x000a_"/>
    <d v="2016-04-04T00:00:00"/>
    <s v="REINALDO GELVEZ GUTIERREZ. CONTRATISTA"/>
    <x v="6"/>
    <s v="Electrónico"/>
    <n v="23.603321759263054"/>
    <x v="1"/>
    <x v="15"/>
    <s v="NO"/>
  </r>
  <r>
    <n v="264"/>
    <n v="18393"/>
    <x v="0"/>
    <s v="MARZO"/>
    <x v="2"/>
    <x v="263"/>
    <d v="2016-03-11T09:53:07"/>
    <x v="0"/>
    <s v="ACC"/>
    <x v="0"/>
    <x v="1"/>
    <s v="LUIS SALCEDO: PRESIDENTE - JUNTA DE ACCION COMUNAL PUERTO PERALES"/>
    <s v="SI"/>
    <s v="LUIS SALCEDO: PRESIDENTE - JUNTA DE ACCION COMUNAL PUERTO PERALES"/>
    <s v="solicitan informacion acerca de como se solicita la inversocion social y otros ."/>
    <d v="2016-04-06T09:53:07"/>
    <n v="26"/>
    <s v="ACC"/>
    <s v="DORIS GOMEZ SILVA. EXPERTO"/>
    <s v="Señor:_x000a_LUIS SALCEDO_x000a_Presidente Junta de Acción Comunal Puerto Perales, Antioquia_x000a_Correo electrónico: salcedoluis97@hotmail.com; accioncomunalpuertoperales@gmail.com  _x000a_Calle 20 No. 20 – 75_x000a_Puerto Perales, Antioquia_x000a__x000a__x000a_Asunto: Petición con radicado ANH No. R-641-2016-007508 del 11 de marzo de 2016, Id: 18393._x000a__x000a__x000a_Respetado señor Salcedo,_x000a__x000a_La Agencia Nacional de Hidrocarburos (“ANH” o la “Entidad”) recibió la petición del asunto, mediante la cual solicita información relacionada con la inversión social que se realiza en el marco de los Contratos de Hidrocarburos y la formulación de los Programas en Beneficio de las Comunidades -PBC- ubicadas en el área de influencia de cada proyecto._x000a__x000a_Previo a resolver cada uno de los interrogantes formulados, consideramos necesario precisar algunos aspectos importantes en torno al tema consultado, con el fin de que pueda ser comprendido de manera integral._x000a__x000a_En este sentido, comenzaremos por señalar que el marco normativo para la exigencia de la inversión social en los contratos de hidrocarburos surge a partir del año 2003 con la expedición del Decreto 1760, en el cual se estableció como una de las funciones de la ANH la de “[c]onvenir en los contratos de exploración y explotación los términos y condiciones con sujeción a los cuales las compañías contratistas, como parte de su responsabilidad social, adelantarán programas en beneficio de las comunidades ubicadas en las áreas de influencia de los correspondientes contratos”. (Numeral 5 del artículo 5.7)_x000a__x000a_En el numeral 8.6 del artículo 8  del mencionado decreto se estableció como función del Consejo Directivo, entre otras, la de “definir los parámetros para la realización de programas en beneficio de las comunidades ubicadas en las áreas de influencia de los correspondientes contratos.”_x000a__x000a_En virtud de lo anterior, el Consejo Directivo de la Entidad expidió el Acuerdo No.05 del 23 de septiembre de 2011, donde se determinó que los PBC son parte de la inversión social que realizan las empresas dedicadas a la industria petrolera, dentro de su política de Responsabilidad Social, en el marco de los contratos de Exploración y Producción de Hidrocarburos y de Evaluación Técnica, para el fomento del desarrollo sostenible en las áreas de influencia de un proyecto determinado._x000a__x000a_Como parámetros para la construcción de los PBC, el aludido Acuerdo estableció que debía asegurarse la participación ciudadana, el respeto por los Derechos Humanos y las minorías étnicas; considerar la caracterización integral del entorno social, económico y cultural, y armonizar su contenido con los Planes Manejo Ambiental y Gestión Social, los Planes de Ordenamiento Territorial, Planes de Vida, y Planes de Desarrollo Municipal y Departamental. _x000a__x000a_Asimismo, el artículo 3° del citado Acuerdo establece que “[e]l Director General de la ANH convendrá en los contratos de exploración y explotación los términos y condiciones con sujeción a los cuales las compañías contratistas, como parte de su responsabilidad social, adelantaran los programas en beneficio de las comunidades ubicadas en las áreas de influencia de los correspondientes contratos._x000a__x000a_Posteriormente, el Decreto 4137 de 2011, “[p]or el cual se cambia la naturaleza jurídica de la Agencia Nacional de Hidrocarburos”, reitera en el numeral 7 del artículo 4°, la  función de convenir los términos y condiciones de los PBC._x000a__x000a_En virtud de la normatividad relacionada, en el año 2012 se elaboró el denominado “ANEXO F” de los Contratos del Hidrocarburos, en el que se establecen los términos y condiciones para los PBC, de los cuales destacamos por considerar relevantes los siguientes aspectos:_x000a__x000a_- La obligación de inversión de PBC es de mínimo el 1% de la inversión total prevista en el Programa Exploratorio, el Programa Exploratorio Posterior, el Programa de Evaluación y el Programa Anual de Operaciones sometido a consideración de la ANH, según sea el caso._x000a__x000a_- El objeto de la inversión social es contribuir a mejorar las condiciones de las comunidades en el área de influencia de cada proyecto._x000a__x000a_- Para la definición de los PBC, el contratista deberá tener en consideración las dinámicas social, económica, cultural y ambiental de las comunidades en el área de influencia directa, por lo que se requiere un conocimiento actualizado de las mismas, que comprenda la población y sus condiciones socioeconómicas, la problemática socio ambiental y la identificación de necesidades planteadas en los Planes de Manejo Ambiental, Planes de Manejo Social, Planes de Ordenamiento Territorial, Planes de Vida y los Planes de Desarrollo Municipales y Departamentales._x000a__x000a_- El programa deberá contemplar un sistema de quejas y reclamos, la adopción de medidas que permitan el conocimiento de las metas, objetivos, avances y resultados del programa a los interesados._x000a__x000a_- Asimismo facilitará la participación de las comunidades y autoridades en el área de influencia, mediante el desarrollo de procesos de socialización debidamente documentados con los actores legítimos y los representantes de organizaciones legítimamente constituidas._x000a__x000a_- En los términos convenidos en el respectivo contrato, los PBC deben someterse a la aprobación de la ANH y como mínimo deben contener: 1) líneas de inversión definidas por el contratista; 2) metas e indicadores; 3) descripción de los proyectos seleccionados y socializados; 4) población beneficiaria de cada programa; 5) cronograma de ejecución y, 6) valor de cada programa._x000a__x000a_- Para los efectos de seguimiento por la ANH, el contratista debe presentar informes semestrales y anuales, con información sobre el estado de la ejecución de los programas y resultados obtenidos, entre otros factores._x000a__x000a_Es del caso advertir que el contratista es autónomo en la definición y ejecución final del PBC, en el marco de referencia que se haya incorporado en el contrato, el cual puede variar según la fecha de suscripción y modalidad del mismo. _x000a_ _x000a_Ahora bien, en cuanto al área TECA COCORNÁ a la que hace referencia su petición, resulta importante mencionar que en principio la misma correspondía al área Cocorná y al campo Teca. Respecto de la primera, el Gobierno Nacional y TEXAS PETROLEUM COMPANY  suscribieron el Contrato de Concesión No.844 del 30 de julio de 1958, el cual finalizó el 25 de febrero de 1997, habiéndose revertido el campo a la empresa ECOPETROL, quien asumió su operación de manera directa._x000a__x000a_Por su parte, las operaciones en el campo TECA estuvieron amparadas bajo el Contrato de Asociación Cocorná, celebrado entre las mismas empresas el 3 septiembre de 1980, y terminado el 8 de octubre de 2008, fecha en la que se hizo entrega del mismo a ECOPETROL, siendo para el momento la empresa MANSAROVAR ENERGY COLOMBIA titular de los derechos, intereses y obligaciones que inicialmente correspondieron a  TEXAS PETROLEUM COMPANY, en virtud de sucesivas cesiones._x000a__x000a_En tratándose de áreas en las que se venían desarrollando operaciones con anterioridad al año 2003, vale decir, con antelación a la escisión de ECOPETROL y la creación de la ANH, tal es el caso de los campos en producción Corcorná y Teca, de conformidad con lo dispuesto en el numeral 4° del artículo 54 del Decreto 1760 de 2003, se consolidó a favor de Ecopetrol respecto de aquellas un derecho patrimonial, en los siguientes términos:_x000a__x000a_“ARTÍCULO 54. PATRIMONIO. Forman parte del patrimonio de Ecopetrol S. A.:_x000a__x000a_(…)_x000a__x000a_54.4 Los derechos de producción en los campos que la Empresa Colombiana de Petróleos -Empresa Industrial y Comercial del Estado- se encuentre operando en la fecha de expedición del presente decreto -(2003)¬-, y en los campos explotados en ejecución de contratos petroleros celebrados por dicha Empresa en la condición de administradora de los hidrocarburos de propiedad de la Nación que la misma detentaba con anterioridad a la creación de la Agencia Nacional de Hidrocarburos -ANH.”_x000a__x000a_En concordancia con lo expuesto, el artículo 2° del Decreto 2288 de 2004 dispuso que “[p]ara efecto de lo previsto en el artículo 11.5 y los numerales 4, 5, 6 y 7 del artículo 54 del Decreto-ley 1760 de 2003 a la terminación del contrato de asociación o sus extensiones, suscrito por la Empresa Colombiana de Petróleos o por Ecopetrol S.A. antes del 31 de diciembre de 2003, los derechos sobre la producción de la respectiva área y sobre los bienes muebles e inmuebles continuarán en cabeza de Ecopetrol S. A., en su calidad de empresa estatal, -así mismo, señaló el referido artículo que respecto de tales áreas- y aquellas de operación directa de Ecopetrol S.A., dicha empresa y la Agencia Nacional de Hidrocarburos, previa determinación de los criterios generales por parte de la Agencia, deberán suscribir convenios en los cuales se definan las condiciones de exploración y explotación de las áreas, hasta el agotamiento del recurso en el área respectiva, o hasta que Ecopetrol S.A. devuelva el área.”_x000a__x000a_En virtud de lo anterior, en relación con los campos Cocorná y Teca se suscribió el Convenio de Explotación de Hidrocarburos del 6 marzo de 2015, denominándose el área asignada TECA – COCORNÁ._x000a__x000a_En este orden de ideas, solo a partir de la suscripción del mencionado convenio en el año 2015, surge para ECOPETROL la obligación de definir programas en beneficio de las comunidades, los cuales se circunscriben de manera exclusiva a lo dispuesto en la cláusula 6.1.2. del Convenio, la cual señala que el Programa de Trabajos de Explotación debe contener “…los términos y condiciones conforme los cuales desarrollará los programas en beneficio de las comunidades en las áreas de influencia del Área de Operación”, el cual encuentra como marco de referencia los lineamientos definidos en el Acuerdo No. 05 de 2001._x000a__x000a_Teniendo en cuenta lo expuesto, procedemos a dar la respuesta a cada una de las preguntas formuladas en su solicitud de la siguiente manera:_x000a__x000a__x000a_1. “¿Es obligación de todas la empresas sin excepción, especialmente las foráneas que llegan al área de influencia donde se adelantan actividades de exploración y explotación de hidrocarburos, el aportar ayudas, ya sean económicas o logísticas a las comunidades para los programas de desarrollo comunitario?”_x000a__x000a_Respuesta ANH: En el marco de los Contratos de Hidrocarburos, a partir del año 2003, es obligación de las operadoras definir Programas en Beneficios de las Comunidades como inversión social derivada de los contratos, con sujeción a las disposiciones reglamentarias (Acuerdo No. 05 de 2011) y a las estipulaciones contractuales. Para el caso concreto del Convenio de Explotación TECA COCORNÁ, la construcción y definición de los programas en beneficio de las comunidades, debe acatar los parámetros fijados en el Acuerdo No. 05 de 2011._x000a__x000a_Ahora bien, es necesario advertir que las compañías en general, definen políticas de responsabilidad social empresarial, en cuyo marco realizan inversiones voluntarias en beneficio de las comunidades que pueden estar ubicadas o no, en el área de influencia de un determinado proyecto. Este tipo de inversiones, en la medida en que no obedecen a la obligación contractual de los PBC, no es objeto de seguimiento por la ANH._x000a__x000a_Adicionalmente es importante señalar, que aunque los PBC constituyen la inversión social que se circunscribe al ámbito contractual, no está asociada a la que surge de otros trámites y procedimientos necesarios para la ejecución del contrato, como la inversión social que se exige en el marco del proceso de licenciamiento ambiental o aquella que se desarrolla en virtud de los procesos de Consulta Previa que se adelanten con comunidades étnicas._x000a__x000a__x000a_2. “¿Solo las empresas operadoras de estos campos de hidrocarburos, deben apoyar con inversión social a las comunidades de área de influencia, o también  deben hacerlo las empresas subcontratistas de estas operadoras?_x000a__x000a_Respuesta ANH: Si bien en el diseño de los contratos la ANH ha previsto que las empresas dispongan de autonomía para la conducción y desarrollo de las operaciones que se adelanten en el área asignada, lo cual conlleva que estas cuente con discrecionalidad para su planeación, preparación y control, o que puedan optar por su realización de manera directa o través de subcontratistas; la relación que surge de los contratos hidrocarburíferos vincula directamente al Contratista (Operador) y la ANH. Por tal razón, es el titular del contrato sobre quien recae la obligación de la inversión social en el marco de los PBC._x000a__x000a__x000a_3. “¿Bajo qué norma se debe solicitar la inversión social?_x000a__x000a_Respuesta ANH: Como se explicó anteriormente, la inversión social que exige la ANH y respecto de la cual realiza seguimiento, corresponde a los PBC que se demandan en el marco de los Contratos de Hidrocarburos, de tal modo que será este instrumento el que consagre las condiciones específicas que deben cumplir los mismos._x000a__x000a__x000a_4. “¿Cuándo una empresa no cumple con la inversión social se sanciona de alguna manera?_x000a__x000a_Respuesta ANH: En el ámbito de sus competencias, la ANH solo está autorizada para imponer sanciones frente al incumplimiento de las obligaciones contractuales, que pueden ser la de multa, o la de terminación del contrato._x000a__x000a_Así, si la Entidad llegare a presumir la existencia de un incumplimiento de las obligaciones contractuales por parte de la compañía Contratista deberá dar inicio al trámite que corresponda conforme a lo dispuesto en el clausulado del contrato._x000a__x000a_Como quiera que la definición del PBC constituye una obligación a cargo de las empresas operadoras, eventualmente, su incumplimiento puede dar lugar a la imposición de sanciones. Sin embargo, en observancia de los postulados constitucionales que rigen la función pública y las garantías de los particulares, en especial la del debido proceso (art. 29 C.P.), previamente a la iniciación de cualquier procedimiento sancionatorio en el marco contractual, la ANH brinda a los posibles implicados la posibilidad de exponer las razones de su actuación._x000a__x000a__x000a_5. “¿Qué beneficios tiene una empresa cuando cumple con la inversión social para las áreas de influencia?_x000a__x000a_Respuesta ANH: En el marco del contrato de hidrocarburos, las empresas contratistas no obtienen beneficio alguno por la ejecución a cabalidad de la inversión social a través de los PBC, pues corresponde al cumplimiento de sus obligaciones contractuales. _x000a__x000a__x000a_6. “¿Cuál fue la inversión social realizada por -OXY ANDINA- en las áreas de influencia -del campo TECA - COCORNÁ?”  _x000a__x000a_Sobre este punto y respecto del séptimo de su solicitud, resulta necesario aclarar que en virtud de lo estipulado en el Convenio de Explotación – Área TECA COCORNÁ, es ECOPETROL quien tiene la obligación de definir PBC, con observancia de los parámetros definidos en el Acuerdo No. 05 de 2011. _x000a__x000a_Hecha la anterior aclaración, nos permitimos comunicarle que la información reportada por dicha empresa respecto de la ejecución de los PBC correspondiente al segundo semestre de 2015, será objeto de análisis por esta Entidad en el marco del seguimiento realizado al cumplimiento de las obligaciones derivadas de los Contratos y Convenios de Hidrocarburos._x000a__x000a_Así las cosas, en la medida en que se realice la valoración correspondiente a la información reportada por la empresa, se dará respuesta a estos puntos de su solicitud, a fin de que la misma pueda proporcionarle una información completa y definitiva._x000a__x000a__x000a_8. “Es posible exigir la inversión social de las empresas que se marcharon hace un par de meses y realizaron actividades en este proyecto, sin el aporte al área de influencia.”_x000a__x000a_Respuesta ANH: En primer lugar, y de conformidad con la respuesta al punto 2, las obligaciones derivadas del contrato de hidrocarburos, como la definición de los PBC, corresponden al contratista (operador), como quiera que es quien se encuentra vinculado contractualmente con la ANH. En este orden de ideas, la exigencia del cumplimiento de tales obligaciones debe recaer sobre la Compañía Operadora y no sobre empresas subcontratistas._x000a__x000a_Si se tratare de compañías operadoras, teniendo en cuenta que la inversión social en PBC deviene del contrato, es en dicho marco donde se debe analizar si se cumplió o no con dicha obligación, así como, la posibilidad de exigir su cumplimiento, a través de los procedimientos que en el mismo se hayan consagrado._x000a__x000a__x000a_9. “Dentro de los parámetros de Responsabilidad Social y Empresarial; ¿las Vacantes laborales, son también inversión social?”_x000a__x000a_Respuesta ANH: En el marco de los contratos de hidrocarburos suscritos por la ANH, la contratación de personal de la comunidad para el desarrollo de las operaciones o  para la implementación de los PBC, si bien pueden considerarse componentes de la política de responsabilidad social de la empresa, no son en estricto sentido parte de la inversión social, pues dicha contratación se realiza con base en la necesidad de la empresa, en el ámbito de su autonomía para la conducción de las operaciones y en general, para el cumplimiento sus obligaciones contractuales. _x000a__x000a_10. “¿es obligación de la empresa operadora generar y garantizar la oportunidad de contratación a las empresas locales desde la primera fase?_x000a__x000a_Respuesta ANH: A efecto de resolver este interrogante, se requiere tener en cuenta lo dispuesto en el Convenio celebrado entre la ANH y ECOPETROL, en la cláusula 17.2:_x000a__x000a_- “El titular procurará dar preferencia a los oferentes nacionales de bienes y servicios de origen nacional, en igualdad de condiciones competitivas, de calidad, oportunidad y precio.”_x000a__x000a_Quiere decir lo anterior, que el Operador ante un escenario de ofertas plurales por parte de empresas nacionales (dentro de las que se entienden incluidas las locales) e internacionales, procurará dar preferencia a los oferentes de bienes y servicios nacionales que cumplan con las condiciones de su demanda y le representen iguales o mejores condiciones de calidad, oportunidad y precio._x000a__x000a__x000a_11. “Cuáles son los Organismos de control y vigilancia para el cumplimiento de marco normativo de lo PBCs, contemplado en el ANEXO F de la ANH.”_x000a__x000a_Respuesta ANH: Tanto para los PBC definidos en los contratos en los que se incorpora el ANEXO F, como para los definidos en los contratos en los que no se incorpora dicho anexo y deben sujetarse a los parámetros del Acuerdo No.05 de 2011, la Entidad encargada de verificar el cumplimiento de los mismos es la ANH, en virtud de la función de seguimiento a los contratos de hidrocarburos, prevista en el Decreto 4137 de 2011._x000a__x000a__x000a_Cordialmente,_x000a_"/>
    <d v="2016-04-13T00:00:00"/>
    <s v="LAURA PAOLA GONZALEZ IRIARTE. EXPERTO"/>
    <x v="6"/>
    <s v="Electrónico"/>
    <n v="32.588114039353968"/>
    <x v="1"/>
    <x v="3"/>
    <s v="NO"/>
  </r>
  <r>
    <n v="265"/>
    <n v="18425"/>
    <x v="0"/>
    <s v="MARZO"/>
    <x v="1"/>
    <x v="264"/>
    <d v="2016-03-11T10:34:57"/>
    <x v="0"/>
    <s v="ACC"/>
    <x v="8"/>
    <x v="135"/>
    <s v="MARITZA DEL ZOCORRO  QUINTERO JIMENEZ:  Telefono: Dirección: BOGOTA Email: "/>
    <s v="SI"/>
    <s v="MARITZA DEL ZOCORRO  QUINTERO JIMENEZ:  Telefono: Dirección: BOGOTA Email: "/>
    <s v="informan  resultado  consulta anh "/>
    <d v="2016-04-06T10:34:57"/>
    <n v="26"/>
    <s v="ACC"/>
    <s v="DORIS GOMEZ SILVA. EXPERTO"/>
    <s v="radicado de respuesta No.23557"/>
    <d v="2016-04-06T00:00:00"/>
    <s v="ALONSO M CARDONA DELGADO. CONTRATISTA"/>
    <x v="5"/>
    <s v="ID:23557"/>
    <n v="25.559060451392725"/>
    <x v="1"/>
    <x v="50"/>
    <s v="NO"/>
  </r>
  <r>
    <n v="266"/>
    <n v="18429"/>
    <x v="0"/>
    <s v="MARZO"/>
    <x v="1"/>
    <x v="265"/>
    <d v="2016-03-11T10:38:32"/>
    <x v="0"/>
    <s v="ACC"/>
    <x v="2"/>
    <x v="22"/>
    <s v="ALBERTO CONTRERAS: VEEDOR CIUDADANO - RED DE CONTROL SOCIAL Y ASESORIA A VEEDURIAS PUERTO GAITAN"/>
    <s v="SI"/>
    <s v="ALBERTO CONTRERAS: VEEDOR CIUDADANO - RED DE CONTROL SOCIAL Y ASESORIA A VEEDURIAS PUERTO GAITAN"/>
    <s v="solicitan copia del acta 022 de abril efectuada la cristalina, campo acelote  "/>
    <d v="2016-03-30T10:38:32"/>
    <n v="19"/>
    <s v="ACC"/>
    <s v="DORIS GOMEZ SILVA. EXPERTO"/>
    <s v="Señores:_x000a_RED DE VEEDURÍAS CIUDADANAS DE COLOMBIA_x000a_Correo electrónico: veedurias1a@gmail.com_x000a__x000a__x000a_Asunto: Solicitud de aclaración de su petición Radicado ANH No. R-641-2016-007615 ID: 18429 del 11 de marzo de 2016._x000a__x000a__x000a_Respetados señores,_x000a__x000a_La Agencia Nacional de Hidrocarburos (“ANH” o la “Entidad”) recibió su comunicación electrónica del 10 de marzo de 2016, mediante la cual solicitó documentos e información de la gestión de esta Entidad en relación con el Campo Ocelote (Meta), en el marco de la Estrategia Territorial de Hidrocarburos (ETH) y aporta un documento elaborado por los veedores laborales de Puerto Gaitán, Meta._x000a__x000a_En virtud de lo anterior, primeramente, acusamos recibo del documento allegado, denominado “LINEAMIENTOS PARA LA FORMULACIÓN DE LA POLÍTICA PÚBLICA DE EMPLEABILIDAD Y EMPRENDIMIENTO DE PUERTO GAITAN 2015.” _x000a__x000a_A continuación, nos referiremos a los puntos restantes de su solicitud, en los siguientes términos:_x000a__x000a_“1) Agradecemos por favor el URGENTE envío del ACTA de la reunión de 22 de abril en la Cristalina, CAMPO OCELOTE; donde concurrieron parece ser profesionales de la ESTRATEGIA TERRITORIAL DE HIDROCARBUROS, indígenas del resguardo AWALIBA- policía, ejército, hocol, etc, y donde además estuvo el exdefensor (sic) eduardo gonzalez, ,,, (sic) hoy secretario privado de la gobernadora del META”_x000a__x000a_Respuesta ANH: Al respecto, nos permitimos informar que al presente documento se anexa copia del acta respectiva._x000a__x000a__x000a_“2) Solicitamos conocer si han informado a la dirección nacional de inteligencia? almirante (r) alvaro (sic) echandia duran –la grave situación de OCELOTE; GUARROJO, y de HOCOL”. _x000a__x000a_Respuesta ANH: En torno a este punto, resulta pertinente indicar que el Decreto 4179 de 2011 creó el Departamento Administrativo Dirección Nacional de Inteligencia y asignó a dicha entidad el desarrollo de actividades de inteligencia estratégica y contrainteligencia, para asegurar los derechos y libertades de las personas en Colombia, prevenir y contrarrestar amenazas contra el régimen democrático, la seguridad y defensa nacional, y asimismo, cumplir con los requerimientos que sobre la materia le realice el Presidente de la República y el Alto Gobierno._x000a__x000a_Por otra parte, en el marco de las obligaciones contractuales entre HOCOL S.A. y la ANH (Contrato E&amp;P No.04 del 24 de febrero de 2006), la seguridad para el desarrollo de las operaciones corresponde a la compañía operadora, como quiera que esta debe ejecutarlas bajo su costo y riesgo, según lo estipulado en la cláusula 2.2 que seguidamente se transcribe:_x000a__x000a_“2.2. Alcance: EL CONTRATISTA, en ejercicio de ese derecho, adelantará las actividades y operaciones materia de este contrato, a su exclusivo costo y riesgo, proporcionando todos los recursos necesarios para proyectar, preparar y llevar a cabo las actividades y Operaciones de Exploración, Evaluación, Desarrollo y Producción, dentro del Área Contratada.”_x000a__x000a_Teniendo en cuenta todo lo anterior, si bien la ANH en ejercicio de sus funciones participa y genera espacios de interlocución con los distintos actores institucionales, con miras a facilitar y optimizar el desarrollo de las operaciones por parte del contratista, es finalmente este quien tiene la responsabilidad de propiciarlos, con el fin de advertir los factores de riesgo que puedan presentarse en el desarrollo de las operaciones y en caso de ser necesario, comunicar a las autoridades encargadas de garantizar la seguridad de las mismas para que se adelanten las gestiones pertinentes._x000a__x000a_Por tal razón, si a su juicio existe una situación que debe ser puesta en conocimiento de la Dirección Nacional de Inteligencia, como entidad encargada de tal función en el ámbito civil, dicho aspecto debe ser consultado a la compañía HOCOL S.A., conforme a lo explicado anteriormente._x000a__x000a_Así las cosas, daremos traslado de su solicitud a HOCOL S.A. para lo pertinente._x000a__x000a__x000a_“3) Solicitamos que EVALUEN Y REVISE la ANH si es COHERENTE la “estrategia social con la comunidad INDIGENA AWALIBA”, de HOCOL -donde este la policía, DIJIN, SIJIN, EJERCITO NACIONAL- la FISCALIA; y la procuraduría hidrocarburos, (además del ministerio del interior, asuntos indígenas y consulta previa, DIAN”   _x000a__x000a__x000a_Respuesta ANH: A fin de responder al anterior requerimiento, debe tenerse en cuenta que, en el marco del objeto contractual, las empresas contratistas contraen obligaciones de orden económico, técnico, ambiental y social, directa o indirectamente ligadas al desarrollo de la operación._x000a__x000a_No obstante, para el desarrollo de actividades y la ejecución de la operación, la empresa contratista cuenta con autonomía, tal como lo estipula la cláusula 11.1 1 del contrato, de tal suerte que la definición de las estrategias de intervención social que se definan con las comunidades ubicadas en el área de interés, le corresponde de manera exclusiva a esta._x000a__x000a_Ahora bien, es de resaltar que en materia social el contrato exige la realización de programas en beneficio de las comunidades que hacen parte del Área de Influencia Directa del proyecto, a los cuales se refirió el literal d) la cláusula 10.2 2, y solo frente a estos tiene injerencia la ANH para su aprobación, más no para su formulación y diseño. _x000a__x000a_En virtud de lo anterior, la formulación de estrategias sociales por fuera del cumplimiento de la obligación establecida en materia de PBC a cargo de las empresas operadoras, es de su exclusivo talante y, en consecuencia, a esta deben dirigirse la solicitud, en relación con aquella.  _x000a__x000a_En los términos precedentes damos respuesta a su solicitud del asunto._x000a__x000a_Cordialmente,_x000a__x000a__x000a_Atencion al Ciudadano y Comunicaciones  _x000a_"/>
    <d v="2016-04-05T00:00:00"/>
    <s v="LAURA PAOLA GONZALEZ IRIARTE. EXPERTO"/>
    <x v="6"/>
    <s v="Electrónico"/>
    <n v="24.556576585651783"/>
    <x v="1"/>
    <x v="50"/>
    <s v="NO"/>
  </r>
  <r>
    <n v="267"/>
    <n v="18465"/>
    <x v="0"/>
    <s v="MARZO"/>
    <x v="1"/>
    <x v="266"/>
    <d v="2016-03-11T11:37:54"/>
    <x v="0"/>
    <s v="ACC"/>
    <x v="2"/>
    <x v="136"/>
    <s v="SINTRAPETROPUTUMAYO:  Telefono: Dirección: VILLAGARZON Email: "/>
    <s v="SI"/>
    <s v="SINTRAPETROPUTUMAYO:  Telefono: Dirección: VILLAGARZON Email: "/>
    <s v="solictan informacion de cumplimiento de acuerdos "/>
    <d v="2016-03-30T11:37:54"/>
    <n v="19"/>
    <s v="ACC"/>
    <s v="DORIS GOMEZ SILVA. EXPERTO"/>
    <s v="Señor:_x000a_YESID CALVACHE SAAVEDRA_x000a_SINTRAPETROPUTUMAYO_x000a_Correo electrónico: yesid780409@hotmail.com_x000a__x000a__x000a_Asunto: Solicitud radicado ANH R-641-2016-007634 ID: 18465 del 11 de marzo de 2016_x000a__x000a__x000a_Respetado señor Calvache,_x000a__x000a__x000a_Nos permitimos acusar recibo del correo electrónico del asunto, mediante el cual pone en conocimiento de la Agencia Nacional de hidrocarburos (“ANH” o “Entidad”) la solicitud que de su parte se formulara a FULL SERVICES y GRAN TIERRA ENERGY, con escrito de fecha 11 de marzo de 2016, encaminada a lo siguiente:_x000a__x000a_- “Convocatoria para la tercera cuadrilla con FULL SERVICE (sic) hasta la fecha el personal que labora cuenta con 05 días laborados y el cambio se hace a los 07 días laborados.”_x000a__x000a_- “Convocatoria para el aceitero q (sic) releva al que se encuentra laborando que su relevos se realiza al cumplir 14 días según compromiso establecido en acta de fecha 12 junio de 2015. Solicitamos cumplimiento de perfil ya estandarizado en compromisos anteriores con acta de fecha enero 24 de 2014._x000a__x000a_- “Se solicita más compromiso por parte GRAN TIERRA ENERGY en el cumplimiento de compromisos Y acuerdos firmados para q (sic) sus contratistas no generen malestar social en la comunidad.”_x000a__x000a__x000a_Así mismo, le informamos que dicha solicitud será tenida en cuenta en el seguimiento que esta Entidad realiza al cumplimiento de las obligaciones socio ambientales derivadas de los contratos de hidrocarburos, específicamente de los contratos E&amp;P del 27 de junio de 2005, Bloque CHAZA; E&amp;P No.52 del 17 de junio de 2009, Bloque Putumayo Piedemonte Norte -PPN-, y E&amp;P No.46 del 16 de marzo de 2011, Bloque Putumayo 10 -PUT 10-; como quiera que son los contratos suscritos con la empresa Gran Tierra Energy Colombia LTD (en adelante GRAN TIERRA), en virtud de los cuales dicha empresa está facultada para la ejecución de actividades en el municipio de Villa Garzón, Putumayo._x000a_Sin embargo, es importante recordar que la Compañía Operadora GRAN TIERRA goza de autonomía para la conducción de las operaciones que se adelanten en el área que les fue asignada a través de los contratos previamente indicados, lo cual implica que le corresponde planear, preparar, realizar y controlar todas las actividades a través de sus propios medios y con autonomía técnica y directiva. Ahora bien, todas estas acciones deberá desarrollarlas de conformidad con la legislación colombiana y observando las Buenas Prácticas de la Industria del Petróleo, tal y como es citado a continuación: _x000a__x000a_“(…) AUTONOMÍA: EL CONTRATISTA tendrá el control de todas las operaciones y actividades que considere necesarias para una técnica, eficiente y económica Exploración del Área Contratada y para la Evaluación y Explotación de los Hidrocarburos que se encuentren dentro de esta. EL CONTRATISTA planeará, preparará, realizará y controlará todas las actividades con sus propios medios y con la autonomía técnica y directiva, de conformidad con la legislación colombiana y observando la Buenas Practicas de la Industria del petróleo, EL CONTRATISTA desarrollará las actividades directamente o a través de subcontratistas. (…)”_x000a__x000a__x000a_Significa lo anterior que, el Contratista goza de una facultad discrecional para el desarrollo de las operaciones hidrocarburífera, en cuanto a la planeación, preparación, y control de las mismas, bien sea realizándolas de manera directa o a través de subcontratistas. Debe precisarse en todo caso que, la relación contractual que surge de los contratos hidrocarburíferos es directamente vinculante entre el Contratista (Operador) y la ANH. _x000a__x000a_Adicionalmente, se encuentra facultada para efectuar la contratación de personal, bienes y servicios en igualdad de condiciones de calidad, competitividad y precio, de conformidad con la normatividad vigente y teniendo en cuenta los oferentes nacionales._x000a__x000a_No obstante lo anterior, esta discrecionalidad se encuentra limitada, en la medida en que las operaciones deben llevarse a cabo de manera diligente, responsable, eficiente y adecuada técnica y económicamente con la cual se busca la salvaguarda del cumplimiento de las obligaciones adquiridas en beneficio del Estado. Al respecto, el Contrato hidrocarburífero, ha establecido el marco de responsabilidad en los siguientes términos: _x000a__x000a_“(…) Responsabilidad: EL CONTRATISTA llevará a cabo las operaciones en materia de este contrato de manera diligente, responsable, eficiente y adecuada técnica y económicamente. Se asegurarán de que todos sus subcontratistas cumplan los términos establecidos en este contrato y en las leyes colombianas. EL CONTRATISTA será el único responsable por los daños y pérdidas que cause con ocasión de las actividades y operaciones derivadas de este contrato, incluso aquellos causados por sus subcontratistas, quedando entendido que en ningún momento será responsable por errores de criterio, o por pérdidas o daños que no fueron resultado de culpa grave o dolo. Cuando EL CONTRATISTA subcontrate, las obras y servicios subcontratados serán ejecutados a su nombre, en razón de lo cual EL CONTRATISTA mantendrá su responsabilidad directa por las cuales no podrá exonerarse en razón de las subcontrataciones. La ANH no asumirá responsabilidad alguna por este concepto, ni aun a título de solidaridad. (…)”_x000a__x000a_Así las cosas, pese a que la compañía operadora goza de autonomía administrativa y técnica para dar cumplimiento a los compromisos pactados mediante en los contratos suscritos con esta Entidad, esta encuentra limites en la legislación colombiana que resulte aplicable y en las Buenas Practicas de la Industria del Petróleo. _x000a__x000a_En igual sentido, esta Entidad estará atenta a la respuesta que sobré el particular GRAN TIERRA proporcioné al respecto, a fin de realizar el seguimiento contractual que resulta competencia de la ANH, razón por la cual, es copiada de la presente respuesta la compañía operadora. _x000a__x000a__x000a_Cordialmente,_x000a__x000a_Atencion al Ciudadano y Comunicaciones  _x000a_"/>
    <d v="2016-04-06T00:00:00"/>
    <s v="LAURA PAOLA GONZALEZ IRIARTE. EXPERTO"/>
    <x v="6"/>
    <s v="Electrónico"/>
    <n v="25.515347141204984"/>
    <x v="1"/>
    <x v="3"/>
    <s v="NO"/>
  </r>
  <r>
    <n v="268"/>
    <n v="18495"/>
    <x v="1"/>
    <s v="MARZO"/>
    <x v="0"/>
    <x v="267"/>
    <d v="2016-03-11T12:47:35"/>
    <x v="0"/>
    <s v="ACC"/>
    <x v="0"/>
    <x v="1"/>
    <s v="RENE OMAR PEDRAZA: REPRESENTANTE - INVERSIONES Y OPERACIONES BLOQUE B S.AS"/>
    <s v="SI"/>
    <s v="RENE OMAR PEDRAZA: REPRESENTANTE - INVERSIONES Y OPERACIONES BLOQUE B S.AS"/>
    <s v="solicitan informacion acerca de si la anh es conocedora de la encision de Tecnicontrol a Bloque B."/>
    <d v="2016-04-06T12:47:35"/>
    <n v="26"/>
    <s v="ACC"/>
    <s v="DORIS GOMEZ SILVA. EXPERTO"/>
    <s v="aplazado al 26 de abril "/>
    <d v="2016-04-26T00:00:00"/>
    <s v="Ma DEL PILAR URIBE "/>
    <x v="8"/>
    <s v="aplazado"/>
    <n v="45.466950266207277"/>
    <x v="1"/>
    <x v="5"/>
    <s v="NO"/>
  </r>
  <r>
    <n v="269"/>
    <n v="18712"/>
    <x v="0"/>
    <s v="MARZO"/>
    <x v="0"/>
    <x v="268"/>
    <d v="2016-03-14T08:46:46"/>
    <x v="0"/>
    <s v="ACC"/>
    <x v="2"/>
    <x v="137"/>
    <s v="DIEGO CASTILLO:  Telefono: Dirección: BOGOTA Email: DIEGOLPB@HOTMAIL.COM"/>
    <s v="SI"/>
    <s v="DIEGO CASTILLO:  Telefono: Dirección: BOGOTA Email: DIEGOLPB@HOTMAIL.COM"/>
    <s v="solicita informacion acerca de el por que no se ha publicado informacion de personal popr ser tema de trasparencia     "/>
    <d v="2016-04-06T00:00:00"/>
    <n v="21"/>
    <s v="ACC"/>
    <s v="DORIS GOMEZ SILVA. EXPERTO"/>
    <s v="De: Participacion Ciudadana ANH Colombia [mailto:participacionciudadana@anh.gov.co] _x000a_Enviado el: lunes, 14 de marzo de 2016 01:36 p.m._x000a_Para: diegolpb@hotmail.com_x000a_CC: Jose Elias Escorcia Pertuz_x000a_Asunto: Respuesta Publicación información_x000a__x000a_Estimado señor Castillo, _x000a__x000a_Buenas tardes,_x000a_En atención a su solicitud recibida en la ANH el pasado 12 de marzo, de manera atenta le informamos que efectivamente se encuentra publicado en la Web ANH en la siguiente ruta: http://www.anh.gov.co/la-anh/Paginas/Trasparencia.aspx, allí debe picar en escala salarias de la ANH, esta la escala vigente para el año 2016._x000a__x000a_Cordialmente,_x000a__x000a_Atencion al Ciudadano y Comunicaciones www.anh.gov.co_x000a_"/>
    <d v="2016-03-15T00:00:00"/>
    <s v="ELSA CRISTINA TOVAR PULECIO. EXPERTO"/>
    <x v="2"/>
    <s v="Electrónico"/>
    <n v="0.63418680556060281"/>
    <x v="1"/>
    <x v="50"/>
    <s v="NO"/>
  </r>
  <r>
    <n v="270"/>
    <n v="18714"/>
    <x v="0"/>
    <s v="MARZO"/>
    <x v="0"/>
    <x v="269"/>
    <d v="2016-03-14T08:51:42"/>
    <x v="0"/>
    <s v="ACC"/>
    <x v="2"/>
    <x v="1"/>
    <s v="YESID CALVACHE:  Telefono: Dirección: BOGOTA Email: YESID 780409@HOTMAIL.COM"/>
    <s v="SI"/>
    <s v="YESID CALVACHE:  Telefono: Dirección: BOGOTA Email: YESID 780409@HOTMAIL.COM"/>
    <s v="peticionario hace referencia a comunicacion de año 2015 de la que n obtuvo rspuesta, separacion de actividades de una compñia.  "/>
    <d v="2016-04-07T00:00:00"/>
    <n v="22"/>
    <s v="ACC"/>
    <s v="DORIS GOMEZ SILVA. EXPERTO"/>
    <s v="Señor:_x000a_YESID CALVACHE SAAVEDRA_x000a_Presidente SINTRAPETROPUTUMAYO_x000a_Correo electrónico: yesid780409@hotmail.com; sintrapetroputumayo1@gmail.com_x000a_Villagarzón, Putumayo_x000a__x000a__x000a_Asunto: Petición con radicado ANH R-641-2016-007721 del 14 de marzo de 2016, ID 18714_x000a__x000a__x000a_Respetado señor Calvache,_x000a__x000a_La Agencia Nacional de Hidrocarburos (“ANH” o la “Entidad”) recibió la petición referenciada arriba, mediante la cual expone razones de hecho y de derecho en torno a la comunicación electrónica que le fuera remitida el 9 de marzo de 2016, en respuesta a su petición radicada en esta Entidad con el código ANH R-641-2016-005333 del 23 de febrero de 2016, Id. 13206._x000a__x000a_Afirma el peticionario que el oficio en comento no da respuesta de fondo y congruente con lo solicitado y que constituye “… una clara conducta omisiva, amañada, parcializada, sesgada e inconsulta por parte de la Agencia Nacional de Hidrocarburos, quien no está ejerciendo sus función en lo que corresponde  al cumplimiento de la Política socio ambiental de la ANH”, con el cual se promueve el derecho a la protesta y se instiga a los movimientos sociales a realizar acciones políticas que crean situaciones de orden público._x000a__x000a_A efectos de pronunciarnos cabalmente sobre su solicitud, analizaremos tres aspectos que consideramos relevantes, teniendo en cuenta los argumentos en que se fundamenta su solicitud, a saber, i) la respuesta a la  petición con radicado ANH R-641-2016-005333 del 23 de febrero de 2016, Id. 13206, ii) el fundamento normativo de la actuación de la ANH, y iii) la solicitud de respuesta. _x000a__x000a__x000a_1. Respuesta a la  petición con radicado ANH R-641-2016-005333 del 23 de febrero de 2016, Id. 13206_x000a__x000a_Mediante la comunicación con radicado R-641-2016-005333 del 23 de febrero de 2016, formuló a la ANH petición encaminada a obtener la intervención de esta Entidad“…a fin de que Gran Tierra cumpla con su Responsabilidad Social y de esta manera se prevengan situaciones de orden público”, esto debido a que, según lo afirmado por el peticionario, Gran Tierra Energy  hasta la fecha no ha cumplido el compromiso de brindar oportunidad laboral a la empresa Villacasinos._x000a__x000a_Dentro de los documentos anexos a la solicitud se relacionó una misiva dirigida a la ANH sin radicación, en la que se explica en detalle que la empresa Gran Tierra realizó una licitación pública para contratar el servicio de suministro del servicio de alimentación, camarería y lavanderías para las bases con que cuenta dicha empresa en la región, en la que participó la U.T. Villacasinos sin resultar elegida, debido a que la oferta económica de dicha empresa era superior a la otras participantes. Asimismo, se expuso que la U.T. Villacasino presentó una nueva propuesta económica que fue  rechazada por Gran Tierra, debido a su extemporaneidad._x000a__x000a_A través de correo electrónico del 9 de marzo de 2016 la ANH dio respuesta al anterior requerimiento, indicando que “…la Compañía Operadora Gran Tierra Energy Colombia LTD goza de autonomía y se encuentra facultada para efectuar la contratación de personal, bienes y servicios en igualdad de condiciones de calidad, competitividad y precio, de conformidad con la normatividad vigente y teniendo en cuenta los oferentes nacionales” -y- “[e]n este orden de ideas, la afirmación según la cual la compañía realizó una licitación en la que tuvo participación la Unión Temporal Villacasinos – Sercapetrol sin que resultara escogida por razón del precio de los servicios, no refleja una actuación de Gran Tierra Energy Colombia LTD que vaya en contravía de lo pactado contractualmente con esta Entidad.” Teniendo en cuenta lo anterior, la ANH determinó que no era viable intervenir en la situación descrita._x000a__x000a_Como puede apreciarse de lo expuesto, la respuesta suministrada por la ANH a la petición que formulara SINTRAPETROPUTUMAYO, está referida directamente a lo solicitado, esto es, la intervención de la Entidad, en relación con la situación acontecida en la licitación pública que adelantara Gran Tierra Energy._x000a__x000a_Por lo anterior, inferimos que el inconformismo del peticionario frente a la respuesta suministrada, radica principalmente en que la Entidad no accedió a la intervención solicitada._x000a__x000a_En este sentido, consideramos pertinente traer a colación la definición del núcleo esencial del derecho de petición que ha elaborado la Corte Constitucional, a efectos de poder distinguir entre el derecho mismo y los derechos que subyacen a una petición en particular, vale decir, el objeto de la petición. Al respecto, en Sentencia T-249 de 2001, señaló: _x000a__x000a_“(i) El derecho de petición es fundamental y determinante para la efectividad de los mecanismos de la democracia participativa, garantizando a su vez otros derechos constitucionales, como los derechos a la información, a la participación política y a la libertad de expresión; (ii) el núcleo esencial del derecho de petición reside en la resolución pronta y oportuna de la cuestión; (iii) la petición debe ser resuelta de fondo, de manera clara, oportuna, precisa y congruente con lo solicitado; (iv) la respuesta debe producirse dentro de un plazo razonable, el cual debe ser lo más corto posible(…); (v) la respuesta no implica aceptación de lo solicitado ni tampoco se concreta siempre en una respuesta escrita; (vi) este derecho, por regla general, se aplica a entidades estatales, y en algunos casos a los particulares(…); (vii) el silencio administrativo negativo, entendido como un mecanismo para agotar la vía gubernativa y acceder a la vía judicial, no satisface el derecho fundamental de petición (…) pues su objeto es distinto. Por el contrario, el silencio administrativo es la prueba incontrovertible de que se ha violado el derecho de petición; (viii) el derecho de petición también es aplicable en la vía gubernativa (…); (ix) la falta de competencia de la entidad ante quien se plantea, no la exonera del deber de responder; (…) y (x) ante la presentación de una petición, la entidad pública debe notificar su respuesta al interesado”. (Resaltado nuestro) _x000a__x000a_En este orden de ideas, no se debe confundir el derecho de petición, con el objeto de la misma, pues el primero tiene como esencia la posibilidad de presentar peticiones y obtener la resolución oportuna, en tanto que, el objeto de la petición puede ser diverso y está relacionado con lo que se pretende ante la administración._x000a__x000a_Teniendo en cuenta lo anterior, nos permitimos afirmar que la ANH ha cumplido con su deber de dar respuesta a las peticiones que le ha sido formulada y no ha incurrido en la prohibición de que trata el numeral 8 del artículo 35[1] de la Ley 734 de 2002._x000a__x000a_2. Fundamento normativo de la actuación de la ANH_x000a__x000a_La Constitución Política de Colombia define en el artículo 210 que “[l]as entidades del orden nacional descentralizadas por servicios solo pueden ser creadas por ley o por autorización de ésta, con fundamento en los principios que orientan la actividad administrativa.”_x000a__x000a_Fue así como, en ejercicio de las facultades extraordinarias conferidas en el artículo 16 de la Ley 790 de 2002, mediante el Decreto 1760 de 2003 se creó la Agencia Nacional de Hidrocarburos, como como Unidad Administrativa Especial del orden nacional, encargada de la administración integral de las reservas de hidrocarburos de propiedad de la Nación y la administración de los activos no estratégicos representados en acciones y participaciones en sociedades, que fueran escindidas de la Empresa Colombiana de Petróleos -ECOPETROL-, mediante el mismo decreto._x000a__x000a_En el año 2011, con la expedición del Decreto 4137, se transformó la naturaleza de la entidad en la de Agencia Estatal del sector descentralizado de la Rama Ejecutiva del orden nacional, y como consecuencia de dicho cambio, se establecieron como objetivos la administración de las reservas y recursos hidrocarburíferos de la Nación; la promoción del aprovechamiento óptimo y sostenible de dichos recursos y contribuir a la seguridad energética nacional._x000a__x000a_Como puede apreciarse la transformación de la naturaleza jurídica de la entidad aparejó cambios, no solo en la definición de sus objetivos generales, sino también en la de sus funciones específicas, con miras a facilitar la consecución de tales objetivos. Así, en el artículo 4° del Decreto 4137 de 2011, subrogado por el artículo 3° del decreto 714 de 2012, se establecieron las funciones de la ANH. _x000a__x000a_En orden transversal a las funciones establecidas por ley, la ANH ha definido políticas que orientan su actuación a una realización de dichas funciones de manera integral, teniendo en cuenta la incidencia de la industria petrolera en distintos ámbitos (social, ambiental, económico) _x000a__x000a_Con ese derrotero surge la Política Socio Ambiental de la Entidad, en la que se definen objetivos, estrategias y acciones concretas, con la finalidad de orientar bajo el criterio de sostenibilidad ambiental y social el aprovechamiento económico de los recursos hidrocarburíferos del país, de tal suerte que dicha política permea toda la actuación de la entidad, sin que pueda entenderse como una obligación aislada de las funciones atribuidas por ley._x000a__x000a_Por otra parte, en la petición que nos ocupa se presentan como argumentos diversos pronunciamientos de la Corte Constitucional en desarrollo de los principios de legalidad, debido proceso, seguridad jurídica, confianza legítima y buena fe, y pese a que no se realiza un análisis concreto de los aludidos principios, ni se señala que actuaciones de la ANH los desconocen, teniendo en cuenta el esquema argumentativo de la solicitud, estimamos que apuntan igualmente al desconocimiento de la Política Socio Ambiental de la ANH, que como se dijo anteriormente, no puede entenderse aislada de las funciones que por ley se le atribuyeron a la entidad._x000a__x000a_Hecha la anterior precisión, resulta pertinente traer a colación, que la respuesta dada a su solicitud, fue fundamentada en la atribución legal que tiene la ANH de diseñar, promover, negociar, celebrar y administrar los contratos y convenios de exploración y explotación de hidrocarburos de propiedad de la Nación, y en el marco obligacional derivado de los contratos E&amp;P del 27 de junio de 2005, Bloque CHAZA; E&amp;P No.52 del 17 de junio de 2009, Bloque Putumayo Piedemonte Norte -PPN-, y E&amp;P No.46 del 16 de marzo de 2011, Bloque Putumayo 10 -PUT 10-, teniendo en cuenta que la solicitud inicial versa sobre la operadora GRAN TIERRA ENERGY COLOMBIA LTD y a las actividades que dicha empresa realiza en el municipio de Villagarzón (Putumayo)._x000a__x000a_Teniendo en cuenta lo expuesto, frente a su solicitud de que la ANH “…de contestación clara, precisa, congruente, oportuna y de fondo a los solicitado en las carta del 18 de febrero de 2016”, nos permitimos manifestar que dicha respuesta está contenida en la comunicación que se le remitiera mediante correo electrónico del 9 de marzo de 2016. _x000a__x000a_No obstante, en aras de ser concluyentes frente al tema, reiteramos “…que la Compañía Operadora Gran Tierra Energy Colombia LTD goza de autonomía y se encuentra facultada para efectuar la contratación de personal, bienes y servicios en igualdad de condiciones de calidad, competitividad y precio, de conformidad con la normatividad vigente y teniendo en cuenta los oferentes nacionales.”_x000a__x000a_Quiere decir esto, que la subcontratación es facultativa de la compañía operadora, y solo cuando ha optado por esta, surge para ella el deber de dar preferencia a los oferentes locales. Sin embargo, dicha preferencia no se contempla con carácter absoluto, sino que debe armonizarse con la autonomía empresarial, las leyes de mercado y la libre competencia. _x000a__x000a_Por tal razón, que las empresas locales que apuesten  libremente a la oferta bienes y servicios, competirán en igualdad de condiciones con los demás oferentes frente a la compañía operadora que requiere la subcontratación, y de resultar la oferta local considerable para la compañía de acuerdo con los criterios que se hayan establecido, esta procurará favorecer a la empresa local._x000a__x000a_En este orden de ideas, se reitera también que “…la afirmación según la cual la compañía realizó una licitación en la que tuvo participación la Unión Temporal Villacasinos – Sercapetrol sin que resultara escogida por razón del precio de los servicios, no refleja una actuación de Gran Tierra Energy Colombia LTD que vaya en contravía de lo pactado contractualmente con esta Entidad.”_x000a__x000a_De conformidad con todo lo anterior, damos respuesta a la solicitud de la referencia._x000a__x000a_Cordialmente,_x000a__x000a__x000a_Atencion al Ciudadano y Comunicaciones  _x000a_"/>
    <d v="2016-04-13T00:00:00"/>
    <s v="LAURA PAOLA GONZALEZ IRIARTE. EXPERTO"/>
    <x v="6"/>
    <s v="Electrónico"/>
    <n v="29.630769062503532"/>
    <x v="1"/>
    <x v="70"/>
    <s v="NO"/>
  </r>
  <r>
    <n v="271"/>
    <n v="18753"/>
    <x v="0"/>
    <s v="MARZO"/>
    <x v="0"/>
    <x v="270"/>
    <d v="2016-03-14T09:59:35"/>
    <x v="0"/>
    <s v="ACC"/>
    <x v="0"/>
    <x v="1"/>
    <s v="CARLOS ARTURO TORRES:  Telefono: 2581533Dirección: CRA 21  N° 13461 OF-205 Email: "/>
    <s v="SI"/>
    <s v="CARLOS ARTURO TORRES:  Telefono: 2581533Dirección: CRA 21  N° 13461 OF-205 Email: "/>
    <s v="solicitan intervencion de la ANH con el operador OGX petroleo e Gas por incumplimiento en pagos laborares a Piedad Velasco y Gildardo Gil"/>
    <d v="2016-04-07T09:59:35"/>
    <n v="24"/>
    <s v="ACC"/>
    <s v="DORIS GOMEZ SILVA. EXPERTO"/>
    <s v="Doctor:_x000a_CARLOS ARTURO TORRES_x000a_Bogotá D.C._x000a__x000a_Asunto: Petición Radicado ANH No. R-641-2016-007733 Id: 18753_x000a__x000a_Respetado doctor,_x000a__x000a_La Agencia Nacional de Hidrocarburos (ANH o la Entidad) recibió la comunicación de asunto, referenciada como derecho de petición de protección de los derechos laborales del Gildardo de Jesús Gil Cardona y Piedad Velasco Ariza e incumplimiento de los TEAS CR-2, CR-3 y CR-4._x000a__x000a_En consecuencia, procederemos a pronunciarnos sobre cada uno de los puntos de su solicitud, de la siguiente manera:_x000a__x000a__x000a_Primero punto._x000a__x000a_“Que se notifique a las compañías de seguros que expidieron las pólizas de cumplimiento de garantía laborales de los TEAS CR-2, CR-3, y CR-4 de las conductas antijurídicas que el operador OGX Petróleo e Gas S.A. incurrió por el no pago de la totalidad de los compromisos laborales con relación a estos dos exempleados referentes a salarios del mes de febrero de 2016, vacaciones acumuladas no disfrutadas, indemnizaciones legales y bonificaciones contractuales acordadas de conformidad en cuantía superiores a los mil millones de pesos.”_x000a__x000a_Respuesta ANH: Al respecto, sea lo primero precisar que su solicitud versa sobre los siguientes contratos:_x000a_            _x000a_- Contrato de Evaluación Técnica Especial (TEA) No. 43 del 16 de marzo de 2011, Bloque CR-02_x000a_- Contrato de Evaluación Técnica Especial (TEA) No. 44 del 16 de marzo de 2011, Bloque CR-03_x000a_- Contrato de Evaluación Técnica Especial (TEA) No. 45 del 16 de marzo de 2011, Bloque CR-04_x000a__x000a_En la cláusula 35 de cada uno de los contratos mencionados, se estipuló lo siguiente:_x000a__x000a_“35. PÓLIZA DE CUMPLIMIENTO DE OBLIGACIONES LABORALES: Dentro de os quince (15) días siguientes a la fecha efectiva del contrato, EL EVALUADOR constituirá una póliza de seguros que garantices el pago de salarios, prestaciones e indemnizaciones, y demás acreencias laborales por eventuales condenas judiciales derivadas de reclamaciones de los trabajadores que haya contratado EL EVALUADOR, en su condición de único y verdadero empleador de los mismos, para la ejecución de las actividades directamente derivadas de este contrato.”_x000a__x000a_Conforme a la cláusula transcrita y a la luz de lo dispuesto en el artículo 1054 del Código de Comercio, tenemos que el riesgo que se pretende asegurar con la póliza es la eventual emisión de una sentencia judicial condenatoria en contra de la ANH, por compromisos laborales del contratista para la ejecución de actividades derivadas de estos  contrato, teniendo en cuenta lo dispuesto en las cláusulas 34.1, que establecen que el Contratista será el único responsable de las relaciones laborales que constituya para la ejecución de las actividades.  _x000a__x000a_En este orden de ideas, el siniestro que dará lugar a la ejecución de la garantía es la existencia de un pronunciamiento judicial en firme (Art. 1072 C.Co), de lo cual la ANH no tiene conocimiento en este caso._x000a__x000a_Ahora bien, retomando su petición advertimos que persigue que la ANH notifique a las compañías aseguradoras que expidieron las pólizas de cumplimiento de obligaciones laborales para los contratos TEA 43, 44 y 45 del 16 de marzo de 20011, del incumplimiento de tales obligaciones por el contratista, notificación que consideramos innecesaria en la medida en que no tiene la virtualidad activar la garantía constituida, en razón de que el mismo no ha sido reconocido en sentencia condenatoria._x000a__x000a_Segundo punto._x000a__x000a_“Que la ANH como autoridad de los contratos requiera a OGX Petróleo y Gas S.A. para que dé cumplimiento a la totalidad de sus compromisos y obligaciones laborales toda vez que con la conducta antes señalada incumplió los términos contractuales de los Teas de la referencia y su actuación conforme a los parámetros de operador con buenas y prudentes prácticas de la Industria.”_x000a__x000a_Respuesta ANH: La ANH fue instituida mediante el Decreto 4137 de 2011, como Unidad Administrativa Especial del orden nacional, encargada de la administración integral de las reservas y recursos hidrocarburíferos de la nación, la promoción de su aprovechamiento óptimo y sostenible, así como contribuir a la seguridad energética nacional. _x000a__x000a_Para la consecución de estos objetivos, entre otras funciones, la ANH tiene a cargo las de diseño, promoción, negociación, celebración, evaluación y seguimiento de los Contratos de Evaluación Técnica, así como de los Contratos y Convenios de Exploración y Producción de Hidrocarburos, conforme a lo establecido en el artículo 4° del mencionado decreto._x000a__x000a_En virtud de lo anterior, la ANH ha previsto que las Compañías Operadoras dispongan de autonomía técnica y directiva para desarrollar las actividades del objeto contractual y en consecuencia, cuentan con discrecionalidad para la contratación de sus personal._x000a_De ahí que también se haya previsto contractualmente, que la compañía OGX Petróleo e GAS asumiera la responsabilidad laboral derivada de la contratación que realizara de esta índole, para el desarrollo de sus actividades, tal como lo expresa la cláusula 34.1 de cada uno de los contratos mencionados anteriormente, en los siguientes términos._x000a__x000a_“34.1 Responsabilidad laboral: Para todos los efectos legales, y particularmente para la aplicación del artículo 34 del Código Sustantivo del Trabajo, EL EVALUADOR se constituye como único beneficiario del trabajo y dueño de todas las obras ejecutadas en desarrollo del presente contrato y, en consecuencia, las partes entienden que el presente contrato no obliga a LA ANH a ser solidaria con las responsabilidades laborales de EL EVALUADOR, el cual actúa como púnico empleador de los trabajadores que contrate para el desarrollo de las actividades propias de este contrato, y en consecuencia, será responsable de las obligaciones laborales que surjan de las respectivas relaciones o contratos de trabajo, propias o se sus subcontratistas, tales como el pago de salarios y prestaciones sociales, aportes parafiscales, afiliación y pago de cotizaciones o aportes por concepto de pensiones, salud y riesgos profesionales al Sistema de Seguridad Social Integral, conforme a la Ley.”_x000a__x000a_Con base en lo expuesto, se tiene que el manejo de las relaciones laborales que haya establecido la Compañía Operadora para el cumplimiento de sus obligaciones, se da en el ámbito de su autonomía y frente a ellas la ANH no tiene injerencia distinta a la que permite el deber de seguimiento al cumplimiento de las obligaciones contractuales._x000a__x000a_Así las cosas, las reclamaciones de índole laboral deben ser dirigidas principalmente a la compañía y las autoridades competentes para conocer y resolver sobre las mismas._x000a__x000a_No obstante, en el marco del seguimiento que la ANH realiza al cumplimiento de obligaciones en materia social que se derivan de los contratos de hidrocarburos suscritos, dará traslado a OGX Petróleo e GAS de las situaciones expuestas en su solicitud a fin de que aclare lo correspondiente._x000a__x000a_Tercer punto._x000a__x000a_“Que la ANH, en caso de que OGX no cumpla con sus obligaciones laborales, de manera inmediata proceda a iniciar el procedimiento de terminación unilateral del contrato.”_x000a__x000a_Respuesta ANH: Al respecto, nos permitimos informar que de conformidad con lo dispuesto en la cláusula 45 de los contratos objeto de la presente solicitud, es potestativo de la ANH dar terminación unilateral al contrato por las siguientes causas: a) inicio de proceso liquidatorio del Evaluador, si es persona jurídica; b) embargo judicial del Evaluador que afecte gravemente el cumplimiento del contrato, y c) en caso de que el Evaluador esté conformado por varias personas jurídicas y/o naturales, se aplican las causales anteriores cuando afecten gravemente el cumplimiento del contrato._x000a__x000a_Por otra parte, si lo que se pretende es la terminación del contrato por incumplimiento de las obligaciones derivadas del mismo, se le informa que, en observancia de los postulados constitucionales que rigen la función pública y las garantías de los particulares, en especial la del debido proceso (Art. 29 C.P.), previamente a la iniciación de cualquier procedimiento sancionatorio en el marco contractual, la ANH brinda a los posibles implicados la posibilidad de exponer las razones de su actuación._x000a__x000a_Por tal razón, reiteramos que en el marco del seguimiento que la ANH realiza al cumplimiento de obligaciones que se derivan de los contratos de hidrocarburos, se dará traslado a OGX Petróleo e GAS de las situaciones expuestas en su solicitud a fin de que aclare lo correspondiente._x000a__x000a_En todo caso, si la Entidad llegare a advertir la existencia de un cumplimiento de las obligaciones contractuales de la compañía y si a ello hubiere lugar, adelantará el trámite correspondiente conforme a lo dispuesto en el clausulado de los contratos (Art. 46). _x000a__x000a_Cuarto punto._x000a__x000a_“Que se investigue a OGX toda vez que dicha conducta intencional de no cumplimiento de las obligaciones laborales sumadas al incumplimiento de sus obligaciones tributarias y los avisos de la superintendencia de sociedades sobre estar incursos en causal de disolución coloca en riesgo la operación del contrato. Sin mencionar la mala fe en el obrar de dicha empresa.”_x000a__x000a_Respuesta ANH: Al presente requerimiento resultan aplicables las consideraciones del punto anterior, como quiera está relacionado igualmente, con que la ANH determine el incumplimiento de las obligaciones contractuales de la compañía operadora. _x000a__x000a_Por referirse a pretensiones de similar naturaleza las petición quinta y sexta serán resueltas en la misma oportunidad_x000a__x000a_Quinto punto. _x000a__x000a_“Que ante cualquier solicitud de conversión de los 2 Teas en contrato de E&amp;P se suspenda dicho trámite hasta tanto OGX de cumplimiento a las obligaciones laborales de sus extrabajadores”_x000a__x000a_Sexto punto._x000a__x000a_“Que en aras de otorgar las debidas protecciones a los ciudadanos colombianos que represento, la ANH como autoridad del contrato, ante cualquier solicitud de retiro de OGX de los TEAS o de conversiones sea rechazada o se suspenda hasta tanto se de cumplimiento al pago de la totalidad de las acreencias laborales.” _x000a__x000a_Respuesta ANH:_x000a__x000a_Tal como fue indicado a la respuesta a la petición número 2 del presente escrito, la ANH mal haría en tomar determinaciones de orden contractual, como las solicitadas en su petición, sin la existencia de un pronunciamiento de la autoridad competente en materia laboral. _x000a__x000a_No obstante, como se indicó previamente la ANH en ejercicio de las funciones de seguimiento a las obligaciones contractuales realizará el traslado de su petición a OGX a fin de aclarar lo correspondiente.  _x000a__x000a_En los anteriores términos damos respuesta a su solicitud._x000a__x000a_Cordialmente, _x000a__x000a__x000a_Atencion al Ciudadano y Comunicaciones  _x000a_"/>
    <d v="2016-04-08T00:00:00"/>
    <s v="LAURA PAOLA GONZALEZ IRIARTE. EXPERTO"/>
    <x v="6"/>
    <s v="Electrónico"/>
    <n v="24.583617627315107"/>
    <x v="1"/>
    <x v="12"/>
    <s v="NO"/>
  </r>
  <r>
    <n v="272"/>
    <n v="18762"/>
    <x v="0"/>
    <s v="MARZO"/>
    <x v="1"/>
    <x v="271"/>
    <d v="2016-03-14T10:09:30"/>
    <x v="0"/>
    <s v="ACC"/>
    <x v="0"/>
    <x v="1"/>
    <s v="MARIA FERNANDA DAZA: . Telefono: Dirección: CLL 3 NO 2-42 MOLITONES CUCUTA Email: "/>
    <s v="SI"/>
    <s v="MARIA FERNANDA DAZA: . Telefono: Dirección: CLL 3 NO 2-42 MOLITONES CUCUTA Email: "/>
    <s v="solicitan informacion referente a fracking"/>
    <d v="2016-04-06T10:09:30"/>
    <n v="23"/>
    <s v="ACC"/>
    <s v="DORIS GOMEZ SILVA. EXPERTO"/>
    <s v="Señora:_x000a_MARÍA FERNANDA DAZA MONDRAGÓN_x000a_Correo electrónico: mafedm34@gmail.com _x000a_Calle 3 No. 2 – 42, Motilones_x000a_Cúcuta, Norte de Santander_x000a__x000a__x000a_Asunto: Solicitud de aclaración de su petición Radicado ANH No. R-641-2016-007737 ID: 18762 del 14 de marzo de 2016._x000a__x000a__x000a_Respetada señora Daza,_x000a__x000a_La Agencia Nacional de Hidrocarburos (“ANH” o la “Entidad”) recibió su comunicación electrónica del 14 de marzo de 2016, mediante la cual solicita documentos e información sobre explotación y producción de hidrocarburos en yacimientos no convencionales._x000a__x000a_En virtud de lo anterior, nos referiremos a cada uno de los puntos de su solicitud, formulados en los siguientes términos:_x000a__x000a_“1.1. Se dé a conocer de manera clara y expresamente a través de qué normatividad se aprobó en Colombia la exploración, explotación y producción de hidrocarburos en yacimientos no convencionales (fracturación hidráulica) -fracking-._x000a__x000a_Al respecto, lo primero es señalar que la tecnología de estimulación hidráulica comúnmente conocida como “fracturamiento hidráulico” o “fracking”, se encuentra diseñada para realizar actividades de exploración y producción de hidrocarburos en Yacimientos No Convencionales (en adelante “YNC”), en ese sentido, estas se encuentran cobijadas por lo reglamentado en el Decreto 2820 de 2010, el cual establece en su artículo 8[1](a partir del 1 de enero de 2015  el artículo 8 del decreto 2041 de 2014), que las actividades de exploración y explotación de hidrocarburos se encuentran sujetas a la obtención de Licencia Ambiental como requisito sine qua non para el inicio y ejecución de las mismas._x000a__x000a_Ahora bien, la Ley 1450 de 2011, mediante la cual se expidió el Plan Nacional de Desarrollo 2010 – 2014, señaló como uno de los ejes estratégicos de dicho Plan, el crecimiento económico sostenido basado en mayor competitividad, productividad e innovación. _x000a__x000a_En cuanto a la actividad de explotación hidrocarburífera, como un aspecto fundamental para el avance y la consolidación de un sector más competitivo, se contempló, entre otras, la necesidad de ampliar el conocimiento sobre las órbitas no exploradas y la identificación y materialización del potencial en yacimientos no convencionales._x000a__x000a_Con ese derrotero, el Gobierno Nacional adelantó el Proyecto de gestión del conocimiento, con miras a adquirir el mejor conocimiento disponible tanto desde el punto de vista académico como gubernamental, especialmente de los países con experiencia en la exploración y producción de YNC. _x000a__x000a_La adquisición del conocimiento se realizó a través de tres instrumentos de aprendizaje: _x000a__x000a_a)         Talleres_x000a_b)         Visitas a las operaciones en campo_x000a_c)         Reuniones con reguladores y entidades gubernamentales_x000a__x000a_Con base en estos instrumentos de aprendizaje se procedió a implementar el conocimiento adquirido, a través de la formulación de la regulación, con el apoyo de un consultor internacional, quien en conjunto con su equipo técnico, brindó insumos que sirvieron de base para la construcción de la normatividad que a continuación se relaciona: _x000a__x000a_• Decreto 3004 del 26 de diciembre de 2013 “Por el cual se establecen los criterios y procedimientos para la exploración y explotación de hidrocarburos en yacimientos no convencionales”._x000a__x000a_• Resolución No. 0421 del 20 de marzo de 2014, “Por la cual se adoptan los términos de referencia para la elaboración del Estudio de Impacto Ambiental para los proyectos de perforación exploratoria de hidrocarburos y se toman otras determinaciones.” El MADS, adoptó los términos de referencia para la elaboración del Estudio de Impacto Ambiental para los proyectos perforación exploratoria de hidrocarburos, incluyendo una sección especial con requerimientos complementarios para el Estudio de Impacto Ambiental y Plan de Manejo Ambiental para la actividad de exploración de hidrocarburos en yacimientos no convencionales._x000a__x000a_• Acuerdo número 03 del 26 de Marzo de 2014, expedido por la ANH: “Por el cual se adiciona el Acuerdo 4 de 2012, con el objeto de incorporar al Reglamento de Contratación para Exploración y Explotación de Hidrocarburos parámetros y normas aplicables al desarrollo de Yacimientos No Convencionales, y se dictan disposiciones complementarias.” _x000a__x000a_• Resolución No. 90341 del 27 de marzo de 2014, expedida por el Ministerio de Minas y Energía: “Por el cual se establecen requerimientos técnicos y procedimientos para la exploración y explotación de hidrocarburos en yacimientos no convencionales”_x000a__x000a_Así las cosas, existe en Colombia una normatividad especial a la cual debe sujetarse la utilización de la  tecnología  de fracturación hidráulica en la exploración y explotación de YNC. _x000a__x000a__x000a_“1.2. Se envíen las respectivas copias en medio magnético de las normas y/o resoluciones que reglamentan la exploración, explotación y producción de hidrocarburos en yacimientos no convencionales (fracturación hidráulica) -fracking-.”_x000a__x000a_A la presente comunicación se anexa la normatividad relacionada anteriormente. No obstante, se advierte que la misma puede ser consultada y descargada a través de las páginas webs de las entidades oficiales._x000a__x000a__x000a_Decreto 3004 de 2013._x000a_https://www.minminas.gov.co/documents/10180//23517//36239-Decreto-3004-26Dic2013.pdf_x000a__x000a__x000a_Resolución 0421 de 2014._x000a_https://www.minambiente.gov.co/index.php/normativa/resoluciones_x000a__x000a__x000a_Acuerdo No.03 de 2014_x000a_http://www.anh.gov.co/la-anh/Normatividad/Acuerdo%2003%20de%202014.pdf_x000a__x000a__x000a_Resolución No. 90341 de 2014_x000a_https://www.minminas.gov.co/documents/10180//23517//22632-11325.pdf_x000a__x000a__x000a_“1.3. Se señalen cuántas y cuáles son las concesiones que se han adjudicado o se encuentran trámite de adjudicación  para la exploración, explotación y producción de hidrocarburos en yacimientos no convencionales (fracturación hidráulica –fracking, especificando el nombre del contratista y la zona determinada para la explotación y/o exploración. Solicito se envíe copia en medio magnético y/o físico de los contratos de concesión que a la fecha se hayan suscrito al respecto.”_x000a__x000a_Relacionamos cuadro con la información solicitada: _x000a__x000a_CONTRATOS CON PROSPECTIVIDAD PARA YACIMIENTOS NO  CONVENCIONALES _x000a_Tipo Contrato Contrato Etapa Fecha Firma Tipo Yacimiento Cuenca Contratista Operador_x000a_E&amp;P VMM 9 Exploración 18/09/2014 No Convencional VALLE MEDIO DEL MAGDALENA PAREX RESOURCES COLOMBIA LTD PAREX RESOURCES COLOMBIA LTD_x000a_E&amp;P CAT 3 Exploración 12/12/2012 No Convencional CATATUMBO ECOPETROL S.A. ECOPETROL S.A._x000a_E&amp;P COR-62 Exploración 27/11/2012 No Convencional CORDILLERA ORIENTAL EXXON MOBIL EXPLORATION COLOMBIA LIMITED (50 %) , ECOPETROL S.A. (50 %)  ECOPETROL S.A._x000a_E&amp;P VMM-05 Exploración 12/12/2012 No Convencional VALLE MEDIO DEL MAGDALENA ECOPETROL S.A. ECOPETROL S.A._x000a_E&amp;P VMM-16 Exploración 12/12/2012 No Convencional VALLE MEDIO DEL MAGDALENA ECOPETROL S.A. ECOPETROL S.A._x000a_E&amp;P VMM-29 Exploración 12/12/2012 No Convencional VALLE MEDIO DEL MAGDALENA ECOPETROL S.A. ECOPETROL S.A._x000a_E&amp;P ADICIONAL VVM-3 Exploración 02/12/2015 No Convencional VALLE MEDIO DEL MAGDALENA UNION TEMPORAL CONTRATO ADICIONAL VMM-3 (100 %) , CONOCOPHILLIPS COLOMBIA VENTURES LIMITED (80 %) , CNE OIL &amp; GAS S.A (20 %)  CONOCOPHILLIPS COLOMBIA VENTURES LIMITED_x000a__x000a_“1.4. Se señalen cuántas y cuáles son las licencias ambientales que se han concedido o se encuentran en trámite, para la exploración, explotación y producción de hidrocarburos en yacimientos no convencionales (fracturación hidráulica -fracking, especificando el nombre del contratista y la zona determinada para la explotación y/o exploración. Solicito se envíe copia en medio magnético y/o físico de las licencias concedidas a la fecha de la respuesta del derecho de petición.”_x000a__x000a_Sobre este punto, no permitimos informar que la Agencia Nacional de Hidrocarburos fue instituida mediante el Decreto 4137 de 2011, como Unidad Administrativa Especial del orden nacional, a la que corresponde la administración integral de las reservas y recursos hidrocarburíferos de la nación, la promoción de su aprovechamiento óptimo y sostenible, así como contribuir a la seguridad energética nacional. _x000a__x000a_Por otra parte, se precisa que la competencia para decidir sobre el otorgamiento de los permisos, licencias y/o autorizaciones de tipo ambiental en relación con las actividades de explotación de hidrocarburos, así como el seguimiento de las obligaciones que de aquellas se desprenden,  corresponde de manera privativa a las autoridades ambientales competentes de conformidad con lo indicado en la Ley 99 de 2993 y en virtud de lo dispuesto en el numeral 1° del artículo 3°[2] del Decreto 3573 de 2011, el  Decreto 2820 de 2010 y el artículo 8°[3] del Decreto 2041 de 2014._x000a__x000a_Así las cosas, como quiera que su petición versa sobre procesos de licenciamiento ambiental, es la Autoridad Nacional de Licencias Ambientales -ANLA, la entidad llamada a resolverla._x000a__x000a_Por lo anterior, en cumplimiento de lo dispuesto en el artículo 21 de la Ley 1437 de 2011, se remitió su petición a la ANLA, para que en el marco de sus competencias resuelva lo pertinente. _x000a_En los anteriores términos damos atención a su solicitud._x000a__x000a_Cordialmente,_x000a_                        _x000a__x000a_Atencion al Ciudadano y Comunicaciones  _x000a_"/>
    <d v="2016-04-06T00:00:00"/>
    <s v="LAURA PAOLA GONZALEZ IRIARTE. EXPERTO"/>
    <x v="6"/>
    <s v="Electrónico"/>
    <n v="22.576740821757994"/>
    <x v="1"/>
    <x v="63"/>
    <s v="NO"/>
  </r>
  <r>
    <n v="273"/>
    <n v="18766"/>
    <x v="0"/>
    <s v="MARZO"/>
    <x v="1"/>
    <x v="272"/>
    <d v="2016-03-14T10:13:26"/>
    <x v="0"/>
    <s v="ACC"/>
    <x v="0"/>
    <x v="1"/>
    <s v="EVELIO CARRILLO GALINDO: PRESIDENTE JUNTA ACCION COMUNAL VEREDA SAMAL Telefono: Dirección: VEREDA SAMAL Email: "/>
    <s v="SI"/>
    <s v="EVELIO CARRILLO GALINDO: PRESIDENTE JUNTA ACCION COMUNAL VEREDA SAMAL Telefono: Dirección: VEREDA SAMAL Email: "/>
    <s v="solicitan informacion acerca de si se va a continuar con estudios de sismica "/>
    <d v="2016-03-15T10:13:26"/>
    <n v="1"/>
    <s v="ACC"/>
    <s v="DORIS GOMEZ SILVA. EXPERTO"/>
    <s v="radicado de respuesta No.19402 "/>
    <d v="2016-03-15T14:48:09"/>
    <s v="LUIS CARLOS VASQUEZ LARA. GESTOR"/>
    <x v="14"/>
    <s v="id 19402"/>
    <n v="1.1907734490741859"/>
    <x v="1"/>
    <x v="65"/>
    <s v="NO"/>
  </r>
  <r>
    <n v="274"/>
    <n v="19080"/>
    <x v="0"/>
    <s v="MARZO"/>
    <x v="0"/>
    <x v="273"/>
    <d v="2016-03-14T16:37:20"/>
    <x v="0"/>
    <s v="ACC"/>
    <x v="0"/>
    <x v="138"/>
    <s v="MARIA PAOLA   VILLAMIZAR:  Telefono: Dirección: CALLE 103 N° 11B-13 APTO 403 Email: "/>
    <s v="SI"/>
    <s v="MARIA PAOLA   VILLAMIZAR:  Telefono: Dirección: CALLE 103 N° 11B-13 APTO 403 Email: "/>
    <s v="informa el objetivo de la peticion inicial 15529 "/>
    <d v="2016-04-07T16:37:20"/>
    <n v="24"/>
    <s v="ACC"/>
    <s v="DORIS GOMEZ SILVA. EXPERTO"/>
    <s v="radicado de respuesta No.25089"/>
    <d v="2016-04-12T00:00:00"/>
    <s v="LILIANA EVELYN  PEREZ. CONTRATISTA"/>
    <x v="5"/>
    <s v="ID:25089"/>
    <n v="28.307405937499425"/>
    <x v="1"/>
    <x v="11"/>
    <s v="NO"/>
  </r>
  <r>
    <n v="275"/>
    <n v="19187"/>
    <x v="0"/>
    <s v="MARZO"/>
    <x v="1"/>
    <x v="274"/>
    <d v="2016-03-15T08:57:12"/>
    <x v="0"/>
    <s v="ACC"/>
    <x v="2"/>
    <x v="22"/>
    <s v="SAMUEL VALBUENA:  - DYPROTEC"/>
    <s v="SI"/>
    <s v="SAMUEL VALBUENA:  - DYPROTEC"/>
    <s v="solicitan información acerda de cuantos campos actualmente estan activos en produccion de gas y petroleo "/>
    <d v="2016-04-01T08:57:12"/>
    <n v="17"/>
    <s v="ACC"/>
    <s v="DORIS GOMEZ SILVA. EXPERTO"/>
    <s v=" Estimado señor Valbuena, buen día:_x000a_En la página Web de la ANH puede descargar el listado de los campos productores de hidrocarburos con su respectivo operador (archivos en Excel)._x000a__x000a_http://www.anh.gov.co/Operaciones-Regalias-y-Participaciones/Sistema-Integrado-de-Operaciones/Paginas/Estadisticas-de-Produccion.aspx_x000a__x000a_Cordialmente, _x000a__x000a_Atencion al Ciudadano y Comunicaciones  _x000a_"/>
    <d v="2016-03-29T11:17:13"/>
    <s v="DORIS GOMEZ SILVA. EXPERTO"/>
    <x v="0"/>
    <s v="Electrónico"/>
    <n v="14.097236921297736"/>
    <x v="1"/>
    <x v="75"/>
    <s v="NO"/>
  </r>
  <r>
    <n v="276"/>
    <n v="19193"/>
    <x v="0"/>
    <s v="MARZO"/>
    <x v="0"/>
    <x v="275"/>
    <d v="2016-03-15T09:06:37"/>
    <x v="0"/>
    <s v="ACC"/>
    <x v="3"/>
    <x v="139"/>
    <s v="CONSORCIO SEGUIMIENTO E&amp;P ANH 2014:  Telefono: 3150099Dirección: CALLE 56 N° 37A-41 Email: administracion@seguimientoeyp.com"/>
    <s v="SI"/>
    <s v="CONSORCIO SEGUIMIENTO E&amp;P ANH 2014:  Telefono: 3150099Dirección: CALLE 56 N° 37A-41 Email: administracion@seguimientoeyp.com"/>
    <s v="solicitan intervención de la ANH en proceso de cesacion de pagos por parte del operador Santa Maria Petroleum "/>
    <d v="2016-03-16T09:06:37"/>
    <n v="1"/>
    <s v="ACC"/>
    <s v="DORIS GOMEZ SILVA. EXPERTO"/>
    <s v="Señores:_x000a_PERSONERIA DE MANI CASANARE_x000a_E - Mail:    personeria@mani-casanare.gov.co_x000a__x000a_Asunto: Repuesta a Derecho de Petición Radicado ANH No. R-641-2016-007900 ID:19193_x000a__x000a_Respetados señores,_x000a__x000a_Hacemos referencia a la comunicación del asunto, mediante la cual la Personería de Maní Casanare corrió traslado a la Agencia Nacional de Hidrocarburos (en adelante “ANH” o la “Entidad”), de la petición incoada por la señora Lady Constanza Sandoval, mediante la cual puso en conocimiento de esta Entidad lo siguiente: _x000a__x000a_“(…) Por medio de la presente, me permito poner en su conocimiento, que la Empresa Santa Maria Petroleum, que operaron en el pozo Flami 2, tomatón los servicios de Restaurante según órdenes de Compra Nos. O.S. SMP-L27-511 y O.S. SMP-L-27-482, a lo cual emitimos las correspondientes facturas: 0996, la 1011-12-13, las cuales no nos han cancelado, prese al compromiso que ellos adquirieron con el Restaurante Donde Pelú. _x000a__x000a_(…)”_x000a__x000a_En ese orden de ideas solicitó lo siguiente: _x000a__x000a_“(…)de la manera mas cordial solcitamos su intervecion para que la Empresa cumpla con la cancelacion de dichas facturas (adjuntas), exigiendoles los respectivos paz y salvos, ya que nos sentimos perjudiciados en el cumplimiento de nuestras obligaciones locales (…)”_x000a__x000a_Sobre el particular, debemos indicar que advertimos que de conformidad con lo manifestado en su petición y la información que reposa en esta Entidad, la misma versa sobre el Contrato de Exploración y Producción de Hidrocarburos No. 19 del 18 de febrero de 2009 Bloque LLA-27 suscrito entre la ANH y NCT ENERGY GROUP C.A. COLOMBIA, hoy SANTA MARIA PETROLEUM INC. (en lo sucesivo SANTA MARÍA)_x000a__x000a_Ahora bien, teniendo en cuenta todos los aspectos esbozados en la solicitud, consideramos pertinente indicar a la luz de lo establecido en las cláusulas que rigen la relación contractual existente entre la ANH y SANTA MARÍA, lo siguiente:_x000a_SANTA MARÍA goza de autonomía para la conducción de las operaciones que se adelanten en el área que les fue asignada a través del Contrato E&amp;P No. 19 de 2009, Bloque LLA-27, lo cual implica que le corresponde planear, preparar, realizar y controlar todas las actividades a través de sus propios medios y con autonomía técnica y directiva. Ahora bien, todas estas acciones deberá desarrollarlas de conformidad con la legislación colombiana y observando las Buenas Prácticas de la Industria del Petróleo, tal y como es citado a continuación: _x000a_“(…)23. AUTONOMÍA: EL CONTRATISTA tendrá el control de todas las operaciones y actividades que considere necesarias para una técnica, eficiente y económica Exploración del Área Contratada y para la Evaluación y Producción de los Hidrocarburos que se encuentren dentro de ésta. EL CONTRATISTA planeará, preparará, realizará y controlará todas las actividades con sus propios medios y con autonomía técnica y directiva, de conformidad con la legislación colombiana y observando las Buenas Prácticas de la Industria del Petróleo. EL CONTRATISTA desarrollará las actividades directamente o a través de subcontratistas. (…)”_x000a__x000a_Significa lo anterior que, el Contratista goza de una facultad discrecional para el desarrollo de las operaciones hidrocarburíferas, en cuanto a la planeación, preparación, y control de las mismas, bien sea realizándolas de manera directa o a través de subcontratistas. Debe precisarse en todo caso que, la relación contractual que surge de los contratos hidrocarburíferos es directamente vinculante entre el Contratista (Operador) y la ANH. _x000a_No obstante, esta discrecionalidad se encuentra limitada, en la medida en que las operaciones deben llevarse a cabo de manera diligente, responsable, eficiente y adecuada técnica y económicamente con la cual se busca la salvaguarda del cumplimiento de las obligaciones adquiridas en beneficio del Estado. La Cláusula 51.2. del Contrato E&amp;P - Bloque LLA-27, ha establecido el marco de responsabilidad en los siguientes términos: _x000a_ “(…) 51.2. Responsabilidad derivada de las operaciones: EL CONTRATISTA_x000a_llevará a cabo las operaciones materia de este contrato de manera diligente, responsable, eficiente y adecuada técnica y económicamente. Se asegurará de que todos sus subcontratistas cumplan los términos establecidos en este contrato, en las leyes colombianas, y siguiendo las Buenas Prácticas de la Industria del Petróleo._x000a_EL CONTRATISTA será el único responsable por los daños y pérdidas que cause con ocasión de las actividades y operaciones derivadas de este contrato, incluso aquellos causados por sus subcontratistas, quedando entendido que frente a LA ANH en ningún momento será responsable por errores de criterio, o por pérdidas o daños que no fueren resultado de culpa grave o dolo._x000a_Cuando EL CONTRATISTA subcontrate, las obras y servicios subcontratados serán ejecutados a su nombre, en razón de lo cual EL CONTRATISTA mantendrá su responsabilidad directa por todas las obligaciones establecidas en el subcontrato y derivadas del mismo, de las cuales no podrá exonerarse en razón de las subcontrataciones. (…)”_x000a__x000a_Así las cosas, pese a que la compañía operadora goza de autonomía administrativa y técnica para dar cumplimiento a los compromisos pactados mediante el Contrato E&amp;P No. 19 de 2009- Bloque LLA-27, esta encuentra limites en la legislación colombiana que resulte aplicable y en las Buenas Practicas de la Industria del Petróleo. _x000a_Por último y teniendo en cuenta que la comunicación versa sobre aspectos económicos derivados de un vínculo contractual entre el peticionario y SANTA MARÍA, en virtud de lo dispuesto en la Ley 1755 de 2015, mediante el correo electrónico enviado el 8 de abril de 2016, la ANH de acuerdo con sus competencias legales dio traslado de su solicitud a SANTA MARÍA, para que en el marco de sus competencias, se pronuncie respecto al objeto de su petición, solicitando además, que nos envíe copia de la respuesta para hacer el respectivo seguimiento._x000a_No está por demás aclarar que, en los anexos de la petición indicada en el asunto, la personería remitió un archivo que hace referencia a la reclamación de derechos adquiridos respecto del contrato LLA-. Al respecto solicitamos aclarar el contenido y alcance del mismo. _x000a__x000a_Cordialmente,_x000a_ _x000a__x000a_Atencion al Ciudadano y Comunicaciones  _x000a_"/>
    <d v="2016-04-08T00:00:00"/>
    <s v="LAURA PAOLA GONZALEZ IRIARTE. EXPERTO"/>
    <x v="6"/>
    <s v="Electrónico"/>
    <n v="23.620402430555259"/>
    <x v="1"/>
    <x v="42"/>
    <s v="NO"/>
  </r>
  <r>
    <n v="277"/>
    <n v="19457"/>
    <x v="0"/>
    <s v="MARZO"/>
    <x v="1"/>
    <x v="276"/>
    <d v="2016-03-15T15:49:58"/>
    <x v="0"/>
    <s v="ACC"/>
    <x v="2"/>
    <x v="12"/>
    <s v="MARIA SELENE  MARIN:  Telefono: Dirección: BOGOTA Email: "/>
    <s v="SI"/>
    <s v="MARIA SELENE  MARIN:  Telefono: Dirección: BOGOTA Email: "/>
    <s v="solicitan informacion referente a deberes y derechos de los propietarios para iniciar el porceso de sismica "/>
    <d v="2016-04-01T15:49:58"/>
    <n v="14"/>
    <s v="ACC"/>
    <s v="DORIS GOMEZ SILVA. EXPERTO"/>
    <s v="Señora:_x000a_MARÍA SELENE MARÍN PLAZAS_x000a_Correo electrónico: mariselene75@yahoo.es_x000a__x000a_Asunto: Petición radicado R-641-2016-008000 del 15 de marzo de 2016, Id 19457._x000a__x000a_Cordial saludo,_x000a__x000a_Nos referimos a la petición del asunto, mediante la cual solicita a la Agencia Nacional de Hidrocarburos (“ANH” o la “Entidad”) “verificación -de escrito que le remitiera- la empresa PETROSEISMIC SERVICES en alianza EMERALD ENERGY PLC SUCURSAL COLOMBIA, en la cual solicitan la ocupación de un predio propieda (sic) de mi abuela materna ANGELICA OSORIO DE PLAZAS identificada con cc 26.613.237 de Florencia, en el cual esta empresa pretende realizar unos programas de exploración sísmica; al mismo ellos pretenden indemnizar por las afectaciones que conlleven dichos trabajos, por consiguiente deseo que me puedan suministrar toda la información que se requiere para poder dar trámite legal a estas empresas en mención y así poder conocer cuales (sic) son nuestros deberes y derechos como dueños del predio y cual (sic) es el alcance que pueden tener dichas empresas con respecto a estos trabajos”_x000a__x000a_Para efectos de resolver su requerimiento, se precisa que de conformidad con lo dispuesto en el artículo 332 de la Constitución Política “El Estado es propietario del subsuelo y los recurso naturales no renovables, sin perjuicio de los derechos  adquiridos y perfeccionados conforme a las leyes preexistentes”_x000a__x000a_Tal previsión ya había sido contemplada desde la Constitución de 1886 y fue reglamentada por la Ley 20 de 1969, cuyo artículo 1° dispuso: “Todas las minas pertenecen a la Nación, sin perjuicio de los derechos constituidos a favor de terceros. Esta excepción, a partir de la vigencia de la presente Ley, sólo comprenderá las situaciones jurídicas, subjetivas y concretas debidamente perfeccionadas y vinculadas a yacimientos descubiertos”, el artículo 13 de la ley en comento, señaló que dicha disposición se aplicaría también a los yacimientos de hidrocarburos._x000a__x000a_Mediante la Ley 97 de 1993, el legislador “interpreta con autoridad” la Ley 20 de 1969 y establece que para efectos del reconocimiento excepcional de la propiedad privada sobre hidrocarburos, “se entiende por derechos constituidos a favor de terceros las situaciones jurídicas subjetivas y concretas, adquiridas y perfeccionadas por un título específico de adjudicación de hidrocarburos como mina o por una sentencia definitiva y en ejercicio de los cuales se hayan descubierto uno o varios yacimientos de hidrocarburos, a más tardar el 22 de diciembre de 1969.” [1]_x000a__x000a_Al examinar la exequibilidad de la Ley  97 de 1993, la Corte Constitucional en sentencia  C-424/94, señaló: _x000a__x000a_“El artículo primero de la ley 20 que se aplica también a hidrocarburos por mandato expreso del artículo 13, ibídem, contiene los siguientes elementos:_x000a_ _x000a_- Como principio general, todas las minas y yacimientos de hidrocarburos pertenecen a la Nación._x000a_- Como excepción, no pertenecen a la Nación los derechos constituidos  a favor de terceros, cuando respecto de ellos se den dos elementos:_x000a_a. Jurídico, en la situación que reúna   los siguientes requisitos: 1. Subjetivo, es decir, clara identificación del titular del derecho;  2.  Concreto, preciso en cuanto a la naturaleza objeto y alcance del derecho; 3. Perfeccionado, es decir, totalmente definida por haberse agotado el procedimiento y cumplido las formalidades sustanciales y adjetivas para la existencia misma de la situación jurídica._x000a_b. Fáctico,  pues se trata de un yacimiento &quot;descubierto&quot; al cual esté vinculado, de manera directa el elemento jurídico. Constituyéndose en un concepto de materialidad del objeto, como lo indispensable  para la constitución del derecho, y en consecuencia la tipificación de la excepción prevista en la ley._x000a_Por su parte, los artículos acusados, sin variar el contenido normativo de la ley anterior, establecen el reconocimiento excepcional del derecho de propiedad privada sobre hidrocarburos, definiendo &quot;los derechos constituidos a favor de terceros&quot;, como las situaciones jurídicas subjetivas y concretas, adquiridas y perfeccionadas por un título de adjudicación de hidrocarburos como mina, o por una sentencia definitiva, y en ejercicio de los cuales se haya descubierto  uno o varios yacimientos de hidrocarburos, a más tardar el 22 de diciembre de 1969, fecha de expedición de la ley interpretada. _x000a_ _x000a_Disposición perfectamente lógica que define el objeto del derecho, por lo determinado y concreto, haciendo escapar de posibilidades ignoradas, o inexistentes antes del 22 de diciembre de 1969, inciertas situaciones jurídicas que no sólo limitaban irracionalmente el patrimonio nacional, sino que, además, por las riquezas del subsuelo, desconocían la función social, so-pretexto del amparo de derechos particulares,  dejando a un lado toda la concepción sobre la propiedad y su función social consagrada en la Reforma de 1936 y reiterada en la  Carta de 1991.”_x000a__x000a_Ahora bien, mediante el Decreto 4137 de 2011, se instituyó a la Agencia Nacional de Hidrocarburos -en adelante la Agencia- como Unidad Administrativa Especial del orden nacional, a la que corresponde la administración integral de las reservas y recursos hidrocarburíferos de la nación, la promoción de su aprovechamiento óptimo y sostenible, así como contribuir a la seguridad energética nacional._x000a__x000a_Para la consecución de estos objetivos, entre otras funciones, la Agencia tiene a su cargo las de diseño, promoción, negociación, celebración, evaluación y seguimiento de los Contratos de Evaluación Técnica (TEA), así como de los Contratos y Convenios de Exploración y Producción de hidrocarburos (E&amp;P)._x000a__x000a_En virtud de lo anterior, la ANH ha definido como esquema de contratación la realización de procesos competitivos en los que se ofertan bloques para exploración y explotación, y se reciben ofertas de inversionistas nacionales y extranjeros, dentro de las cuales se seleccionan los contratistas._x000a__x000a_Así las cosas, la exploración y explotación de hidrocarburos por particulares, se da en el marco de los contratos suscritos por la ANH, con sujeción a los términos y condiciones establecidos en estos._x000a__x000a_Es del caso advertir, que en modo alguno se desconocen los derechos de los particulares sobre el suelo, sino que los mismos se encuentran limitados por ley en razón de la función social que debe cumplir la propiedad[2] y dada utilidad pública de la actividad hidrocarburífera._x000a__x000a_Teniendo en cuenta lo anterior, las personas cuyos predios estén comprendidos dentro de áreas asignadas para la exploración y explotación de hidrocarburos tendrán el deber de soportar el ejercicio de servidumbres en favor de las compañías operadoras y como contraprestación, tendrán derecho a una indemnización._x000a__x000a_Con la Ley 1274 de 2009 el legislador estableció el marco regulatorio del procedimiento de avalúo para las servidumbres petroleras, contemplando una etapa de negociación directa entre la persona con interés en esta y el propietario, poseedor u ocupante del terreno o el dueño de la mejora, según corresponda, con el objeto de fijar el monto de la indemnización. Para su implementación, la parte interesada deberá dar aviso al titular del predio con toda la información concerniente a la ocupación (duración, extensión, necesidad), y los documentos que lo acrediten como explorador, explotador o transportador de hidrocarburos._x000a__x000a_En el evento de que no se llegue a un acuerdo sobre el monto de la indemnización, la parte interesada deberá proceder con la solicitud de avalúo de perjuicios ante el Juez Civil Municipal, para que el mismo sea realizado por un perito de la lista de auxiliares de la justicia. En tal caso, para la contradicción del dictamen, se aplicarán las reglas de la legislación procedimental civil._x000a__x000a_Es este el escenario en el que los afectados con la imposición de la servidumbre podrán realizar la gestión de sus intereses._x000a__x000a_Por último, estimamos pertinente aclarar que no corresponde a esta Entidad ejercer la supervisión sobre el trámite que adelantan las compañías operadoras en virtud de la Ley 1274 de 2009, ni el asesoramiento de las personas que este intervenga._x000a__x000a_En los anteriores términos damos por resuelta su solicitud._x000a__x000a_Cordialmente,  _x000a__x000a__x000a_Atencion al Ciudadano y Comunicaciones  _x000a_"/>
    <d v="2016-04-08T00:00:00"/>
    <s v="LAURA PAOLA GONZALEZ IRIARTE. EXPERTO"/>
    <x v="6"/>
    <s v="Electrónico"/>
    <n v="23.340298113427707"/>
    <x v="11"/>
    <x v="28"/>
    <s v="NO"/>
  </r>
  <r>
    <n v="278"/>
    <n v="19589"/>
    <x v="0"/>
    <s v="MARZO"/>
    <x v="1"/>
    <x v="277"/>
    <d v="2016-03-16T07:27:36"/>
    <x v="0"/>
    <s v="ACC"/>
    <x v="1"/>
    <x v="140"/>
    <s v="SENADO DE LA REPUBLICA DE COLOMBIA:  Telefono: 3824237Dirección: CRA 7 N° 8-68 OFICINA 235 Email: "/>
    <s v="SI"/>
    <s v="SENADO DE LA REPUBLICA DE COLOMBIA:  Telefono: 3824237Dirección: CRA 7 N° 8-68 OFICINA 235 Email: "/>
    <s v="solicitan informacion referente a si existe vinculo laboral o contractual de BENJAMIN CUERVO ANGARITA con la ANH , CROWN CAMP SERVICE LTA Y ECOTRES S.A.S con la ANH y BENJAMIN CUERVO."/>
    <d v="2016-03-17T07:27:36"/>
    <n v="1"/>
    <s v="ACC"/>
    <s v="DORIS GOMEZ SILVA. EXPERTO"/>
    <s v="radicado de respuesta No.20775"/>
    <d v="2016-03-18T19:55:09"/>
    <s v="SANDRA MILENA RODRIGUEZ RAMIREZ. EXPERTO"/>
    <x v="2"/>
    <s v="id 20775"/>
    <n v="2.5191322916725767"/>
    <x v="1"/>
    <x v="4"/>
    <s v="NO"/>
  </r>
  <r>
    <n v="279"/>
    <n v="19787"/>
    <x v="0"/>
    <s v="MARZO"/>
    <x v="0"/>
    <x v="278"/>
    <d v="2016-03-16T12:00:00"/>
    <x v="0"/>
    <s v="ACC"/>
    <x v="0"/>
    <x v="1"/>
    <s v="CRISTIAN CAMILO BECERRA SILVA:  Telefono: Dirección: AV 19 N° 4-88 Email: "/>
    <s v="SI"/>
    <s v="CRISTIAN CAMILO BECERRA SILVA:  Telefono: Dirección: AV 19 N° 4-88 Email: "/>
    <s v="solicitan informacion de : potencial hidrocarburifero en el putumayo, contratos vigentes en el putumayo , aresas destinadas para exploracion en el putumayo, contratos de exploracion y explotacion vigentes en le putumayo y monto de regalias y compensaciones monetarias putumayo 2015"/>
    <d v="2016-04-01T12:00:00"/>
    <n v="15"/>
    <s v="ACC"/>
    <s v="DORIS GOMEZ SILVA. EXPERTO"/>
    <s v="Señor:_x000a_CRISTIAN CAMILO BARRERA SILVA_x000a_Avenida 19 No. 4-88 Oficina 1302_x000a_cbarrera@asociacionminga.org  y  ccbarreras@unal.edu.co_x000a_Ciudad_x000a__x000a_Asunto:          Comunicación con radicado No. R-641-2016-008127 ID 19787_x000a_del 16 de marzo de 2016_x000a__x000a_Hacemos referencia a la comunicación del asunto, mediante la cual se solicitó a la Agencia Nacional de Hidrocarburos (en adelante la ANH), lo siguiente:_x000a__x000a_1. “Datos actualizados a Diciembre de 2015, o en su defecto de Febrero de 2016, del potencial hidrocarburifero del departamento de Putumayo(…)”_x000a__x000a_Respuesta: _x000a_La información solicitada se puede consultar en el link relacionado a continuación:_x000a_http://www.anh.gov.co/Operaciones-Regalias-y-Participaciones/Sistema-Integrado-de-Operaciones/Paginas/Estadisticas-de-Produccion.aspx_x000a__x000a_2 “La información relacionada con los contratos, convenios y asociaciones vigentes a la fecha en explotación de hidrocarburos de propiedad de la Nación en el departamento de Putumayo. Dicha información, priorizando cinco asuntos: nombre pozo, área pozo, empresas involucradas, tipo de contrato, y vigencia o temporalidad del contrato.”_x000a__x000a_Respuesta: _x000a_Sobre el particular, a continuación relacionamos en las tablas No 1 y No. 2 los Contratos del Departamento de Putumayo en el Periodo de Exploración y Producción respectivamente:_x000a__x000a_2.1. TABLA No. 1: Contratos en el Periodo de Exploración en el Departamento del Putumayo_x000a_Contrato Tipo Contrato Etapa Cuenca Operador Duración Periodo Exploratorio Pozos Exploratorios _x000a_CHAZA E&amp;P Exploración y Producción CAGUÁN PUTUMAYO GRAN TIERRA ENERGY COLOMBIA LTD 10 años_x000a_Finalizó PACAYACO-1 ST1; COSTAYACO-1; COSTAYACO-2;  MOQUETA-1; DANTAYACO-1; ESLABÓN PROFUNDO SUR-1 ST._x000a_COATI E&amp;E Exploración y Evaluación CAGUÁN PUTUMAYO PLATINO ENERGY BARBADOS CORP 5 años y 11 meses COATÍ -1_x000a_LAS AGUILAS E&amp;P Exploración CAGUÁN PUTUMAYO PETROMINERALES COLOMBIA LTD SUCURSAL COLOMBIA 6 años CONGA-1, GURANIA-1_x000a_MARANTA E&amp;P Exploración y Producción CAGUÁN PUTUMAYO EMERALD ENERGY PLC SUCURSAL COLOMBIA 7 años_x000a_Finalizó AGAPANTO-1, MIRTO-1_x000a_MIRTO ST-1_x000a_MECAYA E&amp;P Exploración y Evaluación CAGUÁN PUTUMAYO PACIFIC STRATUS ENERGY COLOMBIA CORP 4 años N/A_x000a_PLATANILLO E&amp;P Producción CAGUÁN PUTUMAYO AMERISUR EXPLORACION COLOMBIA LTD 6 años _x000a_Finalizó PLATANILLO -1, ALEA-1T, PLATANILLO -2ST_x000a_ALEA-1848-A E&amp;P Exploración CAGUÁN PUTUMAYO VETRA EXPLORACION Y PRODUCCION COLOMBIA S.A.S. 6 años CHARAPA-1_x000a_ALEA-1947-C E&amp;P Exploración CAGUÁN PUTUMAYO VETRA EXPLORACION Y PRODUCCION COLOMBIA S.A.S. 6 años N/A_x000a_PUT 1 E&amp;P Exploración CAGUÁN PUTUMAYO GRAN TIERRA ENERGY COLOMBIA LTD 6 años N/A_x000a_PUT 2 E&amp;P Exploración CAGUÁN PUTUMAYO PETROAMERICA COLOMBIA CORP 7 años y 2 meses CANELO SUR-2 ST3_x000a_PUT 4 E&amp;P Exploración CAGUÁN PUTUMAYO PETROLEOS DEL NORTE S.A 6 años N/A_x000a_PUTUMAYO PIEDEMONTE NORTE E&amp;P Exploración CAGUÁN PUTUMAYO GRAN TIERRA ENERGY COLOMBIA LTD 6 años N/A_x000a_PUTUMAYO PIEDEMONTE SUR E&amp;P Exploración CAGUÁN PUTUMAYO GRAN TIERRA ENERGY COLOMBIA LTD 6 años TARUKA -1_x000a_TACACHO E&amp;P Exploración CAGUÁN PUTUMAYO PACIFIC STRATUS ENERGY COLOMBIA CORP 6 años N/A_x000a_TERECAY E&amp;P Exploración CAGUÁN PUTUMAYO PACIFIC STRATUS ENERGY COLOMBIA CORP 6 años N/A_x000a_CAG 5 TEA Exploración CAGUÁN PUTUMAYO META PETROLEUM CORP 6 años  N/A_x000a_CAG 6 E&amp;P Exploración CAGUÁN PUTUMAYO META PETROLEUM CORP 6 años N/A_x000a_PUT 10 E&amp;P Exploración CAGUÁN PUTUMAYO GRAN TIERRA ENERGY COLOMBIA LTD 6 años N/A_x000a_PUT 6 E&amp;P Exploración CAGUÁN PUTUMAYO PETROCARIBBEAN RESOURCES LTD 6 años y 9 meses N/A_x000a_PUT 7 E&amp;P Exploración CAGUÁN PUTUMAYO PETROCARIBBEAN RESOURCES LTD 6 años y 9 meses  PUTUMAYO -1, AZUL GRANDE -1_x000a_PUT 8 E&amp;P Exploración CAGUÁN PUTUMAYO VETRA EXPLORACION Y PRODUCCION COLOMBIA S.A.S. 6 años N/A_x000a_PUT 9 E&amp;P Exploración CAGUÁN PUTUMAYO META PETROLEUM CORP 6 años N/A_x000a_SAMICHAY A E&amp;P Exploración CAGUÁN PUTUMAYO ECOPETROL S.A. 6 años N/A_x000a_PUT 12 E&amp;P Exploración CAGUÁN PUTUMAYO AMERISUR EXPLORACION COLOMBIA LTD 6 años N/A_x000a_PUT 13 E&amp;P Fase 0 CAGUÁN PUTUMAYO ECOPETROL S.A. 6 años N/A_x000a_PUT 24 E&amp;P Exploración CAGUÁN PUTUMAYO PETROLEOS SUD AMERICANOS S.A. 6 años N/A_x000a_PUT 25 E&amp;P Fase 0 LLANOS ORIENTALES PETROLEOS DEL NORTE S.A 6 años  N/A_x000a_PUT 14 E&amp;P Exploración CAGUÁN PUTUMAYO GULFSANDS PETROLEUM PLC 7 años N/A_x000a_PUT 31 E&amp;P Exploración CAGUÁN PUTUMAYO GRAN TIERRA ENERGY COLOMBIA LTD 6 años N/A_x000a__x000a__x000a_2.2  TABLA No. 2. Contratos y Convenios en Producción en el Departamento del Putumayo_x000a__x000a_CONTRATO_N MOD_ESTADO OPERADORA ÁREA BLOQUE (Has) ÁREA DEL BLOQUE DENTRO DE PUTUMAYO (Has) % TRASLAPADO RESPECTO AL BLOQUE_x000a_AREA OCCIDENTAL CONVENIO DE EXPLOTACION ECOPETROL S.A. 56756,49686 19547,98026 34,44%_x000a_AREA SUR CONVENIO DE EXPLOTACION ECOPETROL S.A. 24085,80524 24059,37159 99,89%_x000a_CHAZA (COSTAYACO) AREA DE EXPLOTACION GRAN TIERRA ENERGY COLOMBIA LTD 2865,327102 2865,327102 100,00%_x000a_GUAYUYACO (SANTANA ADY) PRODUCCION EN ASOCIACION CON ECP GRAN TIERRA ENERGY COLOMBIA LTD 20648,43054 4767,384541 23,09%_x000a_MARANTA (MIRTO) AREA DE EXPLOTACION EMERALD ENERGY PLC SUCURSAL COLOMBIA 991,057458 991,057458 100,00%_x000a_NANCY-BURDINE-MAXINE CONVENIO DE EXPLOTACION ECOPETROL S.A. 10597,6568 10597,6568 100,00%_x000a_NORORIENTE CONVENIO DE EXPLOTACION ECOPETROL S.A. 24513,80941 24513,8094 100,00%_x000a_ORITO CONVENIO DE EXPLOTACION ECOPETROL S.A. 17195,2319 17195,2319 100,00%_x000a_PLATANILLO AREA DE EXPLOTACION AMERISUR EXPLORACION COLOMBIA LIMITADA 11119,43321 11119,43321 100,00%_x000a_SANTANA PRODUCCION EN ASOCIACION CON ECP GRAN TIERRA ENERGY COLOMBIA LTD 575,527581 359,248523 62,42%_x000a_SURORIENTE CONVENIO DE EXPLOTACION ECOPETROL S.A. 36526,85827 36525,64649 100,00%_x000a__x000a_En relación con la vigencia y temporalidad del Convenio: “El término de duración del Convenio iniciará en la Fecha Efectiva y terminará cuando se dé el agotamiento del recurso o hasta que EL TITULAR devuelva las áreas”. _x000a_ _x000a_Por otro lado, se informa que en relación con los Contratos  de Exploración y Producción de Hidrocarburos (E&amp;P) se refieren al respecto de la siguiente manera: _x000a_ _x000a_“Duración: El Período de Producción tendrá una duración de veinticuatro (24) Años contados a partir de la fecha en la que la ANH reciba de EL CONTRATISTA la Declaración de Comercialidad”._x000a__x000a_TABLA No. 3 Pozos ubicados en el Departamento del Putumayo (VORP)_x000a_Para mayor información diríjase a los siguientes vínculos:_x000a__x000a_• http://www.anh.gov.co/Asignacion-de-areas/Contratacion-EyP-y-TEAS/Contratacion/Minuta%20EyP%20(PDF).pdf_x000a_• http://www.anh.gov.co/Asignacion-de-areas/Paginas/Mapa-de-tierras.aspx_x000a_• https://geovisor.anh.gov.co/_x000a_ _x000a_3 “El total de kilómetros cuadrados o hectáreas correspondientes a las áreas destinadas a Diciembre de 2015, o en su defecto febrero 2016, para exploración y para la explotación de hidrocarburos en el Putumayo”_x000a__x000a_Respuesta: _x000a__x000a_Área en exploración Putumayo: 1.529.725,124 has aproximadamente_x000a_Área en producción Putumayo: 205.875,634 has aproximadamente_x000a__x000a_4 “El listado de los contratos exploración y explotación vigentes a la fecha en el Putumayo, que reposan en la base de datos y dentro de las competencias administrativas de la Agencia nacional de Hidrocarburos”_x000a__x000a_Respuesta:_x000a_Al respecto se informa que la respuesta se encuentra inmersa en los cuadros 2.1 y 2.2 de la presente comunicación._x000a__x000a_5 “Monto de Regalías y compensaciones monetarias por la explotación de hidrocarburos correspondientes para el Putumayo en el 2015”_x000a__x000a_Respuesta: _x000a_El monto de regalías liquidadas por concepto de la explotación de hidrocarburos en el departamento de Putumayo durante el año 2015 ascendió a 164.920.260.224 COP. En cuanto a la distribución de las asignaciones directas que correspondieron al departamento y sus respectivos municipios en el marco de lo establecido en la Ley 1530 de 2012, puede consultarla en el siguiente link: http://www.anh.gov.co/Operaciones-Regalias-y-Participaciones/Regalias/Estadisticas/Paginas/Regalias-despues-del-SGR.aspx bajo la pestaña “Liquidación por departamentos”._x000a__x000a_Cordialmente,_x000a__x000a__x000a_Atencion al Ciudadano y Comunicaciones  _x000a_"/>
    <d v="2016-04-01T11:49:42"/>
    <s v="DORIS GOMEZ SILVA. EXPERTO"/>
    <x v="0"/>
    <s v="Electrónico"/>
    <n v="15.992856550925353"/>
    <x v="1"/>
    <x v="5"/>
    <s v="NO"/>
  </r>
  <r>
    <n v="280"/>
    <n v="19834"/>
    <x v="0"/>
    <s v="MARZO"/>
    <x v="1"/>
    <x v="279"/>
    <d v="2016-03-16T14:35:29"/>
    <x v="0"/>
    <s v="ACC"/>
    <x v="3"/>
    <x v="53"/>
    <s v="MINISTERIO DE MINAS Y ENERGIA:  Telefono: 2200300Dirección: CALLE 43 N° 57-31 Email: "/>
    <s v="SI"/>
    <s v="MINISTERIO DE MINAS Y ENERGIA:  Telefono: 2200300Dirección: CALLE 43 N° 57-31 Email: "/>
    <s v="solicitan informacion acaerca de regalias de San Vicente de chucuri, Puerto Boyaca y San Martin (Cesar)"/>
    <d v="2016-03-28T14:35:29"/>
    <n v="12"/>
    <s v="ACC"/>
    <s v="DORIS GOMEZ SILVA. EXPERTO"/>
    <s v=" E-521-2016-007842, E-521-2016-007842"/>
    <d v="2016-03-30T14:37:10"/>
    <s v="JOSE DE FRANCISCO LAGOS CABALLERO. EXPERTO"/>
    <x v="5"/>
    <s v="ID:007842"/>
    <n v="14.001161226849945"/>
    <x v="1"/>
    <x v="67"/>
    <s v="NO"/>
  </r>
  <r>
    <n v="281"/>
    <n v="19835"/>
    <x v="0"/>
    <s v="MARZO"/>
    <x v="1"/>
    <x v="280"/>
    <d v="2016-03-16T14:38:00"/>
    <x v="0"/>
    <s v="ACC"/>
    <x v="3"/>
    <x v="141"/>
    <s v="VICTOR SALOM:  Telefono: Dirección: BOGOTA Email: SALOMVICTOR@GMAIL.COM"/>
    <s v="SI"/>
    <s v="VICTOR SALOM:  Telefono: Dirección: BOGOTA Email: SALOMVICTOR@GMAIL.COM"/>
    <s v="solicitan informacion referente a pozos perforados del 2007 a 2015"/>
    <d v="2016-03-28T14:38:00"/>
    <n v="12"/>
    <s v="ACC"/>
    <s v="DORIS GOMEZ SILVA. EXPERTO"/>
    <s v="Señor_x000a_VICTOR SALOM_x000a_salomvictor@gmail.com_x000a_Celular 3157839296_x000a_Bogotá D.C._x000a__x000a_Asunto: Respuesta  Comunicación No. R-641-2016-008127 ID19835 de 16 de marzo de 2016          _x000a_  _x000a__x000a_Respetado Señor Salom._x000a__x000a_Hacemos referencia a la comunicación del asunto mediante la cual solicita a la Agencia Nacional de Hidrocarburos – ANH, lo siguiente: _x000a__x000a_Información de los pozos A-3 perforados en  los años 2004,2005 y 2006. _x000a__x000a_Al respecto nos permitimos manifestarle, que dicha información la encuentra en la  página  Web  http://www.anh.gov.co/ANH-en-Datos/Paginas/Cifras-y-Estad%C3%ADsticas.aspx_x000a__x000a_Cordialmente, _x000a__x000a__x000a_Atencion al Ciudadano y Comunicaciones  _x000a_"/>
    <d v="2016-03-29T16:39:39"/>
    <s v="DORIS GOMEZ SILVA. EXPERTO"/>
    <x v="0"/>
    <s v="Electrónico"/>
    <n v="13.084483287035255"/>
    <x v="1"/>
    <x v="8"/>
    <s v="NO"/>
  </r>
  <r>
    <n v="282"/>
    <n v="19971"/>
    <x v="0"/>
    <s v="MARZO"/>
    <x v="0"/>
    <x v="281"/>
    <d v="2016-03-16T16:25:22"/>
    <x v="0"/>
    <s v="ACC"/>
    <x v="2"/>
    <x v="22"/>
    <s v="JULIANA MULLER:  Telefono: Dirección: BOGOTA Email: "/>
    <s v="SI"/>
    <s v="JULIANA MULLER:  Telefono: Dirección: BOGOTA Email: "/>
    <s v="solicitan informacion soporte a tesis de grado sobre PODER VINCULANTE DE NEGOCIACIONES "/>
    <d v="2016-04-04T16:25:22"/>
    <n v="19"/>
    <s v="ACC"/>
    <s v="DORIS GOMEZ SILVA. EXPERTO"/>
    <s v="Señora:_x000a_JULIANNA MÜLLER G_x000a_E - Mail:    juliannamuller24@gmail.com_x000a_ _x000a_ _x000a_ Asunto:         Alcance Repuesta a Derecho de Petición Radicado ANH No. R-641-2016-008199 ID:19971_x000a_                        (remitimos el documento adjunto ya que en el correo enviado anteriormente no se envió este anexo)_x000a_ _x000a_Respetada señora,_x000a_ _x000a_Hacemos referencia a la comunicación del asunto, mediante la cual solicitó a la Agencia Nacional de Hidrocarburos (en adelante “ANH” o la “Entidad”), contestar una entrevista con motivo de su proyecto de grado denominado “EL PODER VINCULANTE DE NEGOCIACIONES Y ACUERDOS CON GRUPOS DE INTERES EN EL DESARROLLO DE PROYECTOS DEL SECTOR PETROLERO COLOMBIANO”._x000a_ _x000a_Así las cosas, procederemos a dar respuesta a cada una de las inquietudes que hacen parte del cuestionario remitido. _x000a_ _x000a_(…)”1.- ¿Qué relación ha tenido Usted con las negociaciones en la que participan las compañías petroleras con las comunidades como grupos de interés en el desarrollo de proyectos petroleros? (…)”_x000a_ _x000a_Respuesta ANH:_x000a_ _x000a_La ANH ha trabajado con las autoridades sociales del país con el fin de lograr la viabilidad de operaciones del sector en todo el territorio nacional, en el marco de la protección de los derechos de las comunidades asentadas en su área de influencia y la conservación del patrimonio natural de país. _x000a_ _x000a_A partir de la experiencia adquirida por la ANH, los siguientes son algunos de los aspectos críticos que dificultan el normal desarrollo del sector hidrocarburos en las regiones donde desarrollan sus actividades y en las que la ANH ha focalizado su estrategia de intervención:_x000a_ _x000a_1. Ausencia del gobierno nacional en las regiones _x000a_2. Carencia de buenas prácticas sociales y ambientales _x000a_3. Conflictividad social _x000a_4. Falta de escenarios de diálogo social y participación de los grupos de interés _x000a_5. Políticas sociales y ambientales para el sector hidrocarburos desactualizadas,_x000a_ _x000a_Bajo este contexto, el entorno social en el que se desarrollan las actividades del sector de hidrocarburos se ha caracterizado en los últimos años por la presencia de expectativas de las comunidades y autoridades locales y regionales que exceden el alcance de la actividad hidrocarburífera, las cuales al no verse atendidas se traducen en vías de hecho que retrasan y dificultan el cumplimiento de las metas en materia de exploración y producción de hidrocarburos en el país. _x000a_ _x000a_El Decreto 714 de 2012, en su Artículo 3º, numeral 8, establece que la ANH tendrá como función la de “Apoyar al Ministerio de Minas y Energía y demás autoridades competentes en los asuntos relacionados con las comunidades, el medio ambiente y la seguridad en las áreas de influencia de los proyectos hidrocarburíferos”. De esta forma la ANH ha venido suscribiendo una serie de convenios interadministrativos con las autoridades sociales del gobierno nacional, por medio de los cuales estructuró la “Estrategia Territorial para la Gestión Equitativa y Sostenible Del Sector Extractivo para la Búsqueda de la Paz”, que busca consolidar una plataforma de acompañamiento a la industria desde el gobierno nacional, propendiendo por la prevención y mitigación de los conflictos sociales y de esta forma viabilizar la operación._x000a_ _x000a_La ANH, en conjunto con el Ministerio del Interior, Ministerio de Minas Energía y el acompañamiento técnico del Programa de las Naciones Unidas para el Desarrollo (PNUD), ha venido consolidando una ESTRATEGIA TERRITORIAL PARA LA GESTIÓN EQUITATIVA Y SOSTENIBLE DEL SECTOR HIDROCARBUROS (en lo sucesivo ETH). _x000a_ _x000a_La ETH surge como un esfuerzo conjunto, de coordinación interinstitucional y dirigido a mejorar las condiciones de gobernabilidad, transparencia y la superación de la pobreza, a través de la generación y facilitación de espacios de diálogo entre comunidades, entidades del Gobierno en todos sus niveles, así como con empresas del sector de hidrocarburos, para la construcción de propuestas conjuntas que forjen desarrollo y soluciones a las problemáticas presentes en los territorios priorizados donde hay operación hidrocarburífera._x000a_ _x000a_En efecto, como espacio articulador del diálogo democrático, interinstitucional, informativo, de divulgación y como mecanismo de prevención y de establecimiento de puentes de entendimiento encaminados a superar situaciones de conflictividad social involucra, entre otras, el desarrollo de las siguientes actividades:_x000a_ _x000a_- Prevención, transformación y atención de la conflictividad social en el sector hidrocarburos a través de estrategias de transformación y resolución de conflictos sociales, con el diálogo democrático como eje central y con un equipo territorial para la atención de las crisis._x000a_ _x000a_- Fortalecimiento de actores a partir de ciclos de formación, transferencia de herramientas y metodologías. _x000a_ _x000a_- Acciones demostrativas para la promoción del desarrollo._x000a_ _x000a_- Gestión del conocimiento a través de la identificación, sistematización y divulgación de buenas prácticas y lecciones aprendidas, y la generación de herramientas de transferencia de conocimiento. _x000a_ _x000a_Dichas actividades son desplegadas a través de los siguientes programas:_x000a_ _x000a_I. Convive: Es liderado por el Ministerio del Interior y tiene como objetivo generar mecanismos para la prevención y transformación de los conflictos sociales que se generan en las regiones con presencia de la actividad hidrocarburífera. A través de este programa se busca atender los conflictos sociales e intervenir en crisis de orden público, haciendo uso del diálogo, la participación y la inclusión social, y proporcionar protocolos de actuación a partir de los roles de cada una de las entidades competentes para intervenir en situaciones de crisis._x000a_ _x000a_II. Lidera: Es coordinado por el Ministerio de Minas y Energía, busca, a través del fortalecimiento de actores, generar entendimiento con relación al sector de hidrocarburos. Por medio de este, se capacita a las comunidades y las autoridades regionales con miras a que tengan un conocimiento (técnico de las obligaciones, derechos y deberes de los contratistas del Estado frente a éste y las comunidades) que les permita participar de manera idónea en los espacios de diálogo que se establezcan con las autoridades nacionales y las empresas del sector de hidrocarburos._x000a_ _x000a_Este programa comprende dos componentes: _x000a_ _x000a_ Regionalización: Tiene por finalidad acompañar a las empresas de la industria de hidrocarburos en el ingreso a los departamentos y municipios y, en la interlocución con autoridades regionales, locales y comunidades. Adicionalmente, busca capacitar a las comunidades y autoridades locales sobre los roles y funciones de las autoridades nacionales que regulan el sector._x000a_ _x000a_ Socialización de Buenas Prácticas: Busca generar conocimiento a las empresas, las comunidades y la institucionalidad nacional y local, sobre las buenas prácticas identificadas en temas ambientales, sociales, de comunicación con las comunidades, entre otros, para que sean aplicadas en los territorios durante el desarrollo de operaciones hidrocarburíferas._x000a_ _x000a_III. Avanza: Es un programa liderado por el Ministerio del Interior que promueve la participación ciudadana a través de procesos de diálogo democrático (comunidad, industria y gobierno municipal, departamental y nacional) que permitan construir visiones conjuntas y, concretar acciones que mejoren las condiciones socio-económicas en el territorio donde opera la industria de hidrocarburos._x000a_ _x000a_Debido a que las preguntas 2 y 3 son de la misma naturaleza serán resueltas en la misma oportunidad:_x000a_ _x000a_“(…)2-. ¿Cómo describiría Usted este tipo de negociaciones? _x000a_ _x000a_Respuesta ANH:_x000a_ _x000a_La conflictividad social en el sector de hidrocarburos ha venido incrementándose de manera importante durante los últimos años en Colombia. _x000a_Una de las causas fundamentales tiene que ver con la falta de entendimiento y la ausencia _x000a_de un diálogo de calidad entre la institucionalidad pública, las comunidades locales y las empresas del sector de hidrocarburos. Respondiendo a esta necesidad, en el año 2013 el Ministerio del Interior y la Agencia Nacional de Hidrocarburos (ANH) pusieron en marcha la iniciativa Avanza, con el objetivo de promover la participación ciudadana a través de procesos de diálogo tripartito entre comunidad, industria y gobierno para construir visiones _x000a_conjuntas y concertar acciones que fortalecieran el territorio como un bien común en las regiones donde opera la industria de hidrocarburos_x000a_ _x000a_Dando continuidad a esta iniciativa, en el marco la Estrategia Territorial para la Gestión Equitativa y Sostenible del Sector Hidrocarburos, que lidera la ANH, el Ministerio del Interior y el Ministerio de Minas y Energía, con el acompañamiento técnico del Programa de las Naciones Unidas para el Desarrollo (PNUD), se viene promoviendo la conformación de las instancias de diálogo democrático Avanza, donde comunidad, industria y gobierno puedan encontrarse y dialogar acerca de los temas relevantes de su territorio y su relacionamiento con el sector de hidrocarburos, adoptando metodologías propias de la práctica de diálogo democrático del PNUD. _x000a_La guía para el funcionamiento de las instancias de diálogo democrático Avanza presenta de una forma amena y concisa la finalidad de las instancias de diálogo y ofrece una serie de pautas y criterios orientativos, de carácter flexible, para su conformación y correcto funcionamiento.  En este sentido, son los participantes de estas instancias los que tienen que definir su composición y modo de actuar en función de las especificidades y necesidades de su territorio._x000a_ _x000a_Para efectos ilustrativos nos permitimos adjuntar la GUÍA DE FUNCIONAMIENTO DE LAS INSTANCIAS DE DIÁLOGO DEMOCRÁTICO AVANZA_x000a_ _x000a_ _x000a_“(…)3-. ¿Cómo observador de este tipo de procesos, consideraría Usted que la posición de las comunidades es moderada o razonable? (…)”_x000a_ _x000a_Respuesta ANH:_x000a_ _x000a_Como fue indicado previamente, la mayoría de las vías de hecho son ocasionadas por la negativa de las compañías operadoras a acceder a las altas expectativas de las comunidades y autoridades locales y regionales que exceden el alcance de la actividad hidrocarburífera._x000a_ _x000a_Una vez identificado esto, la ANH buscó a través de la ETH propiciar espacios de formación y dialogo que permitiera a los grupos de interés contar en primer lugar con el conocimiento relacionado con las obligaciones del Estado y por su parte, las adquiridas por las compañías respecto de las comunidades y el medio ambiente, y, en segundo lugar, favorecer los espacios de dialogo que permitan construir visiones conjuntas y, concretar acciones que mejoren las condiciones de todos los interesados. _x000a_ _x000a_“(…)4-.¿Considera Usted que en su mayoría se cumplen los acuerdos a los que llegan las petroleras con las comunidades? (…)”_x000a_ _x000a_Respuesta ANH:_x000a_ _x000a_En el marco del desarrollo de la Estrategia Territorial de Hidrocarburos- ETH, han sido desarrolladas herramientas que permiten hacer seguimiento a los acuerdos a los que se llegan las comunidades, las compañías operadoras y las autoridades locales, que básicamente consisten en el desarrollo de planes de acción que permiten medir la gestión en pro del cumplimiento de los acuerdos y el resultado final. _x000a_ _x000a_En la actualidad han sido convalidados 14 acuerdos denominados planes locales y unos planes de trabajo que facilitan el cumplimiento y seguimiento de los mismos._x000a_ _x000a_“(…)5-. En las actuales circunstancias del precio del petróeo, ¿estos acuerdos se han cumplido? O requieren algun tipo de revisión. (…)”_x000a_ _x000a_Respuesta ANH:_x000a_ _x000a_A la fecha los acuerdos adquirods por las compañias operadoras no han requerido revisión con motivo de la crisis economica por la que atraviesa el sector. Por ahora siguiuen haciendo parte de los planes de trabajo explicados previamente. _x000a_ _x000a_“(…)6-. ¿Considera Usted que este tipo de acuerdos son vinculantes? ¿Qué efectos tienen estos ante las autoridades? ¿ Son vinculantes para las Empresas? (…)”_x000a_ _x000a_Respuesta ANH:_x000a_ _x000a_En primer lugar, se hace necesario indicar que ha de entender conforme a lo indicado en el artiulo 1494 del Código Civil como fuente de las obligaciones lo siguiente: _x000a_ _x000a_(…)”ARTICULO 1494. FUENTE DE LAS OBLIGACIONES. Las obligaciones nacen, ya del concurso real de las voluntades de dos o más personas, como en los contratos o convenciones; ya de un hecho voluntario de la persona que se obliga, como en la aceptación de una herencia o legado y en todos los cuasicontratos; ya a consecuencia de un hecho que ha inferido injuria o daño a otra persona, como en los delitos; ya por disposición de la ley, como entre los padres y los hijos de familia.(…)” (Subrayado y negrilla fuera de texto)_x000a_ _x000a_Asi las cosas, los acuerdos adquiridos por las comunidades, compañias operadoras y autorides locales son fuente de obligaciones de ahí el carácter vinculante que adquieren, no sólo para las compañias operadoras sino por todos los que en ellas intervienen. _x000a_ _x000a_“(…)7-. ¿Las negociaciones y acuerdos con las comunidades involucran en algunas oportunidades la participacion de sindicatos o confederaciones de sindicatos que actuen como representantes o parte activa de esas comundiades? (…)”_x000a_ _x000a_Respuesta ANH:_x000a_ _x000a_Las organizaciones sindicales han participado en varias instancias de diálogo dispuestas por la ETH como parte integral de la comunidad no propiamente como representantes de la comunidad. _x000a_ _x000a_“(…)8-. En caso de que la respuesta anterior sea poitiva que papel han jugado este tipo de organizaciones en el cumplimiento del acuerdo y desarrollo del proyecto petrolero? ¿Qué rol tienen en la ejecución? (…)”_x000a_ _x000a_Respuesta ANH:_x000a_ _x000a_Las organizaciones sindicales cuentan con el mismo status dentro de las instancias de diálogo que el de una persona natural integrante de una comunidad, tal como fue indicado previamente. _x000a_ _x000a_Ahora bien, en lo que respecta a la ejecución de acuerdos, dependerá de la clase de compromiso que haya sido pactado al interior de la negociación. _x000a_ _x000a_“(…)9-. En adición a las comunidades propiamente dichas y a organizaciones sindicales, ¿ Que otros grupos podrian verse afectados o implicados por el resultado de este tipo de negociaciones? (…)”_x000a_ _x000a_Respuesta ANH:_x000a_ _x000a_En gneral, debemos indicar que todo grupo u organización que haga parte de las comundiades de las áreas de influencia de los proyectos de hidrocabruros, entre ellos JAC, Asociaciones etc…_x000a_ _x000a_“(…)10.- ¿Qué casos de éxito conoce Usted de negociacion entre empresas petroleras y comunidades? (…)_x000a_ _x000a_Respuesta ANH:_x000a_ _x000a_En las instancias de diálogo generadas en el marco de la ETH, se han obtenido varios casos exitosos en el que se facilita y mejora notablemente el relacionamiento entre las comunidades, la industria y los gobiernos locales, dando solución a las problemáticas planteadas, resolviendo una vía de hecho y evitando bloqueos a través de las alertas temprana.  _x000a_ _x000a_Desde el 01 de enero  a diciembre de 2015 la ETH atendió 156 vías de hecho y 180 alertas tempranas en los departamentos que producen el 91%  de los hidrocarburos del país (Guajira, Nte de Santander, Putumayo, Casanare, Meta y la región Magdalena medio)._x000a_ _x000a_Casos de éxito: _x000a_ _x000a_1. Contrato E&amp;P No. 019 de 2006, Bloque Saman operado por HOCOL S.A. y ubicado en el departamento de Sucre corregimiento de Ovejas._x000a_Problemática: La comunidad a través de una via de hecho, bloque las operaciones llevadas a cabo en el área del contrato, como maniestacion de su inconformidad en la contratacion de mano de obra calificada y no calificada de regiones distintas a las del área del contrato. _x000a_Intervención ETH: A través de instancias de diálogo la ETH logró que las comunidades cesaran la via de hecho, estableciendo para ello varias reuniones tendientes a escuchar las necesidades de las comunidades y acuerdos que concluyeron con un listado de compromisos. Participación de Presidente de JAC, HOCOL y empresas subcontratistas, ETH, gremio de metalmecanicos) _x000a_Resultado: Viabilizacion del proyecto de hidrocarburos, mejora en el relacionamiento entre la compañía operadora y las comunidades y cumplimiento de compromisos pactados con la compañía operadora, entre ellos la contracion de mano de obra local calificada y no calificada. _x000a_ _x000a_2. Contrato E&amp;E No. 00 de 2004, Bloque Esperanza operado por GEOPRODUCTION OIL AND GAS COMPANY LLC, ubicado en el departamento de CORDOBA_x000a_Problemática: La comunidad a través de una via de hecho, bloque las operaciones llevadas a cabo en el área del contrato, como maniestacion de su inconformidad en la contratacion de mano de obra calificada y no calificada de regiones distintas a las del área del contrato_x000a_Intervención ETH: A través de instancias de diálogo la ETH logró que las comunidades cesaran la via de hecho, estableciendo para ello varias reuniones tendientes a escuchar las necesidades de las comunidades y acuerdos que concluyeron con un listado de compromisos. Participación de Presidente de JAC, la compañía operadora, USO y empresas subcontratistas, ETH) _x000a_Resultado: Viabilizacion del proyecto de hidrocarburos, mejora en el relacionamiento entre la compañía operadora y las comunidades y cumplimiento de compromisos pactados con la compañía operadora, entre ellos la contracion de mano de obra local calificada y no calificada._x000a_ _x000a_Adicionalmente, como aspectos calificados como exitosos, debemos mencionar lo siguiente: _x000a_ _x000a_- Con el apoyo de PNUD y ECOPETROL,  se logró un banco de buenas prácticas, que contiene 52 experiencias exitosas, listas para ser replicadas en otros territorios y generar confianza.  _x000a_- la ETH obtuvo 31 Acciones Demostrativas que  constituyen inversiones para el  desarrollo humano como iniciativas de las comunidades y de los gobiernos locales bajo el enfoque de fortalecimiento y apoyo a proyectos locales y la formulación de los mismos. Estás han generado confianza, promueven la articulación entre actores locales, contribuyen al crecimiento regional y aportan soluciones a la conflictividad social. _x000a_- En el 2015 la ETH  logró el apalancamiento de más de 5.500 millones de pesos, con una inversión directa de 2.450 millones de pesos, que beneficiaron a más de 4.000 personas y 1.800 familias._x000a_ _x000a_ _x000a_“(…)11.- Anécdota de libre  elección (…)”_x000a_ _x000a_Respuesta ANH:_x000a_ _x000a_En el desarrollo de intervenciones de la ETH en instancias de diálogo, en muchas ocasiones hacen parte de los mismo comunidades indígenas, quienes de manera previa al desarrollo de las reuniones practican rituales propios de sus costumbres que en muchos de los casos implica escuchar los himnos de la comunidad indígena, oraciones invocando el espíritu de la madre tierra y en algunos casos la purificación del espíritu de los participantes imponiendo en el cuerpo de cada uno la infusión de unas planta_x000a_ _x000a_Cordialmente,_x000a_ _x000a__x000a__x000a_Atencion al Ciudadano y Comunicaciones  _x000a_"/>
    <d v="2016-04-13T00:00:00"/>
    <s v="LAURA PAOLA GONZALEZ IRIARTE. EXPERTO"/>
    <x v="6"/>
    <s v="Electrónico"/>
    <n v="27.315715428245312"/>
    <x v="1"/>
    <x v="11"/>
    <s v="NO"/>
  </r>
  <r>
    <n v="283"/>
    <n v="20036"/>
    <x v="0"/>
    <s v="MARZO"/>
    <x v="1"/>
    <x v="282"/>
    <d v="2016-03-17T00:17:49"/>
    <x v="0"/>
    <s v="ACC"/>
    <x v="2"/>
    <x v="142"/>
    <s v="Laura Cano Murillo: estudianes Telefono: 3224254466Dirección: Cr 24 n 73 67 Email: laura.cano.097@gmail.com"/>
    <s v="SI"/>
    <s v="Laura Cano Murillo: estudianes Telefono: 3224254466Dirección: Cr 24 n 73 67 Email: laura.cano.097@gmail.com"/>
    <s v="solicitan informacion referente al impacto en el sector de los hidrocarburos con la reforma del acuuerdo 03 de 2014."/>
    <d v="2016-04-04T00:17:49"/>
    <n v="17"/>
    <s v="ACC"/>
    <s v="DORIS GOMEZ SILVA. EXPERTO"/>
    <s v="radicado de respuesta No.26039"/>
    <d v="2016-04-14T00:00:00"/>
    <s v="NICOLAS ZAPATA TOBON. GERENCIA DE PROYECTOS O FUNCIONAL"/>
    <x v="11"/>
    <s v="ID:26039"/>
    <n v="27.987623877314036"/>
    <x v="1"/>
    <x v="11"/>
    <s v="NO"/>
  </r>
  <r>
    <n v="284"/>
    <n v="20136"/>
    <x v="0"/>
    <s v="MARZO"/>
    <x v="0"/>
    <x v="283"/>
    <d v="2016-03-17T09:16:02"/>
    <x v="0"/>
    <s v="ACC"/>
    <x v="3"/>
    <x v="143"/>
    <s v="MINISTERIO DE HACIENDA Y CREDITO PUBLICO:  Telefono: 3811700Dirección: CRA 8 N° 6C-38 Email: "/>
    <s v="SI"/>
    <s v="MINISTERIO DE HACIENDA Y CREDITO PUBLICO:  Telefono: 3811700Dirección: CRA 8 N° 6C-38 Email: "/>
    <s v="solicitan informacion referente a los planes de inversion de 2016 comparados coon el 2015"/>
    <d v="2016-03-29T09:16:02"/>
    <n v="12"/>
    <s v="ACC"/>
    <s v="DORIS GOMEZ SILVA. EXPERTO"/>
    <s v=" Señora _x000a_Daniela Gutierrez _x000a__x000a_Reciba un cordial saludo  y nos permitimos enviar respuesta a su solicitud identificada con el radicado No.  1-2016-020966 de fecha 11 de marzo, la cual fue recibida mediante traslado del Ministerio de Hacienda y Crédito Público._x000a__x000a_La caída del precio internacional del barril de petróleo ha marcado una nueva etapa de dificultades para el sector de los hidrocarburos. En este sentido, en su momento el país debió decidir desde que perspectiva afrontarla, si asumiendo una crisis o como una oportunidad para reinventarse y seguir avanzando en un desarrollo sostenible de la industria. Siendo esta última la apuesta que desde la ANH se ha realizado por potencializar nuevas técnicas e impulsar estrategias que no solo minimicen los impactos negativos sino también contribuyan en el ajuste de la competitividad y hagan de Colombia un país protagonista y modelo en prácticas efectivas en estos tiempos de cambios. _x000a_En el año 2015 se invirtieron $ 143.359 millones de pesos, ejecutados a través de cuatro  proyectos  propios de la misión de la Agencia, para el año 2016 se planea invertir $235.087 millones en cinco proyectos de inversión detallados así,:_x000a__x000a_NOMBRE PROYECTO ANH % INVERSIÓN Realizada 2015   % Proyección de INVERSIÓN 2016  _x000a_     _x000a_     _x000a_Estudios Regionales para la Exploración de Hidrocarburos  67% $     97.271.210.423,41      _x000a_Desarrollo de la Evaluación del Potencial Hidrocarburífero      63% $ 148.649.000.000,00  _x000a_Divulgación y Promoción de los Recursos Hidrocarburíferos Colombianos  5% $       6.780.367.115,22  3% $     6.138.000.000,00  _x000a_Desarrollo de Ciencia y Tecnología para el Sector de Hidrocarburos      4% $     8.415.000.000,00  _x000a_Gestión de Tecnologías de la Información y Comunicación     11% $     15.166.686.359,06  11% $   26.976.000.000,00  _x000a_Análisis y Gestión del Entorno Nacional 17% $     24.140.844.888,00      _x000a_Gestión Articulada para la Sostenibilidad del Sector de Hidrocarburos      19% $   44.909.000.000,00  _x000a_ TOTAL  100% $   143.359.108.785,69  100% $ 235.087.000.000,00  _x000a_Para el 2017 en la programación del presupuesto se tendrá en cuenta el contexto global de incertidumbre y bajo crecimiento económico así como la caída continuada del precio internacional del petróleo, junto a la depreciación del peso que le ha acompañado, lo cual ha repercutido sobre la economía del país y sobre la capacidad fiscal de la Nación._x000a_Debe tenerse en cuenta además que el Ministerio de Hacienda y Crédito Público ha comunicado un tope de gastos que debe considerarse como un valor de referencia para efectos de la programación presupuestal. Esto significa que, en un ambiente como el que atraviesan las finanzas de la Nación, dicho valor estará sujeto a modificaciones en la medida en que se cuente con información más cierta.  _x000a_En consecuencia, a medida que se desarrolle el proceso de programación del proyecto de Ley de Presupuesto General de la Nación para 2017, se definirá el monto de las apropiaciones para la ANH, de conformidad con los mecanismos de consulta y discusión previstos en el Estatuto Orgánico del Presupuesto y considerando la disponibilidad de recursos por concepto de ingresos por derechos económicos y demás._x000a__x000a_Cordialmente,_x000a__x000a__x000a_Atencion al Ciudadano y Comunicaciones  _x000a_"/>
    <d v="2016-03-29T08:52:47"/>
    <s v="DORIS GOMEZ SILVA. EXPERTO"/>
    <x v="0"/>
    <s v="Electrónico"/>
    <n v="11.983850775461178"/>
    <x v="1"/>
    <x v="76"/>
    <s v="NO"/>
  </r>
  <r>
    <n v="285"/>
    <n v="20150"/>
    <x v="0"/>
    <s v="MARZO"/>
    <x v="2"/>
    <x v="284"/>
    <d v="2016-03-17T09:39:44"/>
    <x v="0"/>
    <s v="ACC"/>
    <x v="2"/>
    <x v="144"/>
    <s v="ALCADIA DE PUERTO BOYACA:  Telefono: 7383490Dirección: PALACIO MUNICIPAL Email: "/>
    <s v="SI"/>
    <s v="ALCADIA DE PUERTO BOYACA:  Telefono: 7383490Dirección: PALACIO MUNICIPAL Email: "/>
    <s v="solicitan informacion referente a los años 2013 y 2014 concerniente a quienes operaron y pagaron regalias durante los años en mencion. "/>
    <d v="2016-04-05T09:39:44"/>
    <n v="19"/>
    <s v="ACC"/>
    <s v="DORIS GOMEZ SILVA. EXPERTO"/>
    <s v="radicado de respuesta No.25257"/>
    <d v="2016-04-12T00:00:00"/>
    <s v="DIEGO FELIPE GOMEZ DUARTE. CONTRATISTA"/>
    <x v="5"/>
    <s v="ID:25257"/>
    <n v="25.597408020832518"/>
    <x v="8"/>
    <x v="70"/>
    <s v="NO"/>
  </r>
  <r>
    <n v="286"/>
    <n v="20153"/>
    <x v="0"/>
    <s v="MARZO"/>
    <x v="2"/>
    <x v="285"/>
    <d v="2016-03-17T09:41:52"/>
    <x v="0"/>
    <s v="ACC"/>
    <x v="2"/>
    <x v="145"/>
    <s v="ALCADIA DE PUERTO BOYACA:  Telefono: 7383490Dirección: PALACIO MUNICIPAL Email: "/>
    <s v="SI"/>
    <s v="ALCADIA DE PUERTO BOYACA:  Telefono: 7383490Dirección: PALACIO MUNICIPAL Email: "/>
    <s v="la alcaldia de San Martin Cesar solicita donacion de equipos para controlar incendios  "/>
    <d v="2016-04-05T09:41:52"/>
    <n v="19"/>
    <s v="ACC"/>
    <s v="DORIS GOMEZ SILVA. EXPERTO"/>
    <s v="se dio respuesta con correo electronico de fecha 17 de marzo de 2016"/>
    <d v="2016-03-18T00:00:00"/>
    <s v="DORIS GOMEZ SILVA. EXPERTO"/>
    <x v="0"/>
    <s v="Electrónico"/>
    <n v="0.59592410879849922"/>
    <x v="1"/>
    <x v="57"/>
    <s v="NO"/>
  </r>
  <r>
    <n v="287"/>
    <n v="20165"/>
    <x v="0"/>
    <s v="MARZO"/>
    <x v="2"/>
    <x v="286"/>
    <d v="2016-03-17T10:08:47"/>
    <x v="0"/>
    <s v="ACC"/>
    <x v="2"/>
    <x v="145"/>
    <s v="CAMARA DE COMERCIO:  - CAMARA DE COMERCIO DE BUCARAMANGA"/>
    <s v="SI"/>
    <s v="CAMARA DE COMERCIO:  - CAMARA DE COMERCIO DE BUCARAMANGA"/>
    <s v="solicitan informacion refrente a por que si han disminuido el numero de empresas y de contratos de petroleos en santader, han aumentado la produccion y el numero de campos "/>
    <d v="2016-04-05T10:08:47"/>
    <n v="19"/>
    <s v="ACC"/>
    <s v="DORIS GOMEZ SILVA. EXPERTO"/>
    <s v="Señores _x000a_Observatorio de Competitividad_x000a_Cámara de Comercio de Bucaramanga_x000a_ _x000a_ SANTADER PAIS_x000a_@ 31.dic Reservas Probadas Producción Campos Operadores RESERVAS PARTICIPACION PRODUCCIÓN PARTICIPACION_x000a_  MBls MBls # # MBls   MBls  _x000a_2013                               290                   22  30 6              2.445  12%                     368  6,1%_x000a_2014                               288                   23  26 5              2.308  12%                     362  6,4%_x000a_ _x000a_Se observa un comportamiento de participación del  Departamento, con respecto al total país,  sin mayores variaciones en estos dos años. _x000a_La dinámica de la industria conlleva a asociarse entre compañías E&amp;P,  a través de la cesión y adquisición de campos, empresas multinacionales que vienen y otras que salen, pues ponen en la balanza la prospectividad hidrocarburifera de los diferentes países donde tienen inversiones, asimismo el número de campos en producción está asociado con su potencial  (alto o bajo)_x000a_ _x000a_Cordialmente, _x000a__x000a__x000a_Atencion al Ciudadano y Comunicaciones  _x000a_"/>
    <d v="2016-04-12T00:00:00"/>
    <s v="HOLMAN DARIO BUSTOS CORAL. EXPERTO"/>
    <x v="4"/>
    <s v="Electrónico"/>
    <n v="25.577229826390976"/>
    <x v="6"/>
    <x v="70"/>
    <s v="NO"/>
  </r>
  <r>
    <n v="288"/>
    <n v="20194"/>
    <x v="0"/>
    <s v="MARZO"/>
    <x v="2"/>
    <x v="287"/>
    <d v="2016-03-17T10:57:47"/>
    <x v="0"/>
    <s v="ACC"/>
    <x v="3"/>
    <x v="146"/>
    <s v="MINISTERIO DE HACIENDA Y CREDITO PUBLICO:  Telefono: 3811700Dirección: CRA 8 N° 6C-38 Email: "/>
    <s v="SI"/>
    <s v="MINISTERIO DE HACIENDA Y CREDITO PUBLICO:  Telefono: 3811700Dirección: CRA 8 N° 6C-38 Email: "/>
    <s v="consultan sobre proyeccion de regalias para 2016 municipios de  puerto gaitan , puerto lopez municipios petroleros del meta , cual es su base de calculo"/>
    <d v="2016-03-29T10:57:47"/>
    <n v="12"/>
    <s v="ACC"/>
    <s v="DORIS GOMEZ SILVA. EXPERTO"/>
    <s v="Bogotá, D.C._x000a__x000a__x000a_Señor_x000a_ALBERTO CONTRERAS_x000a_Veedurias1a@gmail.com_x000a__x000a__x000a_REFERENCIA:            Su correo electrónico de 21 de febrero de 2016 1:40 pm_x000a_Trasladado del Ministerio de Hacienda y Crédito Público a la ANH con rad. ANH: R-641-2016-008246 Id: 20194 _x000a_                                    _x000a_Respetado señor Contreras,_x000a__x000a_Hemos recibido la comunicación en referencia, dirigida entre otros, al Departamento Nacional de Planeación y del Ministerio de Hacienda y Crédito Público, la cual ha sido trasladada a la ANH por parte de esta última entidad. Teniendo en cuenta lo anterior, y dentro de las competencias asignadas en la Ley 1530 de 2012 y en el Decreto 1949 de 2012, atendemos la siguiente petición de consulta, así:_x000a__x000a_ _x000a__x000a_La proyección de regalías fue establecida para el bienio 2015 – 2016 mediante la Ley 1744 de 2014, de acuerdo con las premisas que al respecto fija la Ley 1530 de 2012, la reglamentación del Decreto 1949 de 2012 y las consideraciones específicas dadas para el caso de las regalías por la explotación de hidrocarburos, tales como la producción esperada de petróleo crudo y gas natural, el precio base de regalías para cada campo de producción y la tasa de cambio estimada. _x000a__x000a_En el caso de la producción esperada de petróleo crudo y gas natural, se utilizó la producción de reservas reportada por las empresas operadoras en sus Informes de Recursos y Reservas, con corte a 31 de diciembre de 2013, el precio base de las regalías se estimó con base en las proyecciones de precios internacionales tenidas en cuenta en el Marco Fiscal de Mediano Plazo, las deducciones por la calidad del crudo nacional y fletes y las deducciones nacionales estimadas para cada campo de producción. Finalmente la tasa representativa del mercado fue recibida del Ministerio de Hacienda y Crédito Público. Todo lo anterior inicialmente fue elaborado de acuerdo con los plazos establecidos en el Decreto 1949 de 2012 y posteriormente fue actualizado, previo a la aprobación de la Ley 1744 de 2014, con base en revisiones del precio esperado del petróleo crudo._x000a__x000a_Posteriormente, el Ministerio de Hacienda y Crédito Público expidió el Decreto 1450 de 2 de julio de 2015, mediante el cual se aplazan apropiaciones en el Presupuesto del Sistema General de Regalías para el bienio 2015 – 2016. En el Anexo Número 1 de dicho Decreto se puede encontrar la relación de los montos aplazados para cada una de las entidades receptoras directas de regalías, que incluyen tanto los provenientes por explotación de hidrocarburos, como por minas y canteras. Para obtener dichos montos en el caso de hidrocarburos se utilizaron las estimaciones de los precios internacionales del petróleo para el año 2015 y 2016 que en ese momento se planteaban por agencias internacionales especializadas, y se recalcularon los volúmenes de producción, porcentajes de regalías y deducciones nacionales para cada campo de producción y descuento internacionales, así como se actualizó la Tasa Representativa del Mercado estimada por el Ministerio de Hacienda y Crédito Público.  _x000a__x000a_Recientemente la ANH presentó un escenario actualizado a 28 de enero de 2016, en el que se utilizó un escenario de caída de precios internacionales, debido a la nueva situación planteada a finales de diciembre de 2015 sobre este aspecto. A partir de ello se elaboraron estimaciones de precios base de regalía afectados a la baja, producción de petróleo crudo afectado a la baja (por cuanto con un menor precio internacional de venta se lleva a suspender operaciones en campo de alto costo de producción), volúmenes de regalías afectados a la baja  y Tasa Representativa afectada al alza. A partir de ello, la ANH observó que los municipios del Meta podrían ver reducidos sus ingresos de regalías de hidrocarburos en valores superiores a los contemplados en el Decreto 1450 de 2015 anteriormente mencionado, en el que se contempló aplazamientos del 30% del presupuesto inicialmente estimado en la Ley 1744 de 2014. En este sentido la ANH encontró reducciones de entre el 50% y el 60% con respecto a lo estimado en la Ley 1744 de 2014. _x000a__x000a_Sin embargo, la ANH está a la espera de la entrega de los Informes de Recursos y Reservas con corte a 31 de diciembre de 2015 de parte de las empresas operadoras de los campos de producción, con el fin de elaborar el escenario de ingresos de 2016 para poderlo presentar al Ministerio de Minas y Energía, dentro de las competencias establecidas en la Ley 1530 de 2012 y con el Decreto 1949 de 2012._x000a__x000a__x000a_ALONSO M. CARDONA DELGADO_x000a_Contratista_x000a_Gerencia de Regalías y Derechos Económicos_x000a_Agencia Nacional de Hidrocarburos - ANH_x000a_"/>
    <d v="2016-04-12T00:00:00"/>
    <s v="ALONSO M CARDONA DELGADO. CONTRATISTA"/>
    <x v="5"/>
    <s v="Electrónico"/>
    <n v="25.54320648148132"/>
    <x v="1"/>
    <x v="0"/>
    <s v="NO"/>
  </r>
  <r>
    <n v="289"/>
    <n v="20201"/>
    <x v="0"/>
    <s v="MARZO"/>
    <x v="1"/>
    <x v="288"/>
    <d v="2016-03-17T11:02:24"/>
    <x v="0"/>
    <s v="ACC"/>
    <x v="3"/>
    <x v="147"/>
    <s v="LAURA NATALI  CANO:  Telefono: Dirección: BOGOTA Email: ADMISHAREPOINT@ANH.GOV.CO"/>
    <s v="SI"/>
    <s v="LAURA NATALI  CANO:  Telefono: Dirección: BOGOTA Email: ADMISHAREPOINT@ANH.GOV.CO"/>
    <s v="solicitan informacion rferente a las ultimas noticias generadas por la ANH "/>
    <d v="2016-03-29T11:02:24"/>
    <n v="12"/>
    <s v="ACC"/>
    <s v="DORIS GOMEZ SILVA. EXPERTO"/>
    <s v="se dio respuesta a traves de correo electronico "/>
    <d v="2016-03-18T00:00:00"/>
    <s v="DORIS GOMEZ SILVA. EXPERTO"/>
    <x v="0"/>
    <s v="Electrónico"/>
    <n v="0.53999876157467952"/>
    <x v="1"/>
    <x v="64"/>
    <s v="NO"/>
  </r>
  <r>
    <n v="290"/>
    <n v="20204"/>
    <x v="0"/>
    <s v="MARZO"/>
    <x v="1"/>
    <x v="289"/>
    <d v="2016-03-17T11:06:05"/>
    <x v="0"/>
    <s v="ACC"/>
    <x v="2"/>
    <x v="22"/>
    <s v="VICTOR SALOM:  Telefono: Dirección: BOGOTA Email: SALOMVICTOR@GMAIL.COM"/>
    <s v="SI"/>
    <s v="VICTOR SALOM:  Telefono: Dirección: BOGOTA Email: SALOMVICTOR@GMAIL.COM"/>
    <s v="solicitan informacion referente a estado de pozos Productor o Taponado"/>
    <d v="2016-04-05T11:06:05"/>
    <n v="19"/>
    <s v="ACC"/>
    <s v="DORIS GOMEZ SILVA. EXPERTO"/>
    <s v="Ingeniero Víctor, buenas tardes,_x000a_Respecto de su solicitud relacionada con el estado de  los pozos me permito hacer una claridad :_x000a_De acuerdo a la resolución 40048 del 16 de enero 2016, en su artículo 6, modifica el artículo 32 de la resolución 18 1495 de 2009, en donde se define la suspensión temporal de pozos perforados o terminados, en donde se puede observar que si  existe la clasificación como suspendido,adicional a las mencionadas en su comunicación._x000a__x000a_Respecto de los pozos tenemos:_x000a_TENAX ABANDONADO_x000a_MORPHO 1 SUSPENDIDO_x000a_TUPALE 1 ABANDONADO_x000a_THINKANA 1 CERRADO_x000a_ARJONA 3 SUSPENDIDO_x000a_EMBRUJO 1 ST1 SUSPENDIDO_x000a_FONTANA 1 SUSPENDIDO_x000a_NUNDA 1 ABANDONADO_x000a_RUMBERO 1 ABANDONADO_x000a_TRASGO 1 ABANDONADO_x000a_BELLO 2 ABANDONADO_x000a_TISQUIRAMA ESTE 1 ABANDONADO_x000a_CARONTE 1 SUSPENDIDO_x000a_GUAINIZ 1 SUSPENDIDO_x000a_GOLOSA 1 ABANDONADO_x000a_TIBIRITA 1 ABANDONADO_x000a_TIBIRITA 1A SUSPENDIDO_x000a_BRISAS SUR 1 ABANDONADO _x000a_CASABE 1K SUSPENDIDO_x000a_GOLIAT ST2 ABANDONADO_x000a_GOLOSA ST1 ABANDONADO_x000a_NUEVA ESPERANZA 1 SUSPENDIDO_x000a_NUEVA ESPERANZA 3 SUSPENDIDO_x000a_ORCA 1 SUSPENDIDO_x000a_SANCIRO 1 ABANDONADO_x000a__x000a_El pozo Petrolea Norte 1, estamos verificando su estado con el MME, con el fin de establecer el estatus, tan pronto tengamos la claridad respectiva le haremos llegar la respuesta._x000a__x000a__x000a_Saludos cordiales,_x000a__x000a_Javier J. Cáceres M_x000a_"/>
    <d v="2016-04-08T00:00:00"/>
    <s v="JAVIER JOSE CACERES MORENO. CONTRATISTA"/>
    <x v="4"/>
    <s v="Electrónico"/>
    <n v="21.537444178240548"/>
    <x v="1"/>
    <x v="8"/>
    <s v="NO"/>
  </r>
  <r>
    <n v="291"/>
    <n v="20277"/>
    <x v="0"/>
    <s v="MARZO"/>
    <x v="0"/>
    <x v="290"/>
    <d v="2016-03-17T14:36:51"/>
    <x v="0"/>
    <s v="ACC"/>
    <x v="3"/>
    <x v="148"/>
    <s v="MINISTERIO DE MINAS Y ENERGIA:  Telefono: 2200300Dirección: CALLE 43 N° 57-31 Email: "/>
    <s v="SI"/>
    <s v="MINISTERIO DE MINAS Y ENERGIA:  Telefono: 2200300Dirección: CALLE 43 N° 57-31 Email: "/>
    <s v="solcitan informacio referenre a la forma de liquidar las regalias "/>
    <d v="2016-03-29T14:36:51"/>
    <n v="12"/>
    <s v="ACC"/>
    <s v="DORIS GOMEZ SILVA. EXPERTO"/>
    <s v="radicado de respuesta No.23557"/>
    <d v="2016-04-06T00:00:00"/>
    <s v="ALONSO M CARDONA DELGADO. CONTRATISTA"/>
    <x v="5"/>
    <s v="ID:23557"/>
    <n v="19.39107954861538"/>
    <x v="1"/>
    <x v="67"/>
    <s v="NO"/>
  </r>
  <r>
    <n v="292"/>
    <n v="20359"/>
    <x v="0"/>
    <s v="MARZO"/>
    <x v="2"/>
    <x v="291"/>
    <d v="2016-03-18T08:22:00"/>
    <x v="0"/>
    <s v="ACC"/>
    <x v="3"/>
    <x v="53"/>
    <s v="MINISTERIO DE MINAS Y ENERGIA:  Telefono: 2200300Dirección: CALLE 43 N° 57-31 Email: "/>
    <s v="SI"/>
    <s v="MINISTERIO DE MINAS Y ENERGIA:  Telefono: 2200300Dirección: CALLE 43 N° 57-31 Email: "/>
    <s v="solictan informacion referente a las reserrvas de gas y comportamieno de las mismas durante elperiodo 2005 a 2015."/>
    <d v="2016-03-30T08:22:00"/>
    <n v="12"/>
    <s v="ACC"/>
    <s v="DORIS GOMEZ SILVA. EXPERTO"/>
    <s v="radicado de respuesta No.23415"/>
    <d v="2016-04-06T00:00:00"/>
    <s v="JUAN CARLOS BAZAN ACHURY. GERENCIA DE PROYECTOS O FUNCIONAL"/>
    <x v="5"/>
    <s v="ID:23415"/>
    <n v="18.651393946762255"/>
    <x v="1"/>
    <x v="30"/>
    <s v="NO"/>
  </r>
  <r>
    <n v="293"/>
    <n v="20370"/>
    <x v="0"/>
    <s v="MARZO"/>
    <x v="1"/>
    <x v="292"/>
    <d v="2016-03-18T08:34:45"/>
    <x v="0"/>
    <s v="ACC"/>
    <x v="0"/>
    <x v="149"/>
    <s v="JIMMY ALEJANDRO LONDOÑO:  Telefono: Dirección: VILLAVICENCIO Email: "/>
    <s v="SI"/>
    <s v="JIMMY ALEJANDRO LONDOÑO:  Telefono: Dirección: VILLAVICENCIO Email: "/>
    <s v="manifiestan desconocimiento por parte de la compañia petrolera  para contratar a la gente de  la region."/>
    <d v="2016-04-13T08:34:45"/>
    <n v="26"/>
    <s v="ACC"/>
    <s v="DORIS GOMEZ SILVA. EXPERTO"/>
    <s v="Señor:_x000a_JIMMY ALEJANDRO LONDOÑO ZULETA_x000a_Correo electrónico: gerencia.sec.sas@hotmail.com_x000a__x000a__x000a_Asunto: Respuesta a Derecho de Petición con radicado ANH R-641-2016-008304 del 18 de marzo de 2016, ID 20370._x000a__x000a__x000a_Cordial saludo,_x000a__x000a__x000a_Nos referimos a su comunicación de la referencia, mediante la cual manifestó a la Agencia Nacional de Hidrocarburos (“ANH”) lo siguiente:_x000a__x000a_“Tengo una empresa de metalmecánica y de obras civil “Soldaduras Especiales del Casanare S.A.S.”, pertenezco a la vereda Santa Helena de Upia en el municipio de Villanueva Casanare desde hace más de 10 años, donde están siendo vulnerados mis derechos al trabajo por parte de la Junta de Acción Comunal y la compañía Petrolera Parex Resources”._x000a__x000a_Anexo a la referida comunicación, aparece un oficio dirigido al Ministerio del Trabajo, en el que el peticionario informa que Parex Resources no le ha tenido en cuenta “para realizar los trabajos que han salido en la vereda del Proyecto Llanos 34, -así mismo señala que- en otras ocasiones he trabajado con la operadora Geo Park, dando cumplimiento y buenos resultados en las labores desarrolladas, con la empresa operadora, el personal empleado y -la- comunidad en general”._x000a__x000a_Teniendo en cuenta lo anterior, estimamos que la vulneración del derecho al trabajo de la que aduce ser víctima el peticionario, presuntamente se configura porque la empresa Parex Resources no le ha dado la oportunidad de prestar sus servicios en las actividades relacionadas con el proyecto Llanos 34._x000a__x000a_A efectos de resolver su petición, sea lo primero señalar que la AHN fue instituida mediante el Decreto 4137 de 2011, como Agencia Estatal del sector descentralizado del orden nacional, a la que corresponde la administración integral de las reservas y recursos hidrocarburíferos de la nación, la promoción de su aprovechamiento óptimo y sostenible, así como contribuir a la seguridad energética nacional. _x000a__x000a_Para la consecución de estos objetivos, entre otras funciones, la ANH tiene a cargo las de diseño, promoción, negociación, celebración, evaluación y seguimiento de los Contratos de Evaluación Técnica, así como de los Contratos y Convenios de Exploración y Producción de Hidrocarburos, conforme a lo establecido en el artículo 4° del mencionado decreto._x000a__x000a_En virtud de lo anterior, la ANH ha previsto que las Compañías Operadoras dispongan de autonomía técnica y directiva para desarrollar las actividades del objeto contractual, por tal razón, estas pueden optar por su realización de manera directa o través de subcontratistas, conservando en el último caso la responsabilidad inmediata de las obligaciones contractuales._x000a__x000a_Como quiera su solicitud versa sobre el Bloque LLA-34, se precisa que la misma versas sobre el Contrato No. 27 del 13 de marzo de 2009, LLANOS ORIENTALES BLOQUE LLA-34, suscrito entre la ANH y la Unión Temporal LLANOS 34, conformada por WINCHESTER OIL AND GAS S.A. -Hoy GEOPARK- y RAMSHORN INTERNATIONLA LIMITED, controlada por Parex Resources._x000a__x000a_En el aludido contrato, quedaron estipuladas las siguientes clausulas: _x000a__x000a_“23. AUTONOMÍA. EL CONTRATISTA tendrá el control de todas las operaciones y actividades que considere necesarias para una técnica, eficiente y económica Exploración del Área Contratada y para la Evaluación y Producción de los Hidrocarburos que se encuentren dentro de ésta. EL CONTRATISTA planeará, preparará, realizará y controlará todas las actividades con sus propios medios y con autonomía técnica y directiva, de conformidad con la legislación colombiana y observando las Buenas Prácticas de la Industria del Petróleo. EL CONTRATISTA desarrollará las actividades directamente o a través de subcontratistas._x000a__x000a_(…)_x000a__x000a_27. SUBCONTRATISTAS: Para llevar a cabo las operaciones materia de este contrato púnicamente el Operador podrá, con observancia de la legislación colombiana, celebrar contratos, a su propio costo y riesgo, para la obtención de bienes y servicios, incluyendo asesorías técnicas, en el país o en el exterior”_x000a__x000a_(…)_x000a__x000a_37. BIENES Y SERVICIOS NACIONALES: En igualdad de condiciones competitivas de calidad, oportunidad y precio, EL CONTRATISTA derá preferencia a los oferentes de bienes y servicios del orden nacional.”_x000a__x000a_Se sigue de lo expuesto, que la Compañía Operadora goza de autonomía y se encuentra facultada para efectuar la contratación de personal, bienes y servicios en igualdad de condiciones de calidad, competitividad y precio, de conformidad con la normatividad vigente y teniendo en cuenta los oferentes nacionales._x000a__x000a_Así las cosas, frente a lo manifestado en sus escritos según los cuales no se la hado la oportunidad de prestar sus servicios en actividades derivadas del contrato LLA-34, no encuentra esta entidad elementos que le permitan advertir la violación de su derecho al trabajo._x000a__x000a_No obstante, en virtud del seguimiento que esta Entidad realiza al cumplimiento de las obligaciones resultantes de los Contratos de Hidrocarburos, dará traslado de su solicitud a la Compañía Operadora, para que informe lo pertinente._x000a__x000a_Adicionalmente, si en alguna medida considera sus derechos fundamentales, le invitamos a hacer uso de las acciones jurídicas procedentes, antes las autoridades competentes._x000a__x000a_Cordialmente, _x000a__x000a__x000a_Atencion al Ciudadano y Comunicaciones  _x000a_"/>
    <d v="2016-04-13T00:00:00"/>
    <s v="LAURA PAOLA GONZALEZ IRIARTE. EXPERTO"/>
    <x v="6"/>
    <s v="Electrónico"/>
    <n v="25.642530011573399"/>
    <x v="1"/>
    <x v="77"/>
    <s v="NO"/>
  </r>
  <r>
    <n v="294"/>
    <n v="20445"/>
    <x v="0"/>
    <s v="MARZO"/>
    <x v="2"/>
    <x v="293"/>
    <d v="2016-03-18T10:31:07"/>
    <x v="0"/>
    <s v="ACC"/>
    <x v="3"/>
    <x v="150"/>
    <s v="OSWALDO GALEANO CARVAJAL "/>
    <s v="SI"/>
    <s v="OSWALDO GALEANO CARVAJAL "/>
    <s v="solicitan informacion referente a los funcionarios que se desempeñan como presidente, vicepresidente y gerentes. esta solicitud  fue atendida con el radicado 20445 y se dio erspuesta con el radicado 15392. "/>
    <d v="2016-03-30T10:31:07"/>
    <n v="12"/>
    <s v="ACC"/>
    <s v="DORIS GOMEZ SILVA. EXPERTO"/>
    <s v="radicado de respuesta No.15392"/>
    <d v="2016-03-23T00:00:00"/>
    <s v="DORIS GOMEZ SILVA. EXPERTO"/>
    <x v="0"/>
    <s v="id 15392"/>
    <n v="4.5617259259306593"/>
    <x v="1"/>
    <x v="61"/>
    <s v="NO"/>
  </r>
  <r>
    <n v="295"/>
    <n v="20475"/>
    <x v="0"/>
    <s v="MARZO"/>
    <x v="0"/>
    <x v="294"/>
    <d v="2016-03-18T11:07:14"/>
    <x v="0"/>
    <s v="ACC"/>
    <x v="2"/>
    <x v="151"/>
    <s v="LINA MARIA ROJAS: DIRECTORA - ISA INTERCOLOMBIA"/>
    <s v="SI"/>
    <s v="LINA MARIA ROJAS: DIRECTORA - ISA INTERCOLOMBIA"/>
    <s v="solicitan informacion referente a la linea de trasmision de energia Sochagota-San Antonio 230 KV "/>
    <d v="2016-04-06T11:07:14"/>
    <n v="19"/>
    <s v="ACC"/>
    <s v="DORIS GOMEZ SILVA. EXPERTO"/>
    <s v="se dio respuesta a traves de correo electronico "/>
    <d v="2016-03-30T08:25:01"/>
    <s v="DORIS GOMEZ SILVA. EXPERTO"/>
    <x v="0"/>
    <s v="Electrónico"/>
    <n v="11.887339548607997"/>
    <x v="1"/>
    <x v="75"/>
    <s v="NO"/>
  </r>
  <r>
    <n v="296"/>
    <n v="20478"/>
    <x v="0"/>
    <s v="MARZO"/>
    <x v="0"/>
    <x v="295"/>
    <d v="2016-03-18T11:09:46"/>
    <x v="0"/>
    <s v="ACC"/>
    <x v="2"/>
    <x v="152"/>
    <s v="LINA MARIA ROJAS: DIRECTORA - ISA INTERCOLOMBIA"/>
    <s v="SI"/>
    <s v="LINA MARIA ROJAS: DIRECTORA - ISA INTERCOLOMBIA"/>
    <s v="Solicitan información de cartografia de Sochagota "/>
    <d v="2016-04-06T11:09:46"/>
    <n v="19"/>
    <s v="ACC"/>
    <s v="DORIS GOMEZ SILVA. EXPERTO"/>
    <s v=" Estimado señor Segura, _x000a__x000a_Buenos días,_x000a_En respuesta a la solicitud envío el mapa con la ubicación del  área de estudio de las líneas de transmisión COPEY-FUNDACIÓN, COPEY-CUESTECITAS. De igual manera adjunto archivos shapes con los bloques que se traslapan con las respectivas áreas de estudio. A continuación relaciono la tabla con los porcentajes de traslapados con los bloques del mapa de tierras._x000a__x000a_TIERRAS_ID CONTRATO_N MOD_ESTADO OPERADORA AREA ÁREA LINEA TRANSMISIÓN ÁREA TRASLAPE %_x000a_238 CR-1 EXPLORACION CON ANH PACIFIC STRATUS ENERGY COLOMBIA CORP 124394,0573 Copey Cuestecitas 32418,58067 26,061%_x000a_363 CR 2 EVALUACION TECNICA CON ANH OGX PETROLEO E GAS S.A. 268938,3008 Copey Cuestecitas 163096,8851 60,645%_x000a_353 CR 3 EVALUACION TECNICA CON ANH OGX PETROLEO E GAS S.A. 356517,1897 Copey Cuestecitas 96002,66368 26,928%_x000a_2066 RIO RANCHERIA EXPLORACION EN ASOCIACION CON ECP DRUMMOND LTDA 31497,30308 Copey Cuestecitas 21759,78104 69,085%_x000a_313 LA MONA EXPLORACION CON ANH AZABACHE ENERGY INC SUCURSAL COLOMBIA 44497,42387 Copey Fundación 4754,187075 10,684%_x000a_3496 MAGDALENA AREA DISPONIBLE AGENCIA NACIONAL DE HIDROCARBUROS 240708,3076 Copey Fundación 1608,470382 0,668%_x000a_3335 VIM 11 AREA DISPONIBLE AGENCIA NACIONAL DE HIDROCARBUROS 18330,73812 Copey Fundación 5197,922217 28,356%_x000a_3217 VIM 12 AREA DISPONIBLE AGENCIA NACIONAL DE HIDROCARBUROS 9437,79831 Copey Fundación 3685,908759 39,055%_x000a_3157 VIM 13 AREA DISPONIBLE AGENCIA NACIONAL DE HIDROCARBUROS 11013,24689 Copey Fundación 1254,71813 11,393%_x000a__x000a__x000a_Atentamente,_x000a__x000a_CARLOS ERNESTO GARCÍA RUIZ_x000a_"/>
    <d v="2016-04-01T10:30:36"/>
    <s v="DORIS GOMEZ SILVA. EXPERTO"/>
    <x v="0"/>
    <s v="Electrónico"/>
    <n v="13.972798229166074"/>
    <x v="1"/>
    <x v="27"/>
    <s v="NO"/>
  </r>
  <r>
    <n v="297"/>
    <n v="20550"/>
    <x v="1"/>
    <s v="MARZO"/>
    <x v="0"/>
    <x v="296"/>
    <d v="2016-03-18T13:08:49"/>
    <x v="0"/>
    <s v="ACC"/>
    <x v="0"/>
    <x v="1"/>
    <s v="ANTONIO ENRRIQUE HERRERA MARTINEZ: . Telefono: 7531609Dirección: CLL 142 11 43 APTO 104 Email: "/>
    <s v="SI"/>
    <s v="ANTONIO ENRRIQUE HERRERA MARTINEZ: . Telefono: 7531609Dirección: CLL 142 11 43 APTO 104 Email: "/>
    <s v="solicitan informacion referente a los pozos denominados Apure 1 y Apure 2 "/>
    <d v="2016-04-13T13:08:49"/>
    <n v="26"/>
    <s v="ACC"/>
    <s v="DORIS GOMEZ SILVA. EXPERTO"/>
    <s v="pendiente de tramite  a cargo de clara liliana Guatame "/>
    <d v="2016-04-13T00:00:00"/>
    <s v="SANDRA PATRICIA SANTOS ORTIZ. ANALISTA"/>
    <x v="15"/>
    <s v="pendiente de tramite  a cargo de clara liliana Guatame "/>
    <n v="25.452214004631969"/>
    <x v="1"/>
    <x v="78"/>
    <s v="NO"/>
  </r>
  <r>
    <n v="298"/>
    <n v="20551"/>
    <x v="0"/>
    <s v="MARZO"/>
    <x v="0"/>
    <x v="297"/>
    <d v="2016-03-18T13:15:08"/>
    <x v="0"/>
    <s v="ACC"/>
    <x v="0"/>
    <x v="1"/>
    <s v="JOHN ALEXANDER RODRIGUEZ Q.: DIRIGENTE - UNION SINDICAL OBRERA DE LA INDUSTRIA DEL PETROLEO ."/>
    <s v="SI"/>
    <s v="JOHN ALEXANDER RODRIGUEZ Q.: DIRIGENTE - UNION SINDICAL OBRERA DE LA INDUSTRIA DEL PETROLEO ."/>
    <s v="solicitan informacion referente a contrato entre OXY y ECOPETROL  "/>
    <d v="2016-04-13T13:15:08"/>
    <n v="26"/>
    <s v="ACC"/>
    <s v="DORIS GOMEZ SILVA. EXPERTO"/>
    <s v="radicado de respuesta No 26350"/>
    <d v="2016-04-15T00:00:00"/>
    <s v="LUZ MIREYA RAYMOND ANGEL. EXPERTO"/>
    <x v="10"/>
    <s v="id 26350"/>
    <n v="27.447824768518331"/>
    <x v="1"/>
    <x v="5"/>
    <s v="NO"/>
  </r>
  <r>
    <n v="299"/>
    <n v="20826"/>
    <x v="0"/>
    <s v="MARZO"/>
    <x v="1"/>
    <x v="298"/>
    <d v="2016-03-22T08:39:50"/>
    <x v="0"/>
    <s v="ACC"/>
    <x v="2"/>
    <x v="59"/>
    <s v="JOSE LUIS CARO MAYORGA: PRESIDENTE J.A.C Telefono: Dirección: CRA 5 NO 16-61 Email: "/>
    <s v="SI"/>
    <s v="JOSE LUIS CARO MAYORGA: PRESIDENTE J.A.C Telefono: Dirección: CRA 5 NO 16-61 Email: "/>
    <s v="se solcita informacion referente a lapostura de la ANH frente a l fracking teniendo en cuenta los pronunciamientos de la Contraloria General de la Republica.  "/>
    <d v="2016-04-07T08:39:50"/>
    <n v="16"/>
    <s v="ACC"/>
    <s v="DORIS GOMEZ SILVA. EXPERTO"/>
    <s v="Señor_x000a_JOSÉ LUIS CARO MAYORGA_x000a_Presidente Junta de Acción Comunal _x000a_Barrio El Socorro_x000a_Correo electrónico: joluca98@hotmail.com _x000a_Carrera 5 No. 16 – 61_x000a_San Martín, Cesar _x000a__x000a_Asunto: Solicitud de aclaración de su petición Radicado ANH No. R-641-2016-008490 ID: 20826 del 22 de marzo de 2016._x000a__x000a_Respetado señor Caro,_x000a__x000a_La Agencia Nacional de Hidrocarburos (“ANH” o la “Entidad”) recibió su comunicación electrónica del 22 de marzo de 2016, mediante la cual solicitó información relacionada con la explotación de hidrocarburos en yacimientos no convencionales._x000a__x000a_Sobre el particular, advertimos que de conformidad con la información que reposa en esta Entidad y la suministrada en la comunicación en comento, su solicitud versa sobre el Contrato Adicional de Exploración y Producción, E&amp;P YACIMIENTOS NO CONVENCIONALES DE HIDROCARBUROS, Bloque VMM-3 suscrito entre la ANH y LA UNION TEMPORAL CONTRATO ADICIONAL VMM-3 CONOCOPHILLIPS COLOMBIA VENTURES LTDA Y CNE OIL &amp; GAS S.A, el pasado 2 de diciembre de 2015._x000a__x000a_Al respecto, consideramos necesario precisar que la tecnología de estimulación hidráulica comúnmente conocida como “fracturamiento hidráulico” o “fracking”, se encuentra diseñada para realizar actividades de exploración y producción de hidrocarburos en Yacimientos No Convencionales (en adelante “YNC”), en ese sentido, estas se encuentran cobijadas por lo reglamentado en el Decreto 2820 de 2010, el cual establece en su artículo 8[1](a partir del 1 de enero de 2015  el artículo 8 del decreto 2041 de 2014), que las actividades de exploración y explotación de hidrocarburos se encuentran sujetas a la obtención de Licencia Ambiental como requisito sine qua non para el inicio y ejecución de las mismas._x000a__x000a_Ahora bien, la Ley 1450 de 2011, mediante la cual se expidió el Plan Nacional de Desarrollo 2010 – 2014, señaló como uno de los ejes estratégicos de dicho Plan, el crecimiento económico sostenido basado en mayor competitividad, productividad e innovación. _x000a__x000a_En cuanto a la actividad de explotación hidrocarburífera, como un aspecto fundamental para el avance y la consolidación de un sector más competitivo, se contempló, entre otras, la necesidad de ampliar el conocimiento sobre las órbitas no exploradas y la identificación y materialización del potencial en yacimientos no convencionales._x000a__x000a_Con ese derrotero, el Gobierno Nacional adelantó el Proyecto de gestión del conocimiento, con miras a adquirir el mejor conocimiento disponible tanto desde el punto de vista académico como gubernamental, especialmente de los países con experiencia en la exploración y producción de YNC. _x000a__x000a_La adquisición del conocimiento se realizó a través de tres instrumentos de aprendizaje: _x000a__x000a_a)         Talleres_x000a_b)         Visitas a las operaciones en campo_x000a_c)         Reuniones con reguladores y entidades gubernamentales_x000a__x000a_Con base en estos instrumentos de aprendizaje se procedió a implementar el conocimiento adquirido, a través de la formulación de la regulación, con el apoyo de un consultor internacional quien, en conjunto con su equipo técnico, brindó insumos que sirvieron de base para la construcción de la normatividad que a continuación se relaciona: _x000a__x000a_• Decreto 3004 del 26 de diciembre de 2013 “Por el cual se establecen los criterios y procedimientos para la exploración y explotación de hidrocarburos en yacimientos no convencionales”._x000a__x000a_• Resolución No. 0421 del 20 de marzo de 2014, “Por la cual se adoptan los términos de referencia para la elaboración del Estudio de Impacto Ambiental para los proyectos de perforación exploratoria de hidrocarburos y se toman otras determinaciones.” El MADS, adoptó los términos de referencia para la elaboración del Estudio de Impacto Ambiental para los proyectos perforación exploratoria de hidrocarburos, incluyendo una sección especial con requerimientos complementarios para el Estudio de Impacto Ambiental y Plan de Manejo Ambiental para la actividad de exploración de hidrocarburos en yacimientos no convencionales._x000a__x000a_• Acuerdo número 03 del 26 de marzo de 2014, expedido por la ANH: “Por el cual se adiciona el Acuerdo 4 de 2012, con el objeto de incorporar al Reglamento de Contratación para Exploración y Explotación de Hidrocarburos parámetros y normas aplicables al desarrollo de Yacimientos No Convencionales, y se dictan disposiciones complementarias.” _x000a__x000a_• Resolución No. 90341 del 27 de marzo de 2014, expedida por el Ministerio de Minas y Energía: “Por el cual se establecen requerimientos técnicos y procedimientos para la exploración y explotación de hidrocarburos en yacimientos no convencionales”_x000a__x000a_Así las cosas, existe en Colombia una normatividad especial a la cual debe sujetarse la utilización de la tecnología de fracturación hidráulica en la exploración y explotación de YNC. _x000a__x000a_Teniendo en cuenta lo expuesto, nos referiremos a cada uno de los puntos de su solicitud, formulados en los siguientes términos:_x000a__x000a_“1. Los términos de referencia ambientales para la fase de explotación de hidrocarburos no convencionales dentro del principio de precaución enunciado e la Ley 99 de 1993 (artículo 1, numeral 6).”_x000a__x000a_Respuesta ANH: Mediante la Resolución No. 0421 del 20 de marzo de 2014, el Ministerio de Ambiente y Desarrollo Sostenible (MADS), adoptó los términos de referencia para la elaboración del Estudio de Impacto Ambiental para los proyectos perforación exploratoria de hidrocarburos, incluyendo una sección especial con requerimientos complementarios para el Estudio de Impacto Ambiental y Plan de Manejo Ambiental para la actividad de exploración de hidrocarburos en yacimientos no convencionales._x000a__x000a_Estos términos de referencia, se fundamentan en las particularidades propias de las actividades de exploración de YNC los cuales necesitan de un trámite y análisis especial con énfasis en las medidas de manejo y mitigación de impactos y riesgos ambientales, por lo que estos tienen como objetivo ser más estrictos y preventivos contra cualquier impacto negativo que atente contra el medio ambiente, así como se evidencia a continuación:_x000a__x000a_• La regulación del MADS establece que los tanques que almacenen los aditivos o el fluido de retorno en superficie tengan una contención que permita albergar hasta el 110% del tanque de mayor tamaño. El MADS implementó aquí el principio de precaución, debido a que por incertidumbre de lo que pueda arrastrar el yacimiento no permite que se almacene el fluido de retorno en piscinas ni se haga vertimientos en cuerpos de agua aún si el fluido es tratado. Así mismo si el fluido tiene NORM se debe disponer por reinyección_x000a__x000a_• El MADS establece estrictos parámetros de monitoreo de los acuíferos en el área de influencia de los pozos. _x000a__x000a_• La regulación para la etapa de exploratoria del MADS menciona la reutilización del agua y el uso de aguas residuales, así como el establecimiento de alternativas de uso de agua en períodos de sequía. _x000a__x000a_• El MADS solamente permite que la disposición se haga por vertimiento en suelos, previo tratamiento y cumpliendo umbrales y por reinyección en pozos inyectores. _x000a__x000a_• La regulación del MADS prohíbe el uso de piscinas y prohíbe el venteo (liberación directa de gases a la atmosfera). _x000a__x000a_• La regulación del MADS requiere quema con combustión completa y dispositivos de emisión de gases en los tanques de almacenamiento de fluido de retornos. _x000a__x000a_• El MADS establece estrictos parámetros de monitoreo de gases durante la actividad._x000a__x000a_“2. Estudio especializado que establezca un panorama de riesgos de esta metodología de producción (YHNC).”_x000a__x000a_Respuesta ANH: La definición de los potenciales riesgos de la metodología de producción de yacimientos no convencionales, hizo parte del Programa de Gestión del Conocimiento, desarrollado entre los años 2012 y 2013, con el objetivo de aprender de la experticia sobre la materia de otros países, tanto desde el punto de vista académico como gubernamental. Es así que se definieron el uso del agua, la contaminación del agua y la sismicidad inducida, como aquellos aspectos ambientales más relevantes en este sentido. _x000a__x000a_Este criterio hace parte fundamental de la Resolución No. 0421 de 2014 del MADS, donde se adoptan los términos de referencia para la elaboración de los EIA para la exploración de hidrocarburos y de la Resolución No. 90341 de 2014 del MME, donde se establecen los criterios y procedimientos para la exploración y explotación de hidrocarburos en yacimientos no convencionales. A partir de los monitoreos y protocolos exigidos en estas normas, se irá generando mayor información, lo que a su vez permitirá ir afinando el conocimiento existente del potencial de los riesgos asociados a los YNC._x000a__x000a_En otros países donde cuentan con gran cantidad de datos históricos, como EE.UU donde se realiza la estimulación hidráulica desde hace más de 70 años, la Agencia de Protección Ambiental (EPA por sus siglas en inglés) ha hecho varios estudios con rigor científico y objetivo, sobre el tema de la estimulación hidráulica, los cuales pueden ser consultados en la siguiente dirección electrónica: https://www.epa.gov/hfstudy._x000a__x000a_“3. Estudios adicionales por parte del Servicio Geológico Colombiano y Colciencias, que aseguran estén concluidos o con resultados finales antes del inicio de la fase de explotación con la utilización de la técnica de francking.”_x000a__x000a_Respuesta ANH: Sobre este punto, reiteramos que naciente normatividad es el resultado del proyecto de gestión del conocimiento por el Gobierno Nacional, lo cual refleja los avances logrados en este aspecto._x000a__x000a_Uno de los resultados de este aprendizaje fue la Resolución No.90341 de 2014 del Ministerio de Minas y Energía, cuyo objeto es definir requerimientos técnicos y procedimientos para la exploración y explotación de hidrocarburos en yacimientos no convencionales._x000a__x000a_Dentro del mencionado acto administrativo, además de dar especificaciones que garanticen la integridad del pozo y prevenir la contaminación de acuíferos aprovechables, se definen procedimientos frente a posibles modificaciones de la sismicidad natural del área._x000a__x000a_Frente a este último aspecto la ANH ha buscado aliados estratégicos, que aporten al conocimiento del estado y comportamiento de aquellas estructuras ambientales identificadas como sensibles; por ello en el año 2014 se ejecutó un convenio con el Servicio Geológico Colombiano -el convenio 060 de 2014-, donde se obtuvo un mapa sismotectónico de 9600 Km2 en el sector norte del Valle Medio del Magdalena (VMM), generado con información sismológica y geología estructural. Para lo anterior fue necesario construir el mapa Tectónico, instalando cuatro estaciones sismológicas y se revisó la sismicidad localizada dentro del área de Estudio. _x000a__x000a_La intención del anterior estudio es generar una línea base que pretenda identificar modificaciones de la sismicidad natural del área donde se generan actividades de Estimulación Hidráulica, y ejecutar las medidas correspondientes, como lo dispone la Resolución No.90341 de 2014._x000a__x000a_Adicionalmente, la ANH tiene en curso de contratación un proyecto formulado con Colciencias que entre sus temáticas incluye el levantamiento de información hidrogeológica en las regiones donde se encuentran los bloques asignados para este tipo de yacimientos y la formulación de un proyecto piloto independiente una vez inicie la exploración para realizar una evaluación relacionada con la calidad del agua subterránea, emisiones y sismicidad, entre otros aspectos. _x000a__x000a_En todo caso, como quiera que la realización de los estudios en comento se atribuye al Servicio Geológico Colombiano y a COLCIENCIAS, damos traslado de su solicitud a tales entidades, para lo de su competencia._x000a__x000a_“4. Solicitamos contar con marcos normativos de orden técnico y ambiental en el tema de la explotación de los yacimientos de hidrocarburos no convencionales y los adelantos en materia de ampliación de conocimiento de orden técnico sobre el proceso de explotación de hidrocarburos no convencionales mediante fracking, consideramos que se requieren mayores adelantos en materia de generación y aplicación de conocimientos técnico y ambiental local para evitar efectos negativos sobre los recursos naturales, el recurso agua y la salud pública en el municipio de SAN MARTÍN, CESAR._x000a__x000a_Respuesta ANH: Tal como se señaló en acápites anteriores, en Colombia se cuenta con normatividad vigente, expedida por las autoridades competentes, que reglamentan de manera particular las actividades de exploración de YNC, y en consecuencia donde se consagran los requisitos ambientales y técnicos que deben ser tenidos en cuenta para utilizar la tecnología de estimulación hidráulica. _x000a__x000a_A su vez, es menester señalar que la normatividad expedida es el resultado de un proyecto de gestión del conocimiento adelantado por el Gobierno Nacional, con el apoyo de un consultor internacional, cuyos insumos sirvieron de base para la construcción de la normatividad existente. _x000a__x000a_Ahora bien, como quiera que en su solicitud manifiesta que se requieren mayores adelantos en la generación de conocimiento, expondremos en detalle el proceso realizado en años anteriores, para brindar luces sobre la integralidad del mismo. _x000a__x000a_En el marco del citado Programa de Gestión del Conocimiento el gobierno nacional adelantó las siguientes actividades: _x000a__x000a_A. Talleres del Programa de Gestión del Conocimiento_x000a__x000a_Se seleccionaron las temáticas de la agenda y conferencistas en conjunto entre el Ministerio de Minas y Energía (en adelante “MME”), Ministerio de Ambiente y Desarrollo Sostenible (en adelante “MADS”), ANH y la Autoridad Nacional de Licencias Ambientales (en adelante “ANLA”), buscando la mejor experticia a nivel global por parte de la academia, reguladores, consultores, y expertos de la industria. _x000a__x000a_En total se tuvieron 24 conferencistas en los talleres, de los cuales 15 son independientes por estar asociados a entidades académicas y que para dicho momento no eran parte de una entidad gubernamental. En los talleres, los expertos brindaron al Gobierno Nacional estudios independientes con bases de alto nivel científico sobre los potenciales impactos ambientales y sociales de las actividades. _x000a__x000a_Se llevaron a cabo los siguientes 4 talleres de Gestión del Conocimiento: _x000a__x000a_i. Retos Ambientales y Sociales de la E&amp;P de YNC:_x000a__x000a_Fecha: Diciembre 3, 4 y 5 de 2012._x000a_Lugar: Bogotá D.C. _x000a__x000a_Objetivo: Proveer una visión panorámica sobre los fundamentos geológicos sobre YNC, hidrogeología, estimulación hidráulica, manejo de fluido de retorno, sismicidad, así como impactos asociados a uso de agua, huella en superficie e impactos socioeconómicos. _x000a__x000a_Conferencistas:_x000a__x000a_1) Dr. David Goldwyn: Delegado como Enviado Especial y Coordinador de los Asuntos Energéticos Internacionales para el Departamento de Estado de los Estados Unidos, quien abordó las temáticas del rol de los YNC en las proyecciones de consumo global y explicó el documento Reglas de Oro para una Edad de Oro del Gas, de la Agencia Internacional de Energía (2012)._x000a__x000a_2) Dr. Thomas Grimshaw: Geólogo, Director Asistente del Instituto de Energía de la Universidad de Texas quien abordó la temática de los principios geológicos y los tipos de YNC. _x000a__x000a_3) Dr. John Hanger: Exsecretario del Departamento de Protección Ambiental de Pensilvania, quien expuso el caso de estudio de la regulación en el Estado de Pensilvania y los estándares de desempeño formulados por dicho estado en materia de explotación de gas y petróleo de lutita._x000a__x000a_4) Dr. David Yoxtheimer: Hidrogeólogo del Centro Marcellus para el Alcance e Investigación de la Universidad del Estado de Pensilvania, quien abordó las temáticas sobre el fluido de estimulación hidráulica, el manejo del agua residual y los riesgos de sismicidad. _x000a__x000a_5) Dra. Kathryn Mutz: Investigadora Senior Asociada y Profesora de Recursos Naturales del Centro de Leyes de la Universidad de Colorado, quien abordó los temas de los impactos en los ecosistemas naturales, y los temas a incluir desde el punto de vista ambiental en los Estudios de Impacto Ambiental (EIA). _x000a__x000a_6) Dr. Francisco Castrillón: Colombiano, hidrogeólogo de la consultora Worley Parsons en Alberta, Canadá, quien abordó las temáticas de los principios de hidrogeología, y los contenidos de la línea base desde el punto de vista de hidrogeología e hidrología, en el contexto colombiano. _x000a__x000a_7) Dr. Jonathan Laughner: Codirector del Programa “Marcellus Shale” de la Universidad del Estado de Pensilvania, quien abordó los temas sobre la perturbación a la comunidad, procedimientos de socialización y algunos estudios de caso, así como los contenidos desde el punto de vista socioeconómico que deben tener los Estudios de Impacto Ambiental. _x000a__x000a_8) Dr. José Francisco Mota: Gerente de Ingeniería de Pozos Continentales de Shell Exploration &amp; Production Company, quien abordó la temática de las tecnologías de exploración y producción en yacimientos no convencionales; su intervención se restringió a explicar cómo se realiza la perforación. _x000a__x000a_9) Dr. Kris Nygaard: Consultor Senior de Estimulación de ExxonMobil Production Co., quien abordó la temática de las tecnologías de exploración y producción en yacimientos no convencionales; su intervención se restringió a  explicar cómo se realiza la estimulación hidráulica._x000a__x000a_10) Dr. David Neslin: Exdirector de la Comisión de Conservación de Petróleo y Gas del Estado de Colorado, quien expuso el caso de estudio de la regulación de Colorado. _x000a__x000a_ii. Marco Regulatorio y Planeación de las Actividades de E&amp;P de YNC_x000a__x000a_Fecha: Febrero 1 de 2013_x000a_Lugar: Bogotá D.C._x000a__x000a_Objetivos: _x000a__x000a_• Proveer un marco conceptual con cimientos científicos de alto nivel para la formulación de la regulación técnica y ambiental para yacimientos no convencionales.  _x000a__x000a_• Conocer las bases científicas de la sismicidad desencadenada del mayor nivel técnico y conocer la retroalimentación del profesor Zoback al Servicio Geológico Colombiano en materia de cómo formular la regulación para YNC en la materia._x000a__x000a_Conferencistas: _x000a__x000a_1) Profesor John Deutch: Profesor Emérito y Ex-Director del Departamento de química del Massachusetts Institute of Technology (MIT). Presidente del Comité Técnico para Shale Gas del Secretary of Energy Advisory Board (SEAB). El Dr. Deutch abordó las temáticas de los fundamentos para la formulación de una regulación técnicamente adecuada para la E&amp;P de YNC con el fin de obtener beneficios económicos con mínimos efectos adversos sobre el medio ambiente y presentó el caso de estudio de EEUU y los reportes del SEAB (2011).  _x000a__x000a_2) Profesor Mark Zoback, Profesor Titular de la Universidad de Stanford, experto mundial en sismicidad, quien presentó los principios básicos de la sismicidad inducida, desencadenada y micro sismicidad, el manejo de los riesgos de sismicidad asociados a la inyección del agua residual y en conjunto con el Servicio Geológico Colombiano discutió los requerimientos de línea base de sismicidad, requerida para las regiones de YNC bajo el contexto de la Red Sismológica Nacional de Colombia. Es de resaltar que en esta oportunidad, el Profesor John Deutch se reunió con el Presidente  de la República Juan Manuel Santos, junto con el entonces Ministro de Minas y Energía (Dr. Federico Renjifo), el entonces Ministro de Ambiente y Desarrollo Sostenible (Dr. Juan Gabriel Uribe) y el entonces Presidente de la ANH (Dr. Orlando Cabrales), con el fin de discutir los temas críticos asociados a la formulación de la regulación sobre YNC. _x000a__x000a_iii. Buenas Prácticas Ambientales y Sociales para la E&amp;P de YNC._x000a__x000a_Fecha: Febrero 8 de 2013_x000a_Lugar: Bogotá D.C._x000a__x000a_Objetivo: Conocer las buenas prácticas ambientales y sociales utilizadas por la industria en EEUU y Canadá para la E&amp;P de YNC. _x000a__x000a_Conferencistas: _x000a__x000a_1) Dale Leckie (Geólogo Líder, Nexen) quien abordó la temática sobre buenas prácticas sobre sismicidad inducida. _x000a__x000a_2) Stanley Sokul (Asesor Senior en Asuntos Corporativos, ExxonMobil). Quien abordó las buenas prácticas con relación a la socialización. _x000a__x000a_3) Paul Krishna (Gerente de Asuntos Específicos HSE, ExxonMobil). Quien abordó las buenas prácticas relacionadas con la minimización de la huella ambiental y las buenas prácticas con relación a las emisiones (línea base y monitoreo). _x000a__x000a_4) Jorge Calvache (Gerente de Exploración Onshore, Shell de Colombia). Quien abordó la temática de la diferencia entre la exploración y la explotación. _x000a__x000a_5) Roy Swyston (Gerente de Operaciones, Nexen). Quien abordó las buenas prácticas para el uso del agua específicamente del CAPP (Canadá). _x000a__x000a_6) Alberto García (Vicepresidente de Hidrocarburos y Explotación Mineral, Drummond), abordó temática de manejo integral del agua._x000a__x000a_7) Luis Soto (Líder Senior de Yacimientos, Equión Energía). Presentó el estudio de caso del monitoreo permanente de sismicidad en Cusiana y Cupiagua, especialmente asociada a la inyección. _x000a__x000a_iv. Desarrollo Gas Natural no Convencional, Implicaciones Ambientales, Económicas y Sociales (apoyo del Departamento de Estado de EEUU a través del programa UGTEP)_x000a__x000a_Fecha: Febrero 27 de 2013_x000a_Lugar: Bogotá _x000a__x000a_Objetivos: _x000a__x000a_• Conocer los aspectos socioeconómicos asociados a la E&amp;P de YNC._x000a_• Conocer en mayor detalles los potenciales impactos asociados a emisiones en la E&amp;P de YNC. _x000a__x000a_Conferencistas: _x000a__x000a_1) Dr. Iryna Lendel: Economista, Cleveland State University, quien abordó la perspectiva de los potenciales económicos del gas de lutita o esquisto. _x000a__x000a_2) Thomas Murphy: Marcellus Center for Outreach and Research, Pennsylvania State University, quien abordó los temas de la oferta y demanda de la fuerza laboral asociada._x000a__x000a_3) John Roth: Ex- Comisionado del Condado Parker, Texas (Barnett Shale) quien abordó los retos y beneficios relacionados con la gobernanza de múltiples instituciones._x000a__x000a_4) Dr. Aviezer Tucker: Director Asistente del Instituto de Energía de la Universidad de Texas, en Austin, quien abordó los retos sociales y estrategias de mitigación._x000a__x000a_5) Dr. Susan Stuver: Texas A&amp;M University Institute of Renewable Natural Resources, quien abordó los retos y tecnologías de reducción de emisiones._x000a__x000a_Participantes en los talleres: _x000a__x000a_Se contó con un total de 235 participantes en todos los talleres de las siguientes instituciones: _x000a__x000a_MME, MADS, ANH, ANLA, Corpochivor, Corponor, ASOCARS, Cortolima, Corpoboyacá, Corporación Autónoma de Santander (CAS), Instituto Humboldt, Parques Nacionales Naturales, UPME, Servicio Geológico Colombiano, CREG, Embajada de EEUU, Embajada de Canadá, Embajada de Polonia, Universidad Nacional de Colombia, Universidad de los Andes, Universidad Sergio Arboleda, Asociación Colombiana de Petróleo, Ecopetrol, Contraloría General de la República, Procuraduría General de la Nación._x000a_"/>
    <d v="2016-04-15T00:00:00"/>
    <s v="LAURA PAOLA GONZALEZ IRIARTE. EXPERTO"/>
    <x v="6"/>
    <s v="Electrónico"/>
    <n v="23.639008796300914"/>
    <x v="1"/>
    <x v="63"/>
    <s v="NO"/>
  </r>
  <r>
    <n v="300"/>
    <n v="20828"/>
    <x v="0"/>
    <s v="MARZO"/>
    <x v="1"/>
    <x v="299"/>
    <d v="2016-03-22T08:42:27"/>
    <x v="0"/>
    <s v="ACC"/>
    <x v="2"/>
    <x v="59"/>
    <s v="ELQUI MAURICIO MENECES GOMEZ: CIUDADANO Telefono: Dirección: SIN Email: "/>
    <s v="SI"/>
    <s v="ELQUI MAURICIO MENECES GOMEZ: CIUDADANO Telefono: Dirección: SIN Email: "/>
    <s v="solicitan  intervencion de la ANH para que se tenga en cuenta un tracto camion para el transporte de gasolina en Aguachica cesar  "/>
    <d v="2016-04-07T08:42:27"/>
    <n v="16"/>
    <s v="ACC"/>
    <s v="DORIS GOMEZ SILVA. EXPERTO"/>
    <s v="se dio traslado a Ecopetrol a traves de correo electronico."/>
    <d v="2016-03-23T00:00:00"/>
    <s v="DORIS GOMEZ SILVA. EXPERTO"/>
    <x v="0"/>
    <s v="Electrónico"/>
    <n v="0.63719008101907093"/>
    <x v="1"/>
    <x v="53"/>
    <s v="NO"/>
  </r>
  <r>
    <n v="301"/>
    <n v="20843"/>
    <x v="0"/>
    <s v="MARZO"/>
    <x v="1"/>
    <x v="300"/>
    <d v="2016-03-22T09:31:32"/>
    <x v="0"/>
    <s v="ACC"/>
    <x v="2"/>
    <x v="153"/>
    <s v="DELFINA ALBARRACIN: PRESIDENTA J.A.C Telefono: Dirección: SIN Email: "/>
    <s v="SI"/>
    <s v="DELFINA ALBARRACIN: PRESIDENTA J.A.C Telefono: Dirección: SIN Email: "/>
    <s v="se solicita informacion referente al incumplimiento de proyectos de inversion vereda la soledad caño garza municipio paz de ariporo  "/>
    <d v="2016-04-07T09:31:32"/>
    <n v="16"/>
    <s v="ACC"/>
    <s v="DORIS GOMEZ SILVA. EXPERTO"/>
    <s v="se dio traslado a Ecopetrol a traves de correo electronico. Señores _x000a_Participación Ciudadana _x000a_Ecopetrol _x000a__x000a_Buenas tardes _x000a_Para su información y trámites pertinentes, doy traslado de la presente solicitud de la doctora Delfina Albarracín, Presidenta Junta de Acción Comunal. _x000a__x000a_Cordialmente, _x000a__x000a__x000a_Atencion al Ciudadano y Comunicaciones  _x000a_"/>
    <d v="2016-04-08T00:00:00"/>
    <s v="LAURA PAOLA GONZALEZ IRIARTE. EXPERTO"/>
    <x v="6"/>
    <s v="Electrónico"/>
    <n v="16.6030968749983"/>
    <x v="1"/>
    <x v="3"/>
    <s v="NO"/>
  </r>
  <r>
    <n v="302"/>
    <n v="20925"/>
    <x v="0"/>
    <s v="MARZO"/>
    <x v="0"/>
    <x v="301"/>
    <d v="2016-03-22T13:06:36"/>
    <x v="0"/>
    <s v="ACC"/>
    <x v="0"/>
    <x v="1"/>
    <s v="JUAN FERNANDO MUÑERA: CIUDADANO Telefono: 6227320Dirección: CRA 14 NO 93 B 32 OF. 301 Email: "/>
    <s v="SI"/>
    <s v="JUAN FERNANDO MUÑERA: CIUDADANO Telefono: 6227320Dirección: CRA 14 NO 93 B 32 OF. 301 Email: "/>
    <s v="SOLICITAN INFORMACION REFERENTE A EN QUE ZONAS DEL PAIS EXISTE ENTEO O  QUEMA DE GAS , QUE DESCUBRIMIENTO DE GAS HAN  SIDO PUESTOS EN PRODUCCION  "/>
    <d v="2016-04-14T13:06:36"/>
    <n v="23"/>
    <s v="ACC"/>
    <s v="DORIS GOMEZ SILVA. EXPERTO"/>
    <s v="radicado de respuesta No 25669   "/>
    <d v="2016-04-14T00:00:00"/>
    <s v="JOSE GREGORIO ROA ROJAS. EXPERTO"/>
    <x v="4"/>
    <s v="id 25669"/>
    <n v="22.453744641206868"/>
    <x v="1"/>
    <x v="79"/>
    <s v="NO"/>
  </r>
  <r>
    <n v="303"/>
    <n v="21018"/>
    <x v="0"/>
    <s v="MARZO"/>
    <x v="0"/>
    <x v="302"/>
    <d v="2016-03-22T16:33:05"/>
    <x v="0"/>
    <s v="ACC"/>
    <x v="0"/>
    <x v="1"/>
    <s v="YESID CALVACHE:  Telefono: Dirección: BOGOTA Email: YESID 780409@HOTMAIL.COM"/>
    <s v="SI"/>
    <s v="YESID CALVACHE:  Telefono: Dirección: BOGOTA Email: YESID 780409@HOTMAIL.COM"/>
    <s v="solicitan acompañamiento de la ANH para cumplimiento de acuerdos (sintraputumayo) "/>
    <d v="2016-04-14T16:33:05"/>
    <n v="23"/>
    <s v="ACC"/>
    <s v="DORIS GOMEZ SILVA. EXPERTO"/>
    <s v="Señor: _x000a_YESID CALVACHE SAAVEDRA_x000a_SINTRAPETROPUTUMAYO_x000a_E-mail: yesid780409@hotmail.com_x000a_ _x000a_ _x000a_Asunto: Respuesta al derecho de petición con radicado No. R-641-2016-008572 ID 21018_x000a_ _x000a_ _x000a_Respetado Señor Calvache, _x000a_ _x000a_Hacemos referencia a la comunicación del asunto, mediante la cual solicitó a esta Entidad lo siguiente: _x000a_ _x000a_(…)” por lo anterior le solicitamos señores ANH que intervengan ya que nuestro sindicato tiene toda la voluntad para continuar con los escenarios de diálogo y concertación de acuerdo a esta comunicación le solicitamos lo siguiente: _x000a_ _x000a_1. Haga contacto con las directivas de la empresa Gran Tierra Energy y Emerald Energy, para establecer la voluntad de generar estos espacios de diálogo y concertación con el sindicado, para el día viernes 11 de marzo de 2016, en las instalaciones de la Alcaldía Municipal, los funcionarios delegados por las Multinacionales deberán tener capacidad de decisión._x000a_2. Convocamos para el día viernes 11 de marzo de 2016, su acompañamiento señores ANH._x000a_3. Teniendo en cuenta la Responsabilidad Social Empresarial a la que obliga la ley a las Multinacionales, solicitamos para esta fecha se agende la continuidad de los diálogos y la instalación de las mesas de trabajo en temas sociales, ambientales y derechos humanos. (….)”_x000a_ _x000a_Sobre el particular, debemos indicar lo siguiente: _x000a_ _x000a_La ANH como conocedora de la importancia que los espacios de diálogo entre la industria y la comunidad, contempló al interior del plan de trabajo de este año y a través de la Estrategia Territorial de Hidrocarburos (en adelante ETH) el desarrollo de mesas de trabajo que permitan a través de mecanismos de diálogo, participación y la inclusión social a fin de concertar acciones que de manera conjunta fortalecer el territorio como un bien común en las regiones donde opera la industria de hidrocarburos. _x000a_ _x000a_Así las cosas, su solicitud de intervención y generación de espacios de diálogo con el acompañamiento de la ANH a través de la ETH, será incluida en el plan de trabajo que será diseñado para el Departamento del Putumayo. Una vez contemos con la programación de las mesas de trabajo, la daremos conocer para que como miembro de la comunidad participe en las mismas. _x000a_ _x000a_Ahora bien, en lo que respecta a la convocatoria de reunión para el pasado 11 de marzo, por la premura de su invitación no fue posible asistir, debido a compromisos de la ANH adquiridos con anterioridad. En el evento en que esta reunión haya sido celebrada, deseamos contar con los resultados de la misma, a efectos de realizar el seguimiento. _x000a_ _x000a_Finalmente, y en atención a la consideración expuesta en su derecho de petición relacionada con el presunto incumplimiento de unos compromisos adquiridos por Gran Tierra en temas laborales, es necesario para esta Entidad verificar el contenido de las actas mediante las cuales fueron pactados a efectos de verificar el detalle de los compromisos y las gestiones tendientes a dar cumplimiento a cada uno de ellos. Frente a lo cual estaremos atentos al suministro de la respectiva información. _x000a_ _x000a_Cordialmente,_x000a_ _x000a_ _x000a_Atencion al Ciudadano y Comunicaciones  _x000a_"/>
    <d v="2016-04-20T00:00:00"/>
    <s v="MARIA CAROLINA GUTIERREZ HERNANDEZ. EXPERTO"/>
    <x v="6"/>
    <s v="Electrónico"/>
    <n v="28.310353738430422"/>
    <x v="10"/>
    <x v="3"/>
    <s v="NO"/>
  </r>
  <r>
    <n v="304"/>
    <n v="21054"/>
    <x v="0"/>
    <s v="MARZO"/>
    <x v="1"/>
    <x v="303"/>
    <d v="2016-03-23T08:57:32"/>
    <x v="0"/>
    <s v="ACC"/>
    <x v="2"/>
    <x v="7"/>
    <s v="ORLANDO AYA: CIUDADANO Telefono: Dirección: SIN Email: "/>
    <s v="SI"/>
    <s v="ORLANDO AYA: CIUDADANO Telefono: Dirección: SIN Email: "/>
    <s v="solicitan reunion para tratar temas de acuerdos firmados con comunidades."/>
    <d v="2016-04-08T08:57:32"/>
    <n v="16"/>
    <s v="ACC"/>
    <s v="DORIS GOMEZ SILVA. EXPERTO"/>
    <s v="Señor:_x000a_ORLANDO AYA_x000a_e-mail: asopercalificadosmani@gmail.com_x000a_Maní, Casanare_x000a_ _x000a_ _x000a_Asunto: Respuesta a comunicación con radicado ANH R-641-2016-008588. ID 21054_x000a_ _x000a_ _x000a_Cordial saludo,_x000a_ _x000a_Nos referimos a la comunicación de la referencia, mediante la cual manifestó a la Agencia Nacional de Hidrocarburos (ANH), lo siguiente:_x000a_ _x000a_“Ud, le dice al C/te Policía de Maní, El que tiene que hacer cumplir los acuerdo firmados entre Comunidades – Empresa Operadora, es el Mintrabajo a través del SPE. El SPE dice NO es cierto, Ningún ente institucional lo hace cumplir. Nosotros estamos solos ante los Entes del estado. El Alcalde no puede hacer nada // Lo que les dijo la Operadora a través de sus R/tes no es cierto, La realidad es otra vengana Maní e invítelos a una reunión con nosotros.” _x000a_ _x000a_De conformidad con lo expresado en su comunicación, consideramos hace referencia a la respuesta suministrada al señor Alcalde del municipio de Maní, Doctor Tony Wilfred Ávila Hernández, con radicado E-431-2016-005708 de 3 de marzo de 2016, Id: 16038, toda vez que a través de dicho oficio se pone en conocimiento de la autoridad municipal información acerca de los procesos de selección, la intervención del Servicio Público de Empleo y priorización en la contratación de mano de obra local en las regiones con influencia de la actividad hidrocarburífera._x000a_ _x000a_Teniendo en cuenta lo anterior, nos permitimos manifestar que la información contenida en dicho documento corresponde a lo estipulado en las disposiciones normativas aplicables (Ley 1551 de 2012; Ley 1636 de 2013 – SPE; Decreto 2825 de 2014, compilado en el Decreto 1072 de 2015; Decreto 2089 de 2014)._x000a_ _x000a_Asimismo, la referida comunicación incluye información suministrada por la empresa GEOTECHNOLOGY, de la cual fueron anexados los respectivos soportes._x000a_ _x000a_Es del caso señalar que con posterioridad a la emisión de la respuesta, en el marco de la Estrategia Territorial para la Gestión Equitativa y Sostenible del sector Hidrocarburos (en adelante “ETH”), y con el ánimo de contribuir al remedio la situación, una delegación de personal de la ETH, el Ministerio de Trabajo y el Ministerio de Minas y Energía, se desplazó hasta el municipio de Maní, con el objeto de explicar de manera personal la respuesta anterior al alcalde del municipio y al personal de ASOPERCALIFICIADOS._x000a_ _x000a_En este orden de ideas, aunque es nuestro propósito contribuir al buen relacionamiento entre el Gobierno, la industria de hidrocarburos y las comunidades, y al diálogo transparente, abierto y efectivo en torno al desarrollo de la actividad hidrocarburífera, las razones expuestas en su comunicación resultan insuficientes para que esta entidad acceda a la realización de la reunión solicitada, teniendo en cuenta las competencias atribuidas a otras autoridades y que de nuestra parte se han generado los espacios necesarios para el tratamiento de la situación._x000a_ _x000a_ _x000a_Cordialmente,_x000a_ _x000a_ _x000a_Atencion al Ciudadano y Comunicaciones  _x000a_"/>
    <d v="2016-04-19T00:00:00"/>
    <s v="MARIA CAROLINA GUTIERREZ HERNANDEZ. EXPERTO"/>
    <x v="6"/>
    <s v="Electrónico"/>
    <n v="26.626716932871204"/>
    <x v="0"/>
    <x v="3"/>
    <s v="NO"/>
  </r>
  <r>
    <n v="305"/>
    <n v="21055"/>
    <x v="0"/>
    <s v="MARZO"/>
    <x v="1"/>
    <x v="304"/>
    <d v="2016-03-23T08:58:37"/>
    <x v="0"/>
    <s v="ACC"/>
    <x v="2"/>
    <x v="59"/>
    <s v="JOSE JOAQUIN MOJICA VILLAMARIN: DVF MEDIO AMBIENTE Telefono: Dirección: CONTRALORIA GENERAL DE LA REPÚBLICA Email: jose.mojica@contraloria.gov.co"/>
    <s v="SI"/>
    <s v="JOSE JOAQUIN MOJICA VILLAMARIN: DVF MEDIO AMBIENTE Telefono: Dirección: CONTRALORIA GENERAL DE LA REPÚBLICA Email: jose.mojica@contraloria.gov.co"/>
    <s v="solicitan informacion de TEA 2008 y E&amp;P 2011"/>
    <d v="2016-04-08T08:58:37"/>
    <n v="16"/>
    <s v="ACC"/>
    <s v="DORIS GOMEZ SILVA. EXPERTO"/>
    <s v=" Estimado doctor Mojica, _x000a__x000a_Buenos días, _x000a_Hacemos referencia al correo electrónico del asunto, mediante el cual solicitó a la Agencia Nacional de Hidrocarburos (en adelante la ANH), lo siguiente:_x000a__x000a_1. Contrato de Evaluación Técnica TEA CPE-6:_x000a__x000a_Fecha efectiva de inicio: 23 de Septiembre de 2008_x000a__x000a_Fecha de terminación: 23 de octubre de 2011_x000a__x000a_Fecha de liquidación: N/A_x000a__x000a_¿Se autorizaron prórrogas o suspensiones?  Indicar duración, fechas de inicio y terminación:_x000a__x000a_Mediante Acta de Restitución de 07 de septiembre de 2010,  la ANH formalizó la restitución de trece (13) meses al plazo de la Fase Única, estableciendo como fecha de fin de Fase el 23 de Octubre de 2011._x000a__x000a_Los trece (13) meses fueron restituidos a razón del tiempo transcurrido entre el 23 de septiembre de 2008, fecha de suscripción del Contrato TEA,  y el 19 de octubre de 2009, fecha en la cual Ministerio del Interior certificó la no presencia de grupos étnicos en el área del Bloque CPE-6._x000a__x000a_Estado actual: En Proceso de Liquidación_x000a__x000a_2. Contrato de Exploración y Producción E&amp;P CPE-6:_x000a__x000a_Fecha efectiva de inicio: 6 de octubre de 2011_x000a__x000a_Estado actual: En ejecución normal – Fase II inicio 6 de octubre de 2014 - Fecha de fin de Fase 05 de octubre de 2017_x000a__x000a_Cordialmente, _x000a__x000a__x000a_Atencion al Ciudadano y Comunicaciones  _x000a_"/>
    <d v="2016-03-28T00:00:00"/>
    <s v="DORIS GOMEZ SILVA. EXPERTO"/>
    <x v="0"/>
    <s v="Electrónico"/>
    <n v="4.6259643171288189"/>
    <x v="1"/>
    <x v="20"/>
    <s v="NO"/>
  </r>
  <r>
    <n v="306"/>
    <n v="21057"/>
    <x v="0"/>
    <s v="MARZO"/>
    <x v="1"/>
    <x v="305"/>
    <d v="2016-03-23T09:02:33"/>
    <x v="0"/>
    <s v="ACC"/>
    <x v="0"/>
    <x v="1"/>
    <s v="DANIEL CARRILLO PULGARIN: ASISTENTE - CONGRESO DE LA REPUBLICA"/>
    <s v="SI"/>
    <s v="DANIEL CARRILLO PULGARIN: ASISTENTE - CONGRESO DE LA REPUBLICA"/>
    <s v="Senadora Maritza Martinez Aristizabal solicita informacion referente a contrato de Exploracion y Produccion de Hidrocarburos E&amp;P del 25 de febrero de 2011 ANH y HOCOL S:A  "/>
    <d v="2016-04-05T09:02:33"/>
    <n v="13"/>
    <s v="ACC"/>
    <s v="DORIS GOMEZ SILVA. EXPERTO"/>
    <s v="radicado de respuesta No.22974"/>
    <d v="2016-04-05T09:26:11"/>
    <s v="DORIS GOMEZ SILVA. EXPERTO"/>
    <x v="0"/>
    <s v="id 22974"/>
    <n v="13.01641365740943"/>
    <x v="1"/>
    <x v="4"/>
    <s v="NO"/>
  </r>
  <r>
    <n v="307"/>
    <n v="21160"/>
    <x v="0"/>
    <s v="MARZO"/>
    <x v="0"/>
    <x v="306"/>
    <d v="2016-03-23T12:21:19"/>
    <x v="0"/>
    <s v="ACC"/>
    <x v="0"/>
    <x v="1"/>
    <s v="JUAN ERNESTO VELEZ OTALORA: CAPITAN MAYOR Telefono: Dirección: CALLE 4 A SUR NO 24 A 29 BARRIO REMANSOS DE ROSABLANCA Email: Vencedorpiriri613@gmail.com"/>
    <s v="SI"/>
    <s v="JUAN ERNESTO VELEZ OTALORA: CAPITAN MAYOR Telefono: Dirección: CALLE 4 A SUR NO 24 A 29 BARRIO REMANSOS DE ROSABLANCA Email: Vencedorpiriri613@gmail.com"/>
    <s v="solicitan reunion de la ANH y comunidades indigenas para hacer cumplir sentencia y pedir dineros de regalias  "/>
    <d v="2016-04-04T12:21:19"/>
    <n v="12"/>
    <s v="ACC"/>
    <s v="DORIS GOMEZ SILVA. EXPERTO"/>
    <s v="Señores _x000a_Participación Ciudadana _x000a_Ecopetrol _x000a__x000a_Buenas tardes, _x000a_De manera atenta damos traslado de la petición del adjunto por considerarse este un tema de competencia de su entidad relacionado con el Contrato de Asociación QUIFA. _x000a__x000a_Agradecemos responder directamente al peticionario. _x000a__x000a_Cordialmente, _x000a__x000a__x000a_Atencion al Ciudadano y Comunicaciones  _x000a_"/>
    <d v="2016-04-04T09:26:11"/>
    <s v="LAURA PAOLA GONZALEZ IRIARTE. EXPERTO"/>
    <x v="6"/>
    <s v="Electrónico"/>
    <n v="11.878377928245754"/>
    <x v="2"/>
    <x v="26"/>
    <s v="NO"/>
  </r>
  <r>
    <n v="308"/>
    <n v="21188"/>
    <x v="0"/>
    <s v="MARZO"/>
    <x v="1"/>
    <x v="307"/>
    <d v="2016-03-23T13:30:37"/>
    <x v="0"/>
    <s v="ACC"/>
    <x v="2"/>
    <x v="154"/>
    <s v="JOSE ABELARDO URBINA: PRESIDENTE - ASOCIACIO GREMIAL DE TRANSPORTADORES DE PUERTO GAITAN"/>
    <s v="SI"/>
    <s v="JOSE ABELARDO URBINA: PRESIDENTE - ASOCIACIO GREMIAL DE TRANSPORTADORES DE PUERTO GAITAN"/>
    <s v="solicitan reunion con operador por temas de contratacion "/>
    <d v="2016-04-08T13:30:37"/>
    <n v="16"/>
    <s v="ACC"/>
    <s v="DORIS GOMEZ SILVA. EXPERTO"/>
    <s v="Señor: _x000a_JOSE ABELARDO URBINA PACHON _x000a_Presidente de Asociación de Transportadores de Puerto Gaitán_x000a_Transportegerencia14@gmail.com _x000a__x000a_Hacemos referencia a la comunicación del asunto, mediante la cual puso en conocimiento de esta Entidad lo siguiente: _x000a__x000a_“(…). Teniendo en cuenta que en fecha 22 de febrero de 2016, se le remitió oficio en donde se solicitó reunión para tratar asuntos relacionados con el convenio entre Pacific, Senaltur S.A, Transturismo y comunidad y a la fecha n se ha tenido ninguna respuesta por parte de esa operadora, demostrando con esto total silencio al respecto, debido a esto nuevamente reiteramos con urgencia se programe dicha reunión en este Municipio en la fecha, lugar y hora que ustedes estimen conveniente.(…)”_x000a__x000a__x000a_En atención a la naturaleza de la solicitud, y en el marco del seguimiento de los contratos hidrocarburíferos suscritos con PACIFIC RUBIALES ENERGY,  acusamos recibo de su comunicación para efectos del seguimiento de las obligaciones derivadas de los contratos en mención, frente a lo cual  estaremos atentos al trámite de respuesta que proporcione la compañía operadora, de conformidad con el correo remitido el 11 de abril de 2016 y en atención a las competencias que sobre la materia le asisten a la Empresa a su cargo._x000a__x000a_Cordialmente,_x000a_ _x000a__x000a_Atencion al Ciudadano y Comunicaciones  _x000a_"/>
    <d v="2016-04-11T00:00:00"/>
    <s v="LAURA PAOLA GONZALEZ IRIARTE. EXPERTO"/>
    <x v="6"/>
    <s v="Electrónico"/>
    <n v="18.437069641207927"/>
    <x v="2"/>
    <x v="12"/>
    <s v="NO"/>
  </r>
  <r>
    <n v="309"/>
    <n v="21262"/>
    <x v="0"/>
    <s v="MARZO"/>
    <x v="2"/>
    <x v="308"/>
    <d v="2016-03-28T09:22:35"/>
    <x v="0"/>
    <s v="ACC"/>
    <x v="0"/>
    <x v="84"/>
    <s v="CARLOS DAVID BELTRÁN QUINTERO: DIRECTOR DE HIDROCARBUROS - MINISTERIO DE MINAS Y ENERGIA"/>
    <s v="SI"/>
    <s v="CARLOS DAVID BELTRÁN QUINTERO: DIRECTOR DE HIDROCARBUROS - MINISTERIO DE MINAS Y ENERGIA"/>
    <s v="copia de la respuesta emitida a peticionario dado que se traslado en un inicio a minminas por ser de su competrencia "/>
    <d v="2016-04-18T09:22:35"/>
    <n v="21"/>
    <s v="ACC"/>
    <s v="DORIS GOMEZ SILVA. EXPERTO"/>
    <s v="se dio por atendido siendo a titulo informativo. "/>
    <d v="2016-03-29T00:00:00"/>
    <s v="DORIS GOMEZ SILVA. EXPERTO"/>
    <x v="0"/>
    <s v="Electrónico"/>
    <n v="0.60931790509494022"/>
    <x v="1"/>
    <x v="47"/>
    <s v="NO"/>
  </r>
  <r>
    <n v="310"/>
    <n v="21290"/>
    <x v="1"/>
    <s v="MARZO"/>
    <x v="0"/>
    <x v="309"/>
    <d v="2016-03-28T10:21:25"/>
    <x v="0"/>
    <s v="ACC"/>
    <x v="0"/>
    <x v="1"/>
    <s v="JAVIER ENRIQUE GARCIA:  Telefono: Dirección: CRA 49 N° 122-59 APTO 501 Email: "/>
    <s v="SI"/>
    <s v="JAVIER ENRIQUE GARCIA:  Telefono: Dirección: CRA 49 N° 122-59 APTO 501 Email: "/>
    <s v="solicitan informacion refrente a aportes a pension por el periodo comprendido entre 11 de julio de 2006 a 10 febrero 2009"/>
    <d v="2016-04-18T10:21:25"/>
    <n v="21"/>
    <s v="ACC"/>
    <s v="DORIS GOMEZ SILVA. EXPERTO"/>
    <s v="pendiente de tramite  a cargo de carol sandoval"/>
    <d v="2016-04-18T00:00:00"/>
    <s v="CAROL MAYERLY SANDOVAL GALVIS. TECNICO ASISTENCIAL"/>
    <x v="2"/>
    <s v="pendiente de tramite  a cargo de carol sandoval"/>
    <n v="20.568457835652225"/>
    <x v="1"/>
    <x v="80"/>
    <s v="NO"/>
  </r>
  <r>
    <n v="311"/>
    <n v="21346"/>
    <x v="0"/>
    <s v="MARZO"/>
    <x v="1"/>
    <x v="310"/>
    <d v="2016-03-28T12:58:48"/>
    <x v="0"/>
    <s v="ACC"/>
    <x v="0"/>
    <x v="1"/>
    <s v="JAIME ORTIZ:  Telefono: Dirección: BOGOTA Email: CARRITO@GMAIL.COM"/>
    <s v="SI"/>
    <s v="JAIME ORTIZ:  Telefono: Dirección: BOGOTA Email: CARRITO@GMAIL.COM"/>
    <s v="informan de daños ambientales ocacionados por ruptura de tubo quer transporta petroleo "/>
    <d v="2016-04-18T12:58:48"/>
    <n v="21"/>
    <s v="ACC"/>
    <s v="DORIS GOMEZ SILVA. EXPERTO"/>
    <s v=" Señores _x000a_Participación Ciudadana _x000a_Ecopetrol _x000a__x000a_Buenas tardes _x000a_Para su información y trámites pertinentes, doy traslado de la presente solicitud del Sr  Jaime Alberto Ortiz ,miembro de la familia propietaria de la finca HACIENDA RODESIA. _x000a__x000a_Cordialmente, _x000a__x000a__x000a_Atencion al Ciudadano y Comunicaciones  _x000a_"/>
    <d v="2016-04-08T00:00:00"/>
    <s v="LAURA PAOLA GONZALEZ IRIARTE. EXPERTO"/>
    <x v="6"/>
    <s v="Electrónico"/>
    <n v="10.459163391205948"/>
    <x v="0"/>
    <x v="26"/>
    <s v="NO"/>
  </r>
  <r>
    <n v="312"/>
    <n v="21354"/>
    <x v="0"/>
    <s v="MARZO"/>
    <x v="2"/>
    <x v="311"/>
    <d v="2016-03-28T13:54:25"/>
    <x v="0"/>
    <s v="ACC"/>
    <x v="2"/>
    <x v="155"/>
    <s v="MARTHA ELENA CAMACHO BELLUCCI: SUBDIRECTORA - AUTORIDAD NACIONAL DE LICENCIAS AMBIENTALES (ANLA)"/>
    <s v="SI"/>
    <s v="MARTHA ELENA CAMACHO BELLUCCI: SUBDIRECTORA - AUTORIDAD NACIONAL DE LICENCIAS AMBIENTALES (ANLA)"/>
    <s v="copia de la respuesta emitida a peticionario dado que se traslado en un inicio a la ANLA "/>
    <d v="2016-04-11T13:54:25"/>
    <n v="14"/>
    <s v="ACC"/>
    <s v="DORIS GOMEZ SILVA. EXPERTO"/>
    <s v="se dio por atendido siendo a titulo informativo. "/>
    <d v="2016-03-30T00:00:00"/>
    <s v="DORIS GOMEZ SILVA. EXPERTO"/>
    <x v="0"/>
    <s v="Electrónico"/>
    <n v="1.4205392361109261"/>
    <x v="1"/>
    <x v="47"/>
    <s v="NO"/>
  </r>
  <r>
    <n v="313"/>
    <n v="21357"/>
    <x v="0"/>
    <s v="MARZO"/>
    <x v="1"/>
    <x v="312"/>
    <d v="2016-03-28T14:35:53"/>
    <x v="0"/>
    <s v="ACC"/>
    <x v="0"/>
    <x v="1"/>
    <s v="INGRID PAOLA  HURTADO:  Telefono: Dirección: BOGOTA Email: "/>
    <s v="SI"/>
    <s v="INGRID PAOLA  HURTADO:  Telefono: Dirección: BOGOTA Email: "/>
    <s v="solicitan informacion de produccion, modo de produccion y quienes llevaron a cabo esta funcion."/>
    <d v="2016-04-18T14:35:53"/>
    <n v="21"/>
    <s v="ACC"/>
    <s v="DORIS GOMEZ SILVA. EXPERTO"/>
    <s v=" E-511-2016-008448"/>
    <d v="2016-04-05T11:09:29"/>
    <s v="JUAN SEBASTIAN LIZCANO. CONTRATISTA"/>
    <x v="4"/>
    <s v="ID:008448"/>
    <n v="7.8566662037046626"/>
    <x v="1"/>
    <x v="79"/>
    <s v="NO"/>
  </r>
  <r>
    <n v="314"/>
    <n v="21362"/>
    <x v="0"/>
    <s v="MARZO"/>
    <x v="1"/>
    <x v="313"/>
    <d v="2016-03-28T14:52:38"/>
    <x v="0"/>
    <s v="ACC"/>
    <x v="2"/>
    <x v="7"/>
    <s v="STEDD RICHARD:  Telefono: Dirección: BOGOTA Email: RICHARD.STEED@DENTONS.COM"/>
    <s v="SI"/>
    <s v="STEDD RICHARD:  Telefono: Dirección: BOGOTA Email: RICHARD.STEED@DENTONS.COM"/>
    <s v="solicitan informacion referente al calendario de eventos de la ANH para el 2016"/>
    <d v="2016-04-11T14:52:38"/>
    <n v="14"/>
    <s v="ACC"/>
    <s v="DORIS GOMEZ SILVA. EXPERTO"/>
    <s v="se dio respuesta a traves de correo electronico "/>
    <d v="2016-04-01T09:52:29"/>
    <s v="DORIS GOMEZ SILVA. EXPERTO"/>
    <x v="0"/>
    <s v="Electrónico"/>
    <n v="3.791552662041795"/>
    <x v="1"/>
    <x v="64"/>
    <s v="NO"/>
  </r>
  <r>
    <n v="315"/>
    <n v="21544"/>
    <x v="0"/>
    <s v="MARZO"/>
    <x v="0"/>
    <x v="314"/>
    <d v="2016-03-29T08:34:36"/>
    <x v="0"/>
    <s v="ACC"/>
    <x v="3"/>
    <x v="156"/>
    <s v="MARIA CAROLINA KURE ALBA: JEFE DE DEPARTAMENTO DE COMPRA DE CRUDOS Y PRODUCTOS - ECOPETROL S.A"/>
    <s v="SI"/>
    <s v="MARIA CAROLINA KURE ALBA: JEFE DE DEPARTAMENTO DE COMPRA DE CRUDOS Y PRODUCTOS - ECOPETROL S.A"/>
    <s v="solicitan informacion referente a la formula para liquidacion de regalias "/>
    <d v="2016-04-19T08:34:36"/>
    <n v="21"/>
    <s v="ACC"/>
    <s v="DORIS GOMEZ SILVA. EXPERTO"/>
    <s v="radicado de respuesta No 23557"/>
    <d v="2016-04-06T00:00:00"/>
    <s v="ALONSO M CARDONA DELGADO. CONTRATISTA"/>
    <x v="5"/>
    <s v="id 23557"/>
    <n v="7.642639849538682"/>
    <x v="1"/>
    <x v="67"/>
    <s v="NO"/>
  </r>
  <r>
    <n v="316"/>
    <n v="21546"/>
    <x v="0"/>
    <s v="MARZO"/>
    <x v="0"/>
    <x v="315"/>
    <d v="2016-03-29T08:35:57"/>
    <x v="0"/>
    <s v="ACC"/>
    <x v="3"/>
    <x v="156"/>
    <s v="MARIA CAROLINA KURE ALBA: JEFE DE DEPARTAMENTO DE COMPRA DE CRUDOS Y PRODUCTOS - ECOPETROL S.A"/>
    <s v="SI"/>
    <s v="MARIA CAROLINA KURE ALBA: JEFE DE DEPARTAMENTO DE COMPRA DE CRUDOS Y PRODUCTOS - ECOPETROL S.A"/>
    <s v="solicitan  informacion referente a deduccion en regalias "/>
    <d v="2016-04-19T08:35:57"/>
    <n v="21"/>
    <s v="ACC"/>
    <s v="DORIS GOMEZ SILVA. EXPERTO"/>
    <s v="radicado de respuesta No.24833"/>
    <d v="2016-04-11T00:00:00"/>
    <s v="ALONSO M CARDONA DELGADO. CONTRATISTA"/>
    <x v="5"/>
    <s v="id 24833"/>
    <n v="12.641697685183317"/>
    <x v="2"/>
    <x v="67"/>
    <s v="NO"/>
  </r>
  <r>
    <n v="317"/>
    <n v="21555"/>
    <x v="0"/>
    <s v="MARZO"/>
    <x v="2"/>
    <x v="316"/>
    <d v="2016-03-29T08:55:43"/>
    <x v="0"/>
    <s v="ACC"/>
    <x v="2"/>
    <x v="157"/>
    <s v="MARTHA LUCIA RODRIGUEZ: COORDINADOR GRUPO DE ENLACE - MINISTERIO DE MINAS Y ENERGIA"/>
    <s v="SI"/>
    <s v="MARTHA LUCIA RODRIGUEZ: COORDINADOR GRUPO DE ENLACE - MINISTERIO DE MINAS Y ENERGIA"/>
    <s v="solicitan se diligencie lo concerniente a la ANH para la matriz de indicadores propuesta para el PND 2014-2018 corerspondiente al capitulo minero energetico para la equidad regional"/>
    <d v="2016-04-12T08:55:43"/>
    <n v="14"/>
    <s v="ACC"/>
    <s v="DORIS GOMEZ SILVA. EXPERTO"/>
    <s v="radicado der respuesta No.22250 "/>
    <d v="2016-03-31T15:35:04"/>
    <s v="ELIZABETH BOLIVAR GARCIA. GERENCIA DE PROYECTOS O FUNCIONAL"/>
    <x v="17"/>
    <s v="id 22250"/>
    <n v="2.2773265856449143"/>
    <x v="1"/>
    <x v="50"/>
    <s v="NO"/>
  </r>
  <r>
    <n v="318"/>
    <n v="21556"/>
    <x v="0"/>
    <s v="MARZO"/>
    <x v="0"/>
    <x v="317"/>
    <d v="2016-03-29T09:09:17"/>
    <x v="0"/>
    <s v="ACC"/>
    <x v="1"/>
    <x v="158"/>
    <s v="MINISTERIO DE MINAS Y ENERGIA:  Telefono: 2200300Dirección: CALLE 43 N° 57-31 Email: "/>
    <s v="SI"/>
    <s v="MINISTERIO DE MINAS Y ENERGIA:  Telefono: 2200300Dirección: CALLE 43 N° 57-31 Email: "/>
    <s v="envian cuestionario No.44 para ser atendido por la ANH"/>
    <d v="2016-03-30T09:09:17"/>
    <n v="1"/>
    <s v="ACC"/>
    <s v="DORIS GOMEZ SILVA. EXPERTO"/>
    <s v="radicado de respuesta No.22996"/>
    <d v="2016-04-05T09:36:16"/>
    <s v="DORIS GOMEZ SILVA. EXPERTO"/>
    <x v="0"/>
    <s v="id 22996"/>
    <n v="7.0187492708355421"/>
    <x v="1"/>
    <x v="4"/>
    <s v="NO"/>
  </r>
  <r>
    <n v="319"/>
    <n v="21578"/>
    <x v="0"/>
    <s v="MARZO"/>
    <x v="0"/>
    <x v="318"/>
    <d v="2016-03-29T09:31:56"/>
    <x v="0"/>
    <s v="ACC"/>
    <x v="0"/>
    <x v="1"/>
    <s v="OSCAR RAUL ROJAS: SECRETARIO - GOBERNACION DE CAQUETA"/>
    <s v="SI"/>
    <s v="OSCAR RAUL ROJAS: SECRETARIO - GOBERNACION DE CAQUETA"/>
    <s v="solicitan informacion referente a asignacion de areas en el Dpto de Caqueta , contratos o convenuios que se han celebrado, programas de beficios a las comunidades para el departamento"/>
    <d v="2016-04-19T09:31:56"/>
    <n v="21"/>
    <s v="ACC"/>
    <s v="DORIS GOMEZ SILVA. EXPERTO"/>
    <s v="Doctor_x000a_OSCAR RAUL ROJAS PEÑA_x000a_Secretario Departamental de Hidrocarburos y Minería de Caquetá _x000a_Carrera 13 calle 15 Esquina_x000a_planeación@caqueta.gov.co_x000a_carlosramirezpalacios@hotmail.com _x000a_Florencia – Caquetá_x000a_ _x000a_Asunto:          Comunicación con No. R -641 -2016-008819 ID 21578 del 29 de marzo de 2016_x000a_ _x000a_Respetado Doctor,_x000a_ _x000a_Hacemos referencia a la comunicación del asunto, mediante la cual solicitó a la Agencia Nacional de Hidrocarburos (en adelante ANH),  lo siguiente:_x000a_ _x000a_Para responder los interrogantes contenidos en los numerales 1 y 2 de su comunicación, a continuación relacionamos los contratos vigentes en el Departamento de Caquetá, mediante los cuales la ANH ha autorizado la exploración y producción de hidrocarburos:_x000a_ _x000a_ _x000a_CONTRATO TIPO CONTRATO OPERADOR MUNICIPIOS DEPARTAMENTOS CONTRATISTAS_x000a_ACHAPO E&amp;P CANACOL ENERGY  COLOMBIA S.A. EL PAUJIL_x000a_EL DONCELLO_x000a_PUERTO RICO CAQUETA CANACOL ENERGY  COLOMBIA S.A(100%)_x000a_ANDAQUIES E&amp;P PLATINO ENERGY BARBADOS CORP CURILLO_x000a_ALBANIA_x000a_MORELIA_x000a_SAN JOSÉ DEL FRAGUA_x000a_BELÉN DE LOS ANDAQUÍES CAQUETA PLATINO ENERGY BARBADOS CORP(100%)_x000a_CAG 5 TEA META PETROLEUM CORP SOLITA_x000a_PUERTOGUZMÁN_x000a_SOLANO_x000a_CURILLO_x000a_VALPARAÍSO_x000a_MILÁN_x000a_LA MONTAÑITA_x000a_EL PAUJIL CAQUETA_x000a_;PUTUMAYO META PETROLEUM CORP(50%);TALISMAN COLOMBIA OIL &amp; GAS LTD.(50%)_x000a_CAG 6 E&amp;P META PETROLEUM CORP PUERTO GUZMÁN_x000a_CURILLO_x000a_SAN JOSÉ DEL FRAGUA_x000a_PIAMONTE PUTUMAYO;_x000a_CAQUETA;_x000a_CAUCA META PETROLEUM CORP(60%);TALISMAN COLOMBIA OIL &amp; GAS LTD.(40%)_x000a_CARDON E&amp;P ECOPETROL S.A. LA MONTAÑITA_x000a_EL PAUJIL_x000a_EL DONCELLO_x000a_PUERTO RICO CAQUETA ECOPETROL S.A.(50%);EMERALD ENERGY PLC SUCURSAL COLOMBIA(50%)_x000a_CEDRELA E&amp;P CANACOL ENERGY  COLOMBIA S.A. CARTAGENA DEL CHAIRÁ_x000a_LA MONTAÑITA_x000a_EL PAUJIL_x000a_EL DONCELLO_x000a_PUERTO RICO_x000a_SAN VICENTE DEL CAGUÁN CAQUETA CANACOL ENERGY  COLOMBIA S.A(100%)_x000a_CEIBA E&amp;P EMERALD ENERGY PLC SUCURSAL COLOMBIA PUERTO RICO_x000a_SAN VICENTE DEL CAGUÁN CAQUETA EMERALD ENERGY PLC SUCURSAL COLOMBIA(100%)_x000a_CPO 17 E&amp;P HOCOL S.A. PUERTO CONCORDIA_x000a_PUERTO RICO_x000a_MAPIRIPÁN_x000a_PUERTO LLERAS META;_x000a_CAQUETA HOCOL S.A.(50%);MAUREL &amp; PROM COLOMBIA BV(50%)_x000a_DURILLO E&amp;P EMERALD ENERGY PLC SUCURSAL COLOMBIA LA MACARENA_x000a_SAN VICENTE DEL CAGUÁN META;_x000a_CAQUETA EMERALD ENERGY PLC SUCURSAL COLOMBIA(100%)_x000a_LOS PICACHOS E&amp;P HUPECOL OPERATING CO LLC LA MACARENA_x000a_SAN VICENTE DEL CAGUÁN META;_x000a_CAQUETA HUPECOL OPERATING CO LLC(87%);HOUSTON AMERICA ENERGY CORP SUCURSAL COLOMBIA(12%)_x000a_MANZANO E&amp;P EMERALD ENERGY PLC SUCURSAL COLOMBIA PUERTO RICO_x000a_LA MACARENA_x000a_SAN VICENTE DEL CAGUÁN CAQUETA;_x000a_META EMERALD ENERGY PLC SUCURSAL COLOMBIA (50%);ECOPETROL S.A.(50%)_x000a_NOGAL E&amp;P EMERALD ENERGY PLC SUCURSAL COLOMBIA VALPARAÍSO_x000a_MILÁN_x000a_ALBANIA_x000a_MORELIA_x000a_BELÉN DE LOS ANDAQUÍES_x000a_LA MONTAÑITA_x000a_FLORENCIA_x000a_EL PAUJIL CAQUETA EMERALD ENERGY PLC SUCURSAL COLOMBIA (50%);ECOPETROL S.A.(50%)_x000a_OMBU E&amp;P EMERALD ENERGY PLC SUCURSAL COLOMBIA LA MACARENA_x000a_SAN VICENTE DEL CAGUÁN META;_x000a_CAQUETA EMERALD ENERGY PLC SUCURSAL COLOMBIA (90%); CANACOL ENERGY  COLOMBIA S.A.(10%)_x000a_PORTOFINO E&amp;P CANACOL ENERGY  COLOMBIA S.A. EL PAUJIL_x000a_EL DONCELLO_x000a_PUERTO RICO_x000a_SAN VICENTE DEL CAGUÁN CAQUETA META PETROLEUM CORP (40%); PETROMONT COLOMBIA S.A. - SUCURSAL COLOMBIA(20%);CANACOL ENERGY  COLOMBIA S.A(40%)_x000a_PUT 30 E&amp;P TALISMAN COLOMBIA OIL &amp; GAS LTD. ALBANIA_x000a_BELÉN DE LOS ANDAQUÍES_x000a_CURILLO_x000a_SAN JOSÉ DEL FRAGUA_x000a_VALPARAÍSO CAQUETA TALISMAN COLOMBIA OIL &amp; GAS LTD.(50%);AMERISUR EXPLORACION COLOMBIA LTD(50%)_x000a_PUT 5 E&amp;P RANGE RESOURCES LTD ALBANIA;_x000a_SAN JOSÉ DEL FRAGUA;_x000a_BELÉN DE LOS ANDAQUÍES CAQUETA RANGE RESOURCES LTD (30%);ÓPTIMA OIL CORP COLOMBIA(70%)_x000a_SAMICHAY A E&amp;P ECOPETROL S.A. PUERTO LEGUÍZAMO;_x000a_SOLANO;_x000a_CARTAGENA DEL CHAIRÁ;_x000a_LA MONTAÑITA PUTUMAYO;_x000a_CAQUETA ECOPETROL S.A.(100%)_x000a_SAMICHAY B E&amp;P ECOPETROL S.A. CARTAGENA DEL CHAIRÁ;_x000a_SAN VICENTE DEL CAGUÁN CAQUETA ECOPETROL S.A.(100%)_x000a_SANGRETORO E&amp;P CANACOL ENERGY  COLOMBIA S.A. LA MACARENA;_x000a_SAN VICENTE DEL CAGUÁN META;_x000a_CAQUETA CANACOL ENERGY  COLOMBIA S.A(100%)_x000a_TACACHO E&amp;P PACIFIC STRATUS ENERGY COLOMBIA CORP PUERTO LEGUÍZAMO;_x000a_SOLITA;PUERTO GUZMÁN;_x000a_SOLANO PUTUMAYO_x000a_CAQUETA PACIFIC STRATUS ENERGY COLOMBIA CORP(50,5%);PETRODORADO SOUTH AMERICA S.A. SUCURSAL COLOMBIA(49,5%)_x000a_TOPOYACO E&amp;P PACIFIC STRATUS ENERGY COLOMBIA CORP CURILLO;_x000a_SAN JOSÉ DEL FRAGUA;_x000a_PIAMONTE CAQUETA;_x000a_CAUCA PACIFIC STRATUS ENERGY COLOMBIA CORP(100%)_x000a_VSM 32 E&amp;P EMERALD ENERGY PLC SUCURSAL COLOMBIA GUADALUPE;_x000a_ALTAMIRA;_x000a_FLORENCIA;_x000a_TARQUI;_x000a_EL PAUJIL;GARZÓN;_x000a_PITAL;AGRADO HUILA;_x000a_CAQUETA EMERALD ENERGY PLC SUCURSAL COLOMBIA(100%)_x000a_YD PUT 1 E&amp;P MOMPOS OIL COMPANY INC. PIAMONTE;_x000a_SAN JOSÉ DEL FRAGUA CAUCA;_x000a_CAQUETA MOMPOS OIL COMPANY INC.(100%)_x000a_MANDARINA E&amp;P C &amp; C ENERGY GROUP S.A. ALBANIA;_x000a_BELÉN DE LOS ANDAQUÍES;_x000a_SAN JOSÉ DEL FRAGUA CAQUETA C &amp; C ENERGY GROUP S.A.(100%)_x000a_MONACO TEA PETROBRAS COLOMBIA LIMITED ALBANIA;_x000a_BELÉN DE LOS ANDAQUÍES;_x000a_CURILLO;_x000a_EL DONCELLO;_x000a_EL PAUJIL;_x000a_FLORENCIA;_x000a_LA MACARENA;_x000a_LA MONTAÑITA;_x000a_MILÁN;_x000a_MORELIA;_x000a_PUERTO RICO;_x000a_SAN VICENTE DEL CAGUÁN;_x000a_SOLITA;_x000a_VALPARAÍSO CAQUETA;_x000a_META PETROBRAS COLOMBIA LIMITED (100%)_x000a_PUT 17 TEA ECOPETROL S.A. EL DONCELLO;_x000a_PUERTO RICO;_x000a_SAN VICENTE DEL CAGUÁN CAQUETA ECOPETROL S.A.(100%)_x000a_SAMICHAY TEA ECOPETROL S.A. SAN VICENTE DEL CAGUÁN;_x000a_PUERTO RICO;_x000a_EL DONCELLO;_x000a_EL PAUJIL;_x000a_LA MONTAÑITA;_x000a_CARTAGENA DEL CHAIRÁ;_x000a_SOLANO;_x000a_PUERTO LEGUÍZAMO CAQUETA;_x000a_PUTUMAYO ECOPETROL S.A.(100%)_x000a_SAN GABRIEL Convenio E&amp;P ECOPETROL S.A. BELÉN DE LOS ANDAQUÍES;_x000a_SAN JOSÉ DEL FRAGUA;_x000a_SANTA ROSA;_x000a_PIAMONTE;_x000a_SAN AGUSTÍN;_x000a_PITALITO;_x000a_ACEVEDO CAQUETA;_x000a_CAUCA;_x000a_HUILA ECOPETROL S.A.(100%)_x000a_TAMARIN E&amp;P CANACOL ENERGY  COLOMBIA S.A. PUERTO RICO;_x000a_SAN VICENTE DEL CAGUÁN CAQUETA CANACOL ENERGY  COLOMBIA S.A(100%)_x000a_      _x000a_ _x000a_“Por último sírvase a suministrar mapeo de lugares donde se está desarrollando sísmica o este próxima a desarrollar esta actividad en el departamento del Caquetá y los estudios de impacto ambiental sobre el tema”_x000a_ _x000a_Rta ANH: Sobre el particular, actualmente no se está adquiriendo sísmica en el Departamento del Caquetá. Sin embargo, se tiene programado por parte de ECOPETROL S.A., para el 2016 en el área del Contrato de Exploración y Producción CARDÓN el “Programa Sísmico CARDÓN 2D”_x000a_ _x000a_FIGURA 1: UBICACIÓN DEL BLOQUE CARDÓN_x000a_ _x000a_ _x000a_ _x000a_ _x000a_ _x000a_ _x000a_ _x000a_ _x000a_FIGURA 2: LOCALIZACIÓN EN SUPERFICIE DEL PROGRAMA SISMICO CARDON 2D_x000a_ _x000a_ _x000a_ _x000a_En atención al tercer punto de la solicitud, en el que interroga sobre “que programas en beneficios de las comunidades se han estipulado de acuerdo a los contratos de exploración y explotación que se han otorgado”, nos permitimos presentar el siguiente cuadro, donde se indican los montos reportados y el tipo de proyectos de la inversión fijada o realizada para cada uno de los contratos que tienen activa la cláusula de PBC._x000a__x000a_NOMBRE CONTRATO CONTRATISTA Año FASE D/PTOS M/CPIOS TIPO Valores reportados TIPO DE PROYECTOS Observaciones_x000a_ACHAPO CANACOL ENERGY COLOMBIA S.A. Ronda 2012 1 Caquetá Puerto Rio, Doncello y Paujil E&amp;P $                  -  Suspendidos_x000a_ANDAQUIES PLATINO ENERGY -GRUPO C&amp;C ENERGIA BARBADOS SUCURSAL COLOMBIA 2008-2011 2 Caquetá Morelia, Belén de los Andaquíes, San José de la Fragua, Albania y Curillo E&amp;P $ 123.056.870 Brigadas de salud, implementos deportivos, mantenimiento alcantarilla, materiales para reforzar puente comunitario, dotación JAC. Ejecutado_x000a_CAG 5 CONSORCIO META - TCOG 2008-2011 única Caquetá, Putumayo Currillo, El Paujil, Milan, Montañita, Solano, Solita, Valparaiso y Puerto Guzmán TEA $                 -  Suspendidos_x000a_CAG 6 CONSORCIO META –TCOG-CAG6_x000a_META PETROLEUM COR (Operador) 60%_x000a_TALISMAN COLOMBIA OIL &amp; GAS LTD 40% 2008-2011 6 Caquetá, Putumayo Piamonte Cauca, San José del Fragua y Currillo (Caq) y Puerto Guzmán (Put) E&amp;P $                 -  Suspendidos_x000a_CARDON EMERALD ENERGY PLC SUCURSAL COLOMBIA Ronda 2012 1 Caquetá El Doncello, El Paujil, Montañita y Puerto Rico E&amp;P $ 235.396.982 Proyecto denominado “Ampliación de procesos de gestión ambiental participativa en 5 municipios del norte del Caquetá el cual se desarrolla en alianza entre Corpoamazonía con las alcaldías municipales, el OCAD, el SENA y Colombia Responsable. Sin ejecutar_x000a_CEDRELA CANACOL ENERGY COLOMBIA S.A. 2008-2011 2 Caquetá, Putumayo San Vicente del Caguán, Puerto Rico, Doncello, El Paujil, Montañita, Cartagena del Chairá E&amp;P $ 170.159.655 Mejoramiento infraestructura comunitaria. Suspendido_x000a_CEIBA EMERALD ENERGY PLC SUCURSAL COLOMBIA 2008-2011 2 Caquetá San Vicente del Caguán y Puerto Rico E&amp;P $ 231.000.000 Mejoramiento infraestructura comunitaria, capacitación en valores, buenas practicas estudiantiles para el uso del suelo Suspendido_x000a_DURILLO EMERALD ENERGY PLC SUCURSAL COLOMBIA 2004-2008 PEV Caquetá, Meta San Vicente del Caguán y La Macarena E&amp;P $                    -  Suspendido_x000a_LOS PICACHOS HUPECOL 2008-2011 2 Caquetá, Meta San Vicente del Caguán y La Macarena E&amp;P   Suspendidos_x000a_MANZANO EMERALD ENERGY PLC SUCURSAL COLOMBIA Ronda 2012 1 Caquetá, Meta Puerto Rico, San Vicente del Caguan y La Macarena E&amp;P $       57.956.045 Desarrollo de procesos integrales de recuperación y conservación de áreas estratégicas y el fortalecimiento de la educación ambiental Ejecutado_x000a_NOGAL EMERALD ENERGY PLC SUCURSAL COLOMBIA Ronda 2012 1 Caquetá Albania, Belén de los Andaquies, Paujil, Florencia, Milán, Montañita, Morelia y Valparaíso. E&amp;P $  164.597.888 Adecuación y mantenimiento de vías, mejoramiento tecnológico de la producción, capacitación y formación de líderes, capacitación en proyectos comunitarios Sin ejecutar_x000a_OMBU EMERALD ENERGY PLC SUCURSAL COLOMBIA Y CANACOL ENERGY INC SUCURSAL COLOMBIA 2004-2008 I PEP Caquetá, Meta San Vicente del Caguán- La Macarena E&amp;P $ 257.938.796 Pavimentación vía San Vicente - Los Pozos, construcción caseta comunal, dotación de centros educativos, construcción de puesto de salud Ejecutado_x000a_PORTOFINO CANACOL ENERGY -PETROLERA MONTERRICO SA SUCURSAL COLOMBIA 2008-2011 3 Caquetá El Paujil, El Doncello, Puerto Rico y San Vicente del Caguán E&amp;P $  299.187.130 No reporta Suspendidos_x000a_PUT 30 TALISMAN OIL AND GAS LTD Ronda 2014 0 Caquetá Albania, Belén de los Andaquíes, Curillo, San José del Fragua, Valparaíso. E&amp;P   En fase 0_x000a_SAMICHAY A ECOPETROL S.A 2008-2011 1 Caquetá, Putumayo Cartagena de Chairá, Montañita, Solano - Puerto Leguízamo E&amp;P $                   -  Suspendidos_x000a_SAMICHAY B ECOPETROL S.A 2008-2011 2 Caquetá, Putumayo Cartagena de Chairá, Montañita,  Puerto Leguízamo, Solano E&amp;P $                   -  Suspendidos_x000a_SANGRETORO CANACOL ENERGY COLOMBIA S.A. 2008-2011 1 Caquetá, Meta San Vicente del Caguán en el departamento del Caquetá y La Macarena en el departamento del Meta. E&amp;P $                  -  Suspendidos_x000a_TACACHO PACIFIC STRATUS ENERGY COLOMBIA CORP Y PETRODORADO SOUTH AMERICA SA SUCURSAL COLOMBIA 2008-2011 1 Caquetá, Putumayo Solano, Solita, Puerto Guzmán y Puerto Leguizamo. E&amp;P $                   -  Suspendidos_x000a_TOPOYACO PACIFIC STRATUSS ENERGY COLOMBIA 2004-2008 4 y 5 Caquetá, Cauca San José del Fragua, Curillo  y Piamonte E&amp;P $                   -  Suspendidos_x000a_VSM 32 EMERALD ENERGY PLC SUCURSAL COLOMBIA 2008-2011 1-ene-00 Caquetá, Huila El Paujil, Montañita, Florencia, Agrado, Pital, Garzon, Tarqui, Altamira y Guadalupe E&amp;P $                  -  Suspendidos_x000a_YD PUT 01 MOMPOS OIL COMPANY INC. Ronda 2014 0 Caquetá, Cauca San José de Fragua y Piamonte E&amp;P $                   -  en fase 0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Para mayor claridad en torno a la información anterior, nos permitimos  precisar lo siguiente:_x000a__x000a_- Los contratos que reportan valores de inversión con observaciones frente al estado de ejecución, son aquellos frente a los cuales se realizó la aprobación de los PBC y han reportado o no, avance frente a los mismos._x000a_- Para los contratos que reportan valores de inversión sin observaciones frente al estado de la ejecución, los valores reportados son los que efectivamente han sido ejecutados._x000a_- Los contratos frente a los cuales se reportan valores  de inversión con observación de suspendidos, son aquellos respecto de los cuales se reportó inversión con anterioridad a la suspensión durante la misma._x000a_- Durante la fase 0 no existe obligación de realizar inversión social._x000a__x000a_Por otra parte, es necesario aclarar que en los casos en que el área asignada compromete jurisdicciones de dos o más departamentos, la inversión social puede ser realizada en beneficio de las comunidades en dicha área en cualquier sector de su extensión, por lo que algunos de los valores reportados pueden haber sido invertidos y beneficiado a comunidades ubicadas por fuera del departamento de Caquetá. _x000a__x000a_Finalmente, los contratos relacionados en el listado inicial de los que no se reporta información de PBC, a saber, MANDARINA, MÓNACO, SAMICHAY, SAN GABRIEL, TAMARIN, son contratos, terminados, liquidados o próximos a su liquidación._x000a__x000a_Con relación al numeral 4 la ANH no es competente para suministrar esta información. _x000a_ _x000a_Cualquier inquietud adicional con gusto será atendida. _x000a_ _x000a_Cordialmente, _x000a_ _x000a_ _x000a_Atencion al Ciudadano y Comunicaciones  _x000a_"/>
    <d v="2016-04-13T00:00:00"/>
    <s v="DORIS GOMEZ SILVA. EXPERTO"/>
    <x v="0"/>
    <s v="Electrónico"/>
    <n v="14.602818518520507"/>
    <x v="1"/>
    <x v="71"/>
    <s v="NO"/>
  </r>
  <r>
    <n v="320"/>
    <n v="21602"/>
    <x v="0"/>
    <s v="MARZO"/>
    <x v="2"/>
    <x v="319"/>
    <d v="2016-03-29T10:41:34"/>
    <x v="0"/>
    <s v="ACC"/>
    <x v="2"/>
    <x v="59"/>
    <s v="PEDRO JUAN MUNAR: JURIDICA - INDEPAZ"/>
    <s v="SI"/>
    <s v="PEDRO JUAN MUNAR: JURIDICA - INDEPAZ"/>
    <s v="solictan informacion referente a la traza de oleoducto de los llanos "/>
    <d v="2016-04-12T10:41:34"/>
    <n v="14"/>
    <s v="ACC"/>
    <s v="DORIS GOMEZ SILVA. EXPERTO"/>
    <s v=" Estimado señor Munar, _x000a_Buenas tardes, _x000a_En atención a los numerales 2 y 3 , me permito remitir mapa de tierras de los contratos RUBIALES y QUIFA._x000a_Respecto al numeral 1, es pertinente informar que la ANH no es productora de información acerca de ductos y estaciones. La información de los oleoductos e infraestructura petrolera debe ser solicitada a ECOPETROL a través de la Vicepresidencia de Transporte y su filial CENIT  http://www.ecopetrol.com.co/especiales/carta_petrolera_129/transporte.html_x000a_Con relación con el numeral 4 de su solicitud con correo anterior dimos traslado al MME por considerar este un tema de competencia de esta entidad. _x000a_Cordialmente, _x000a_ _x000a_Atencion al Ciudadano y Comunicaciones  _x000a_"/>
    <d v="2016-04-07T00:00:00"/>
    <s v="DORIS GOMEZ SILVA. EXPERTO"/>
    <x v="0"/>
    <s v="Electrónico"/>
    <n v="8.5544685185232083"/>
    <x v="1"/>
    <x v="81"/>
    <s v="NO"/>
  </r>
  <r>
    <n v="321"/>
    <n v="21617"/>
    <x v="0"/>
    <s v="MARZO"/>
    <x v="0"/>
    <x v="320"/>
    <d v="2016-03-29T11:12:56"/>
    <x v="0"/>
    <s v="ACC"/>
    <x v="0"/>
    <x v="1"/>
    <s v="MARIA DEL ROSARIO LOPEZ C.: CIUDADANA Telefono: Dirección: CLL 20 NO 29-59 Email: "/>
    <s v="SI"/>
    <s v="MARIA DEL ROSARIO LOPEZ C.: CIUDADANA Telefono: Dirección: CLL 20 NO 29-59 Email: "/>
    <s v="solicitan acompañamiento de la agencia para que las compañias explotadoras tengan en cuenta a los de la region para involucrarlos en el proceso laboral.  "/>
    <d v="2016-04-19T11:12:56"/>
    <n v="21"/>
    <s v="ACC"/>
    <s v="DORIS GOMEZ SILVA. EXPERTO"/>
    <s v="radicado de respuesta No.25324"/>
    <d v="2016-04-13T00:00:00"/>
    <s v="LAURA PAOLA GONZALEZ IRIARTE. EXPERTO"/>
    <x v="6"/>
    <s v="id 25324"/>
    <n v="14.532689317129552"/>
    <x v="0"/>
    <x v="3"/>
    <s v="NO"/>
  </r>
  <r>
    <n v="322"/>
    <n v="21786"/>
    <x v="0"/>
    <s v="MARZO"/>
    <x v="1"/>
    <x v="321"/>
    <d v="2016-03-30T08:51:39"/>
    <x v="0"/>
    <s v="ACC"/>
    <x v="0"/>
    <x v="159"/>
    <s v="DIANA CUEREVO: REPRESENTANTE LEGAL - SERVICIOS  PETROLEROS DE LA SABANA SAS"/>
    <s v="SI"/>
    <s v="DIANA CUEREVO: REPRESENTANTE LEGAL - SERVICIOS  PETROLEROS DE LA SABANA SAS"/>
    <s v="solictan participacion de la ANH en solucion de impases con CEPCOLSA"/>
    <d v="2016-04-20T08:51:39"/>
    <n v="21"/>
    <s v="ACC"/>
    <s v="DORIS GOMEZ SILVA. EXPERTO"/>
    <s v="radicado de respuesta No.27371"/>
    <d v="2016-04-20T00:00:00"/>
    <s v="MARIA CAROLINA GUTIERREZ HERNANDEZ. EXPERTO"/>
    <x v="6"/>
    <s v="id 27371"/>
    <n v="20.630794062504719"/>
    <x v="0"/>
    <x v="3"/>
    <s v="NO"/>
  </r>
  <r>
    <n v="323"/>
    <n v="21787"/>
    <x v="0"/>
    <s v="MARZO"/>
    <x v="1"/>
    <x v="322"/>
    <d v="2016-03-30T08:57:07"/>
    <x v="0"/>
    <s v="ACC"/>
    <x v="2"/>
    <x v="160"/>
    <s v="ARTURO YEPES ALZATE: REPRESENTANTE A LA CAMARA  DE CALDAS - CAMARA DE REPRESENTANTES"/>
    <s v="SI"/>
    <s v="ARTURO YEPES ALZATE: REPRESENTANTE A LA CAMARA  DE CALDAS - CAMARA DE REPRESENTANTES"/>
    <s v="envia cuestionario No. 43  para debate control politico "/>
    <d v="2016-04-13T08:57:07"/>
    <n v="14"/>
    <s v="ACC"/>
    <s v="DORIS GOMEZ SILVA. EXPERTO"/>
    <s v="radicado de respuesta No.22995"/>
    <d v="2016-04-05T09:33:10"/>
    <s v="DORIS GOMEZ SILVA. EXPERTO"/>
    <x v="0"/>
    <s v="id 22995"/>
    <n v="6.025031863428012"/>
    <x v="1"/>
    <x v="4"/>
    <s v="NO"/>
  </r>
  <r>
    <n v="324"/>
    <n v="21799"/>
    <x v="0"/>
    <s v="MARZO"/>
    <x v="0"/>
    <x v="323"/>
    <d v="2016-03-30T09:36:38"/>
    <x v="0"/>
    <s v="ACC"/>
    <x v="0"/>
    <x v="161"/>
    <s v="FINANCIERA  DE DESARROLLO  NACIONAL  FDN:  Telefono: 3122161Dirección: CRA 7 N° 71-52 Email: "/>
    <s v="SI"/>
    <s v="FINANCIERA  DE DESARROLLO  NACIONAL  FDN:  Telefono: 3122161Dirección: CRA 7 N° 71-52 Email: "/>
    <s v="copia de la respuesta emitida a peticionario dado que se traslado en un inicio a la FDN fina ciera de desarrollo nacional. "/>
    <d v="2016-04-20T09:36:38"/>
    <n v="21"/>
    <s v="ACC"/>
    <s v="DORIS GOMEZ SILVA. EXPERTO"/>
    <s v="se dio por atendido siendo a titulo informativo. "/>
    <d v="2016-03-31T00:00:00"/>
    <s v="DORIS GOMEZ SILVA. EXPERTO"/>
    <x v="0"/>
    <s v="Electrónico"/>
    <n v="0.59956064815196441"/>
    <x v="1"/>
    <x v="25"/>
    <s v="NO"/>
  </r>
  <r>
    <n v="325"/>
    <n v="21861"/>
    <x v="0"/>
    <s v="MARZO"/>
    <x v="2"/>
    <x v="324"/>
    <d v="2016-03-30T11:05:46"/>
    <x v="0"/>
    <s v="ACC"/>
    <x v="2"/>
    <x v="59"/>
    <s v="PAZ NAVARRO BERNAL: CIUDADANO Telefono: Dirección: SIN Email: "/>
    <s v="SI"/>
    <s v="PAZ NAVARRO BERNAL: CIUDADANO Telefono: Dirección: SIN Email: "/>
    <s v="solicitan informacion referente a la reinversion del 1% para recuperacion de cuencas  "/>
    <d v="2016-04-13T11:05:46"/>
    <n v="14"/>
    <s v="ACC"/>
    <s v="DORIS GOMEZ SILVA. EXPERTO"/>
    <s v="Señora_x000a_Paz Navarro Bernal _x000a_e-mail: paz.navarro.bernal93@outlook.com_x000a_Cel: 31308480541_x000a__x000a__x000a_Nos referimos a las comunicaciones del asunto mediante la cual Paz Navarro Bernal solicitó a la Agencia Nacional de Hidrocarburos (en adelante la “ANH” o la “Entidad”), lo siguiente: _x000a_(…)”_x000a_1. ¿Su empresa ha en algún momento realizado inversiones del 1% para la recuperación de cuencas hidrográficas? _x000a_2. De ser así, ¿podrían por favor proporcionar información respecto de los valores invertidos?_x000a_3. ¿Podrían por favor especificar en que fueron invertidos estos recursos?(…)”_x000a__x000a_Con fundamento en su solicitud, es necesario indicar que de conformidad con lo establecido en el artículo 2 del Decreto 1900 de 2006 los proyectos sujetos a la inversión del 1%deben cumplir ciertas condiciones, entre ellas que el proyecto requiera Licencia Ambiental, disposición que entre en concordancia con lo establecido en el numeral 11 del artículo 21 del Decreto 2041 de 2014, pues hace parte del Estudio de Impacto Ambiental necesario para la obtención de la Licencia Ambiental Plan de inversión del 1%, en el cual se incluyen los elementos y costos considerados para estimar la inversión y la propuesta de proyectos de inversión._x000a__x000a_Visto lo anterior, es menester precisar que esta Entidad, pertenece al sector descentralizado de la Rama Ejecutiva Nacional, que tiene a su cargo, entre otras funciones, la administración integral de la reserva Hidrocarburífera de propiedad de la Nación, en virtud de la cual realiza, entre otras, las actividades concernientes a la promoción y asignación de áreas para la exploración y producción de hidrocarburos a través de contratos de Evaluación Técnica Especial “TEA” y contratos de Exploración y Producción de Hidrocarburos “E&amp;P”, Convenios de Explotación y Convenios E&amp;P los cuales se encuentran sujetos al seguimiento de esta Entidad, conforme a las competencias legales y reglamentarias así como el seguimiento[1] a los mismos._x000a__x000a_Así las cosas, esta Entidad no adelanta procesos de licenciamiento ambiental en los que sea incluidas las inversiones referentes al 1%, toda vez que según sus competencias corresponden a la de administrar los Contratos Hidrocarburiferos  y velar por el cumplimiento de las cláusulas contractuales, entre ellas las referentes a que las compañías operadoras obtengan los permisos y licencias ambientales necesarios para adelantar sus compromisos exploratorios y de producción, razón por la cual no podemos absolver las preguntas invocadas en su petición. _x000a__x000a_Cordialmente,_x000a_ _x000a__x000a_Atencion al Ciudadano y Comunicaciones  _x000a_"/>
    <d v="2016-04-12T00:00:00"/>
    <s v="LAURA PAOLA GONZALEZ IRIARTE. EXPERTO"/>
    <x v="6"/>
    <s v="Electrónico"/>
    <n v="12.537667245371267"/>
    <x v="1"/>
    <x v="15"/>
    <s v="NO"/>
  </r>
  <r>
    <n v="326"/>
    <n v="21863"/>
    <x v="0"/>
    <s v="MARZO"/>
    <x v="2"/>
    <x v="325"/>
    <d v="2016-03-30T11:09:24"/>
    <x v="0"/>
    <s v="ACC"/>
    <x v="2"/>
    <x v="162"/>
    <s v="FRANCY CORTES BELTRAN: ANALISTA - AVANCE JURIDICO CASA EDITORIAL LTDA"/>
    <s v="SI"/>
    <s v="FRANCY CORTES BELTRAN: ANALISTA - AVANCE JURIDICO CASA EDITORIAL LTDA"/>
    <s v="solicitan informacion referente a cumplimiento de contrato para presentarse a licitaciion "/>
    <d v="2016-04-13T11:09:24"/>
    <n v="14"/>
    <s v="ACC"/>
    <s v="DORIS GOMEZ SILVA. EXPERTO"/>
    <s v=" Señora _x000a_FRANCY CORTEZ BELTRAN _x000a_Analista de Operaciones Comerciales._x000a_Casa Editorial El Tiempo._x000a__x000a_Asunto: Radicado R-641-2016-008933 id 21863._x000a__x000a_Respetada Señora_x000a__x000a_En atención al radicado del asunto nos permitimos enviar la certificación solicitada  por el Contrato No.009 de 2014._x000a__x000a_Cordialmente,_x000a__x000a__x000a__x000a_Atencion al Ciudadano y Comunicaciones  _x000a_"/>
    <d v="2016-04-07T00:00:00"/>
    <s v="LEDA FILOMENA HERNANDEZ UCROS. GESTOR"/>
    <x v="18"/>
    <s v="Electrónico"/>
    <n v="7.5351371875003679"/>
    <x v="1"/>
    <x v="62"/>
    <s v="NO"/>
  </r>
  <r>
    <n v="327"/>
    <n v="21876"/>
    <x v="0"/>
    <s v="MARZO"/>
    <x v="2"/>
    <x v="326"/>
    <d v="2016-03-30T11:25:06"/>
    <x v="0"/>
    <s v="ACC"/>
    <x v="3"/>
    <x v="163"/>
    <s v="CONTRALORIA GENERAL DE LA REPUBLICA:  Telefono: Dirección: CR 9 N 12C 10 Email: "/>
    <s v="SI"/>
    <s v="CONTRALORIA GENERAL DE LA REPUBLICA:  Telefono: Dirección: CR 9 N 12C 10 Email: "/>
    <s v="contraloria general de la republica da traslado de solictud informacion legislacion petrolera."/>
    <d v="2016-04-20T11:25:06"/>
    <n v="21"/>
    <s v="ACC"/>
    <s v="DORIS GOMEZ SILVA. EXPERTO"/>
    <s v="radicado de respuesta No.24883"/>
    <d v="2016-04-11T00:00:00"/>
    <s v="JUAN PABLO RIZO MOLINA. EXPERTO"/>
    <x v="3"/>
    <s v="id 24883"/>
    <n v="11.524233912037744"/>
    <x v="1"/>
    <x v="60"/>
    <s v="NO"/>
  </r>
  <r>
    <n v="328"/>
    <n v="21996"/>
    <x v="0"/>
    <s v="MARZO"/>
    <x v="1"/>
    <x v="327"/>
    <d v="2016-03-30T16:11:40"/>
    <x v="0"/>
    <s v="ACC"/>
    <x v="2"/>
    <x v="22"/>
    <s v="HECTOR BARRERA:  Telefono: Dirección: BOGOTA Email: "/>
    <s v="SI"/>
    <s v="HECTOR BARRERA:  Telefono: Dirección: BOGOTA Email: "/>
    <s v="solicitan informacion referente a los planes de beneficio de comunidades en la vereda de San Jose de Caño Seco "/>
    <d v="2016-04-13T16:11:40"/>
    <n v="14"/>
    <s v="ACC"/>
    <s v="DORIS GOMEZ SILVA. EXPERTO"/>
    <s v="Señor_x000a_JUAN GABRIEL GUARNIZO_x000a_PERSONERO MUNICIPAL DE YOPAL (E)_x000a_Correo electrónico: contactenos@personeriamunicipalyopal.gov.co_x000a_                                  hectorpersoneriayopal@gmail.com_x000a__x000a_Asunto: Respuesta a los derechos de petición allegados mediante las comunicaciones con radicado No. R-641-2016-009001 Id: 21996, No. R-431-2016-010260 Id: 25028 y No. R-431-2016-010259 Id: 25025._x000a__x000a_Nos referimos a la comunicación del asunto, mediante la cual solicitó a la Agencia Nacional de Hidrocarburos (en adelante “ANH” o la “Entidad”) lo siguiente: _x000a__x000a_“(…) cuando comenzó el Convenio de Explotación de Hidrocarburos –AREA DE OPERACIÓN DIRECTA RANCHOHERMOSO, suscrito entre la ANH y ECOPETROL el 11 de octubre de 2007, la vereda en mención no fue reconocida en la licencia ambiental como Área de Influencia Directa (AID), fue reconocida hasta el año 2015 mediante resolución ANLA 0768 del 2015, en consecuencia, no recibió los planes en beneficios con las comunidades PBC’s, (…)_x000a__x000a_Así las cosas, la comunidad de la vereda San José de Caño Seco, solicita a la ANLA (sic), su concepto respecto a los Planes en Beneficio de las Comunidades –PBC´s, de acuerdo a lo establecido en el Decreto Ley 1760 de 2003, articulo 5, numeral 5.7 que ordena a la ANH, de los años que esta comunidad fue excluida como AID del proyecto en mención. (…)” _x000a__x000a_A continuación, esta Entidad dará alcance a su solicitud de acuerdo con las siguientes consideraciones: _x000a__x000a_• Respecto a los Programas en Beneficio de las Comunidades_x000a__x000a_En primer lugar, es pertinente aclarar que la ANH se encuentra en 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E&amp;P”) que se suscriben dentro de las competencias de Ley[1]. _x000a_Esta labor de seguimiento al cumplimiento de las obligaciones contenidas en los contratos de hidrocarburos, comprende aspectos sociales derivados de las cláusulas, que en esta materia, consagran compromisos a cargo de las compañías contratistas, entre ellos y cuando resulta aplicable, los relacionados con los Programas en Beneficio de las Comunidades[2] (en adelante PBC)._x000a__x000a_Así las cosas, de conformidad con el artículo 4 del Decreto 1760 de 2003, subrogado por el Decreto 4137 de 2011, articulo 4, numeral 7, la ANH debe convenir los términos y condiciones con sujeción a los cuales las compañías operadoras adelantarán los PBC.  _x000a__x000a_Para el Convenio de Explotación de Hidrocarburos –Área de Operación Directa RANCHOHERMOSO, en la cláusula 7.2. se estableció lo siguiente: _x000a__x000a_(…)” Contenido del Programa de Trabajos de Explotación: El Programa de Trabajos de Explotación para el Área de Operación contendrá, como mínimo: _x000a_a) Una descripción detallada del programa de Operaciones de Desarrollo y de Producción que EL TITULAR espera realizar durante dicho Año, con el respectivo cronograma, discriminado por proyecto y por Trimestre Calendario, el cual debe contemplar también los plazos requeridos para obtener las autorizaciones y permisos de las autoridades competentes. _x000a_b) Un pronóstico de producción mensual del Área de Operación para el Año Calendario correspondiente. _x000a_c) Un estimado de los costos (inversiones y gastos) para los cuatro (4) Años Calendario siguientes o hasta la terminación del Período de Explotación, lo que sea más corto.  _x000a_d) Los términos y condiciones conforme a los cuales desarrollará los programas en beneficio de las comunidades en las áreas de influencia del Área de Operación. (…)”_x000a__x000a_A su vez la cláusula 8.1. del convenio dispone lo siguiente: _x000a__x000a_“(…) Autonomía: EL TITULAR tendrá el control de todas las operaciones y actividades que considere necesarias para una técnica, eficiente y económica Exploración del Área de Operación y para la Explotación de los Hidrocarburos que se encuentren dentro de ésta. EL TITULAR planeará, preparará, realizará y controlará todas las actividades con sus propios medios y con autonomía técnica y directiva, de conformidad con la legislación colombiana y observando las Buenas Prácticas de la Industria del Petróleo._x000a__x000a_La expedición del Acuerdo 05 de 2011, mediante el cual la ANH definió los parámetros para la realización de los Programas en Beneficio de las Comunidades, estableció en el artículo primero lo siguiente:_x000a__x000a_(…)”ARTÍCULO 1.- Para los fines previstos en el presente Acuerdo, se entenderán por Programas en Beneficio de las Comunidades, los correspondientes a la inversión social que realizan las empresas dedicadas a la industria del petróleo, como parte de su política de Responsabilidad Social, en el marco de los contratos de Exploración y Producción de Hidrocarburos y de Evaluación Técnica, suscritos con la ANH, para que en la ejecución de éstos se fomente el desarrollo sostenible en las respectivas áreas de influencia, procurando la integración comunitaria”._x000a_En virtud de lo anterior, ECOEPTROL S.A (en adelante la Compañía) tiene la obligación de entregar con el Programa de Trabajos de Explotación, los términos y condiciones conforme a los cuales adelantará los Programas en Beneficio de las Comunidades en las áreas de influencia del área de explotación. Sin embargo, de acuerdo con lo estipulado contractualmente en el convenio, no se impone la obligatoriedad para fijar un monto especifico de inversión social en el marco del PBC, ni población beneficiaria, señalando que la delimitación del Área de Influencia Directa de los PBC será definida exclusivamente por la Compañía en virtud de su autonomía, con base en el contexto social, económico y ambiental del área de operaciones. _x000a__x000a_En ese sentido, la Compañía ha venido presentando a la ANH anualmente los términos y condiciones conforme a los cuales ha adelantado los PBC, identificando las comunidades definidas como beneficiarias, dando así cumplimiento a lo establecido en el convenio._x000a__x000a_Asimismo, la ANH indica que si bien la Autoridad Ambiental, mediante la Resolución No. 0768 de 2015, incluyó la vereda San José de Caño Seco del municipio de El Yopal, como parte del área de influencia del proyecto, esta inclusión se realiza para efectos de dar cumplimiento a las obligaciones contempladas en la Licencia y el Plan de Manejo Ambiental, sin embargo, no define el Área de Influencia de los PBC, ya que como se indicó previamente la delimitación de la misma será definida exclusivamente por la Compañía. No obstante, la ANH señala que para los PBC que a futuro desarrolle la Compañía, este factor puede ser tenido en cuenta para la definición de las comunidades beneficiarias, así como las áreas puntuales donde desarrolle sus actividades, y demás criterios que la Compañía determine dentro de su política de responsabilidad social._x000a__x000a_Esta última aclaración se hace, teniendo en cuenta que en las consideraciones del acto administrativo, la misma Autoridad Ambiental indica (…) si bien, a la fecha no se han realizado actividades asociadas con el Campo Rancho Hermoso en la vereda San José de Caño Seco, esta si hacer parte del área de influencia del proyecto”, por lo tanto la ANH mediante correo del 20 de abril de 2016 dio traslado a la Compañía, para que en el marco de sus competencias, informe a esta Entidad su pronunciamiento respecto a lo dispuesto en la Resolución 0768 de 2015, solicitando además, que nos envíen copia de la respuesta para hacer el respectivo seguimiento. _x000a__x000a__x000a_Copia: Hector Barrera-Personería de Yopal -hectorpersoneriayopal@gmail.com _x000a_           Claudia Lopez Salazar-ANLA – licencias@anla.gov.co _x000a__x000a_Cordialmente, _x000a__x000a__x000a_Atencion al Ciudadano y Comunicaciones  _x000a_Doctor_x000a_JUAN CARLOS ECHEVERRY_x000a_Presidente_x000a_ECOPETROL S.A._x000a_Carrera 7 No. 37-73_x000a_Ciudad _x000a_ _x000a_ _x000a_Asunto: Traslado Derecho de Petición, allegado a la ANH mediante las comunicaciones con radicado No. R-641-2016-009001 Id: 21996, No. R-431-2016-010260 Id: 25028 y No. R-431-2016-010259 Id: 25025._x000a_ _x000a_Respetado Doctor Echeverry,_x000a_ _x000a_Hacemos referencia a la comunicación del asunto, mediante la cual, el señor Juan Gabriel Guarnizo allegó a la Agencia Nacional de Hidrocarburos (en adelante “ANH” o la “Entidad”), derecho de petición, solicitando lo siguiente:_x000a_ _x000a_“(…) cuando comenzó el Convenio de Explotación de Hidrocarburos –AREA DE OPERACIÓN DIRECTA RANCHOHERMOSO, suscrito entre la ANH y ECOPETROL el 11 de octubre de 2007, la vereda en mención no fue reconocida en la licencia ambiental como Área de Influencia Directa (AID), fue reconocida hasta el año 2015 mediante resolución ANLA 0768 del 2015, en consecuencia, no recibió los planes en beneficios con las comunidades PBC’s, (…)_x000a_ _x000a_Así las cosas, la comunidad de la vereda San José de Caño Seco, solicita a la ANLA (sic), su concepto respecto a los Planes en Beneficio de las Comunidades –PBC´s, de acuerdo a lo establecido en el Decreto Ley 1760 de 2003, articulo 5, numeral 5.7 que ordena a la ANH, de los años que esta comunidad fue excluida como AID del proyecto en mención. (…)” _x000a_ _x000a_ _x000a_En atención a la naturaleza de la solicitud, a la luz de lo dispuesto en la Ley 1755 de 2015, nos permitimos correr traslado de la misma para el respectivo trámite de respuesta, de conformidad con las competencias que sobre la materia le asisten a la Empresa a su cargo._x000a_ _x000a_Así las cosas, le solicitamos nos envíe una copia de la respuesta proporcionada al peticionario para ejercer las funciones de control y seguimiento que nos fueron asignadas._x000a_ _x000a_ _x000a_Cordialmente, _x000a_ _x000a_ _x000a_Atencion al Ciudadano y Comunicaciones  _x000a_"/>
    <d v="2016-04-20T00:00:00"/>
    <s v="MARIA CAROLINA GUTIERREZ HERNANDEZ. EXPERTO"/>
    <x v="6"/>
    <s v="Electrónico"/>
    <n v="20.325225891203445"/>
    <x v="0"/>
    <x v="14"/>
    <s v="NO"/>
  </r>
  <r>
    <n v="329"/>
    <n v="22046"/>
    <x v="0"/>
    <s v="MARZO"/>
    <x v="2"/>
    <x v="328"/>
    <d v="2016-03-31T08:41:58"/>
    <x v="0"/>
    <s v="ACC"/>
    <x v="0"/>
    <x v="53"/>
    <s v="JUAN B. PEREZ HIDALGO: ASESOR DESPACHO DEL MINISTRO - MINISTERIO DE MINAS Y ENERGIA"/>
    <s v="SI"/>
    <s v="JUAN B. PEREZ HIDALGO: ASESOR DESPACHO DEL MINISTRO - MINISTERIO DE MINAS Y ENERGIA"/>
    <s v="solicitan informacion referente a el estado actual de regalias , por traslado del ministerio de minas  "/>
    <d v="2016-04-21T08:41:58"/>
    <n v="21"/>
    <s v="ACC"/>
    <s v="DORIS GOMEZ SILVA. EXPERTO"/>
    <s v="Doctor_x000a_OSCAR RAUL ROJAS PEÑA_x000a_Secretario Departamental de Hidrocarburos y Minería de Caquetá _x000a_Carrera 13 calle 15 Esquina_x000a_planeación@caqueta.gov.co_x000a_carlosramirezpalacios@hotmail.com _x000a_Florencia – Caquetá_x000a_ _x000a_Asunto:          Comunicación con No. R -641 -2016-008819 ID 21578 del 29 de marzo de 2016_x000a_ _x000a_Respetado Doctor,_x000a_ _x000a_Hacemos referencia a la comunicación del asunto, mediante la cual solicitó a la Agencia Nacional de Hidrocarburos (en adelante ANH),  lo siguiente:_x000a_ _x000a_Para responder los interrogantes contenidos en los numerales 1 y 2 de su comunicación, a continuación relacionamos los contratos vigentes en el Departamento de Caquetá, mediante los cuales la ANH ha autorizado la exploración y producción de hidrocarburos:_x000a_ _x000a_ _x000a_CONTRATO TIPO CONTRATO OPERADOR MUNICIPIOS DEPARTAMENTOS CONTRATISTAS_x000a_ACHAPO E&amp;P CANACOL ENERGY  COLOMBIA S.A. EL PAUJIL_x000a_EL DONCELLO_x000a_PUERTO RICO CAQUETA CANACOL ENERGY  COLOMBIA S.A(100%)_x000a_ANDAQUIES E&amp;P PLATINO ENERGY BARBADOS CORP CURILLO_x000a_ALBANIA_x000a_MORELIA_x000a_SAN JOSÉ DEL FRAGUA_x000a_BELÉN DE LOS ANDAQUÍES CAQUETA PLATINO ENERGY BARBADOS CORP(100%)_x000a_CAG 5 TEA META PETROLEUM CORP SOLITA_x000a_PUERTOGUZMÁN_x000a_SOLANO_x000a_CURILLO_x000a_VALPARAÍSO_x000a_MILÁN_x000a_LA MONTAÑITA_x000a_EL PAUJIL CAQUETA_x000a_;PUTUMAYO META PETROLEUM CORP(50%);TALISMAN COLOMBIA OIL &amp; GAS LTD.(50%)_x000a_CAG 6 E&amp;P META PETROLEUM CORP PUERTO GUZMÁN_x000a_CURILLO_x000a_SAN JOSÉ DEL FRAGUA_x000a_PIAMONTE PUTUMAYO;_x000a_CAQUETA;_x000a_CAUCA META PETROLEUM CORP(60%);TALISMAN COLOMBIA OIL &amp; GAS LTD.(40%)_x000a_CARDON E&amp;P ECOPETROL S.A. LA MONTAÑITA_x000a_EL PAUJIL_x000a_EL DONCELLO_x000a_PUERTO RICO CAQUETA ECOPETROL S.A.(50%);EMERALD ENERGY PLC SUCURSAL COLOMBIA(50%)_x000a_CEDRELA E&amp;P CANACOL ENERGY  COLOMBIA S.A. CARTAGENA DEL CHAIRÁ_x000a_LA MONTAÑITA_x000a_EL PAUJIL_x000a_EL DONCELLO_x000a_PUERTO RICO_x000a_SAN VICENTE DEL CAGUÁN CAQUETA CANACOL ENERGY  COLOMBIA S.A(100%)_x000a_CEIBA E&amp;P EMERALD ENERGY PLC SUCURSAL COLOMBIA PUERTO RICO_x000a_SAN VICENTE DEL CAGUÁN CAQUETA EMERALD ENERGY PLC SUCURSAL COLOMBIA(100%)_x000a_CPO 17 E&amp;P HOCOL S.A. PUERTO CONCORDIA_x000a_PUERTO RICO_x000a_MAPIRIPÁN_x000a_PUERTO LLERAS META;_x000a_CAQUETA HOCOL S.A.(50%);MAUREL &amp; PROM COLOMBIA BV(50%)_x000a_DURILLO E&amp;P EMERALD ENERGY PLC SUCURSAL COLOMBIA LA MACARENA_x000a_SAN VICENTE DEL CAGUÁN META;_x000a_CAQUETA EMERALD ENERGY PLC SUCURSAL COLOMBIA(100%)_x000a_LOS PICACHOS E&amp;P HUPECOL OPERATING CO LLC LA MACARENA_x000a_SAN VICENTE DEL CAGUÁN META;_x000a_CAQUETA HUPECOL OPERATING CO LLC(87%);HOUSTON AMERICA ENERGY CORP SUCURSAL COLOMBIA(12%)_x000a_MANZANO E&amp;P EMERALD ENERGY PLC SUCURSAL COLOMBIA PUERTO RICO_x000a_LA MACARENA_x000a_SAN VICENTE DEL CAGUÁN CAQUETA;_x000a_META EMERALD ENERGY PLC SUCURSAL COLOMBIA (50%);ECOPETROL S.A.(50%)_x000a_NOGAL E&amp;P EMERALD ENERGY PLC SUCURSAL COLOMBIA VALPARAÍSO_x000a_MILÁN_x000a_ALBANIA_x000a_MORELIA_x000a_BELÉN DE LOS ANDAQUÍES_x000a_LA MONTAÑITA_x000a_FLORENCIA_x000a_EL PAUJIL CAQUETA EMERALD ENERGY PLC SUCURSAL COLOMBIA (50%);ECOPETROL S.A.(50%)_x000a_OMBU E&amp;P EMERALD ENERGY PLC SUCURSAL COLOMBIA LA MACARENA_x000a_SAN VICENTE DEL CAGUÁN META;_x000a_CAQUETA EMERALD ENERGY PLC SUCURSAL COLOMBIA (90%); CANACOL ENERGY  COLOMBIA S.A.(10%)_x000a_PORTOFINO E&amp;P CANACOL ENERGY  COLOMBIA S.A. EL PAUJIL_x000a_EL DONCELLO_x000a_PUERTO RICO_x000a_SAN VICENTE DEL CAGUÁN CAQUETA META PETROLEUM CORP (40%); PETROMONT COLOMBIA S.A. - SUCURSAL COLOMBIA(20%);CANACOL ENERGY  COLOMBIA S.A(40%)_x000a_PUT 30 E&amp;P TALISMAN COLOMBIA OIL &amp; GAS LTD. ALBANIA_x000a_BELÉN DE LOS ANDAQUÍES_x000a_CURILLO_x000a_SAN JOSÉ DEL FRAGUA_x000a_VALPARAÍSO CAQUETA TALISMAN COLOMBIA OIL &amp; GAS LTD.(50%);AMERISUR EXPLORACION COLOMBIA LTD(50%)_x000a_PUT 5 E&amp;P RANGE RESOURCES LTD ALBANIA;_x000a_SAN JOSÉ DEL FRAGUA;_x000a_BELÉN DE LOS ANDAQUÍES CAQUETA RANGE RESOURCES LTD (30%);ÓPTIMA OIL CORP COLOMBIA(70%)_x000a_SAMICHAY A E&amp;P ECOPETROL S.A. PUERTO LEGUÍZAMO;_x000a_SOLANO;_x000a_CARTAGENA DEL CHAIRÁ;_x000a_LA MONTAÑITA PUTUMAYO;_x000a_CAQUETA ECOPETROL S.A.(100%)_x000a_SAMICHAY B E&amp;P ECOPETROL S.A. CARTAGENA DEL CHAIRÁ;_x000a_SAN VICENTE DEL CAGUÁN CAQUETA ECOPETROL S.A.(100%)_x000a_SANGRETORO E&amp;P CANACOL ENERGY  COLOMBIA S.A. LA MACARENA;_x000a_SAN VICENTE DEL CAGUÁN META;_x000a_CAQUETA CANACOL ENERGY  COLOMBIA S.A(100%)_x000a_TACACHO E&amp;P PACIFIC STRATUS ENERGY COLOMBIA CORP PUERTO LEGUÍZAMO;_x000a_SOLITA;PUERTO GUZMÁN;_x000a_SOLANO PUTUMAYO_x000a_CAQUETA PACIFIC STRATUS ENERGY COLOMBIA CORP(50,5%);PETRODORADO SOUTH AMERICA S.A. SUCURSAL COLOMBIA(49,5%)_x000a_TOPOYACO E&amp;P PACIFIC STRATUS ENERGY COLOMBIA CORP CURILLO;_x000a_SAN JOSÉ DEL FRAGUA;_x000a_PIAMONTE CAQUETA;_x000a_CAUCA PACIFIC STRATUS ENERGY COLOMBIA CORP(100%)_x000a_VSM 32 E&amp;P EMERALD ENERGY PLC SUCURSAL COLOMBIA GUADALUPE;_x000a_ALTAMIRA;_x000a_FLORENCIA;_x000a_TARQUI;_x000a_EL PAUJIL;GARZÓN;_x000a_PITAL;AGRADO HUILA;_x000a_CAQUETA EMERALD ENERGY PLC SUCURSAL COLOMBIA(100%)_x000a_YD PUT 1 E&amp;P MOMPOS OIL COMPANY INC. PIAMONTE;_x000a_SAN JOSÉ DEL FRAGUA CAUCA;_x000a_CAQUETA MOMPOS OIL COMPANY INC.(100%)_x000a_MANDARINA E&amp;P C &amp; C ENERGY GROUP S.A. ALBANIA;_x000a_BELÉN DE LOS ANDAQUÍES;_x000a_SAN JOSÉ DEL FRAGUA CAQUETA C &amp; C ENERGY GROUP S.A.(100%)_x000a_MONACO TEA PETROBRAS COLOMBIA LIMITED ALBANIA;_x000a_BELÉN DE LOS ANDAQUÍES;_x000a_CURILLO;_x000a_EL DONCELLO;_x000a_EL PAUJIL;_x000a_FLORENCIA;_x000a_LA MACARENA;_x000a_LA MONTAÑITA;_x000a_MILÁN;_x000a_MORELIA;_x000a_PUERTO RICO;_x000a_SAN VICENTE DEL CAGUÁN;_x000a_SOLITA;_x000a_VALPARAÍSO CAQUETA;_x000a_META PETROBRAS COLOMBIA LIMITED (100%)_x000a_PUT 17 TEA ECOPETROL S.A. EL DONCELLO;_x000a_PUERTO RICO;_x000a_SAN VICENTE DEL CAGUÁN CAQUETA ECOPETROL S.A.(100%)_x000a_SAMICHAY TEA ECOPETROL S.A. SAN VICENTE DEL CAGUÁN;_x000a_PUERTO RICO;_x000a_EL DONCELLO;_x000a_EL PAUJIL;_x000a_LA MONTAÑITA;_x000a_CARTAGENA DEL CHAIRÁ;_x000a_SOLANO;_x000a_PUERTO LEGUÍZAMO CAQUETA;_x000a_PUTUMAYO ECOPETROL S.A.(100%)_x000a_SAN GABRIEL Convenio E&amp;P ECOPETROL S.A. BELÉN DE LOS ANDAQUÍES;_x000a_SAN JOSÉ DEL FRAGUA;_x000a_SANTA ROSA;_x000a_PIAMONTE;_x000a_SAN AGUSTÍN;_x000a_PITALITO;_x000a_ACEVEDO CAQUETA;_x000a_CAUCA;_x000a_HUILA ECOPETROL S.A.(100%)_x000a_TAMARIN E&amp;P CANACOL ENERGY  COLOMBIA S.A. PUERTO RICO;_x000a_SAN VICENTE DEL CAGUÁN CAQUETA CANACOL ENERGY  COLOMBIA S.A(100%)_x000a_      _x000a_ _x000a_“Por último sírvase a suministrar mapeo de lugares donde se está desarrollando sísmica o este próxima a desarrollar esta actividad en el departamento del Caquetá y los estudios de impacto ambiental sobre el tema”_x000a_ _x000a_Rta ANH: Sobre el particular, actualmente no se está adquiriendo sísmica en el Departamento del Caquetá. Sin embargo, se tiene programado por parte de ECOPETROL S.A., para el 2016 en el área del Contrato de Exploración y Producción CARDÓN el “Programa Sísmico CARDÓN 2D”_x000a_ _x000a_FIGURA 1: UBICACIÓN DEL BLOQUE CARDÓN_x000a_ _x000a_ _x000a_ _x000a_ _x000a_ _x000a_ _x000a_ _x000a_ _x000a_FIGURA 2: LOCALIZACIÓN EN SUPERFICIE DEL PROGRAMA SISMICO CARDON 2D_x000a_ _x000a_ _x000a_ _x000a_En atención al tercer punto de la solicitud, en el que interroga sobre “que programas en beneficios de las comunidades se han estipulado de acuerdo a los contratos de exploración y explotación que se han otorgado”, nos permitimos presentar el siguiente cuadro, donde se indican los montos reportados y el tipo de proyectos de la inversión fijada o realizada para cada uno de los contratos que tienen activa la cláusula de PBC._x000a__x000a_NOMBRE CONTRATO CONTRATISTA Año FASE D/PTOS M/CPIOS TIPO Valores reportados TIPO DE PROYECTOS Observaciones_x000a_ACHAPO CANACOL ENERGY COLOMBIA S.A. Ronda 2012 1 Caquetá Puerto Rio, Doncello y Paujil E&amp;P $                  -  Suspendidos_x000a_ANDAQUIES PLATINO ENERGY -GRUPO C&amp;C ENERGIA BARBADOS SUCURSAL COLOMBIA 2008-2011 2 Caquetá Morelia, Belén de los Andaquíes, San José de la Fragua, Albania y Curillo E&amp;P $ 123.056.870 Brigadas de salud, implementos deportivos, mantenimiento alcantarilla, materiales para reforzar puente comunitario, dotación JAC. Ejecutado_x000a_CAG 5 CONSORCIO META - TCOG 2008-2011 única Caquetá, Putumayo Currillo, El Paujil, Milan, Montañita, Solano, Solita, Valparaiso y Puerto Guzmán TEA $                 -  Suspendidos_x000a_CAG 6 CONSORCIO META –TCOG-CAG6_x000a_META PETROLEUM COR (Operador) 60%_x000a_TALISMAN COLOMBIA OIL &amp; GAS LTD 40% 2008-2011 6 Caquetá, Putumayo Piamonte Cauca, San José del Fragua y Currillo (Caq) y Puerto Guzmán (Put) E&amp;P $                 -  Suspendidos_x000a_CARDON EMERALD ENERGY PLC SUCURSAL COLOMBIA Ronda 2012 1 Caquetá El Doncello, El Paujil, Montañita y Puerto Rico E&amp;P $ 235.396.982 Proyecto denominado “Ampliación de procesos de gestión ambiental participativa en 5 municipios del norte del Caquetá el cual se desarrolla en alianza entre Corpoamazonía con las alcaldías municipales, el OCAD, el SENA y Colombia Responsable. Sin ejecutar_x000a_CEDRELA CANACOL ENERGY COLOMBIA S.A. 2008-2011 2 Caquetá, Putumayo San Vicente del Caguán, Puerto Rico, Doncello, El Paujil, Montañita, Cartagena del Chairá E&amp;P $ 170.159.655 Mejoramiento infraestructura comunitaria. Suspendido_x000a_CEIBA EMERALD ENERGY PLC SUCURSAL COLOMBIA 2008-2011 2 Caquetá San Vicente del Caguán y Puerto Rico E&amp;P $ 231.000.000 Mejoramiento infraestructura comunitaria, capacitación en valores, buenas practicas estudiantiles para el uso del suelo Suspendido_x000a_DURILLO EMERALD ENERGY PLC SUCURSAL COLOMBIA 2004-2008 PEV Caquetá, Meta San Vicente del Caguán y La Macarena E&amp;P $                    -  Suspendido_x000a_LOS PICACHOS HUPECOL 2008-2011 2 Caquetá, Meta San Vicente del Caguán y La Macarena E&amp;P   Suspendidos_x000a_MANZANO EMERALD ENERGY PLC SUCURSAL COLOMBIA Ronda 2012 1 Caquetá, Meta Puerto Rico, San Vicente del Caguan y La Macarena E&amp;P $       57.956.045 Desarrollo de procesos integrales de recuperación y conservación de áreas estratégicas y el fortalecimiento de la educación ambiental Ejecutado_x000a_NOGAL EMERALD ENERGY PLC SUCURSAL COLOMBIA Ronda 2012 1 Caquetá Albania, Belén de los Andaquies, Paujil, Florencia, Milán, Montañita, Morelia y Valparaíso. E&amp;P $  164.597.888 Adecuación y mantenimiento de vías, mejoramiento tecnológico de la producción, capacitación y formación de líderes, capacitación en proyectos comunitarios Sin ejecutar_x000a_OMBU EMERALD ENERGY PLC SUCURSAL COLOMBIA Y CANACOL ENERGY INC SUCURSAL COLOMBIA 2004-2008 I PEP Caquetá, Meta San Vicente del Caguán- La Macarena E&amp;P $ 257.938.796 Pavimentación vía San Vicente - Los Pozos, construcción caseta comunal, dotación de centros educativos, construcción de puesto de salud Ejecutado_x000a_PORTOFINO CANACOL ENERGY -PETROLERA MONTERRICO SA SUCURSAL COLOMBIA 2008-2011 3 Caquetá El Paujil, El Doncello, Puerto Rico y San Vicente del Caguán E&amp;P $  299.187.130 No reporta Suspendidos_x000a_PUT 30 TALISMAN OIL AND GAS LTD Ronda 2014 0 Caquetá Albania, Belén de los Andaquíes, Curillo, San José del Fragua, Valparaíso. E&amp;P   En fase 0_x000a_SAMICHAY A ECOPETROL S.A 2008-2011 1 Caquetá, Putumayo Cartagena de Chairá, Montañita, Solano - Puerto Leguízamo E&amp;P $                   -  Suspendidos_x000a_SAMICHAY B ECOPETROL S.A 2008-2011 2 Caquetá, Putumayo Cartagena de Chairá, Montañita,  Puerto Leguízamo, Solano E&amp;P $                   -  Suspendidos_x000a_SANGRETORO CANACOL ENERGY COLOMBIA S.A. 2008-2011 1 Caquetá, Meta San Vicente del Caguán en el departamento del Caquetá y La Macarena en el departamento del Meta. E&amp;P $                  -  Suspendidos_x000a_TACACHO PACIFIC STRATUS ENERGY COLOMBIA CORP Y PETRODORADO SOUTH AMERICA SA SUCURSAL COLOMBIA 2008-2011 1 Caquetá, Putumayo Solano, Solita, Puerto Guzmán y Puerto Leguizamo. E&amp;P $                   -  Suspendidos_x000a_TOPOYACO PACIFIC STRATUSS ENERGY COLOMBIA 2004-2008 4 y 5 Caquetá, Cauca San José del Fragua, Curillo  y Piamonte E&amp;P $                   -  Suspendidos_x000a_VSM 32 EMERALD ENERGY PLC SUCURSAL COLOMBIA 2008-2011 1-ene-00 Caquetá, Huila El Paujil, Montañita, Florencia, Agrado, Pital, Garzon, Tarqui, Altamira y Guadalupe E&amp;P $                  -  Suspendidos_x000a_YD PUT 01 MOMPOS OIL COMPANY INC. Ronda 2014 0 Caquetá, Cauca San José de Fragua y Piamonte E&amp;P $                   -  en fase 0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Para mayor claridad en torno a la información anterior, nos permitimos  precisar lo siguiente:_x000a__x000a_- Los contratos que reportan valores de inversión con observaciones frente al estado de ejecución, son aquellos frente a los cuales se realizó la aprobación de los PBC y han reportado o no, avance frente a los mismos._x000a_- Para los contratos que reportan valores de inversión sin observaciones frente al estado de la ejecución, los valores reportados son los que efectivamente han sido ejecutados._x000a_- Los contratos frente a los cuales se reportan valores  de inversión con observación de suspendidos, son aquellos respecto de los cuales se reportó inversión con anterioridad a la suspensión durante la misma._x000a_- Durante la fase 0 no existe obligación de realizar inversión social._x000a__x000a_Por otra parte, es necesario aclarar que en los casos en que el área asignada compromete jurisdicciones de dos o más departamentos, la inversión social puede ser realizada en beneficio de las comunidades en dicha área en cualquier sector de su extensión, por lo que algunos de los valores reportados pueden haber sido invertidos y beneficiado a comunidades ubicadas por fuera del departamento de Caquetá. _x000a__x000a_Finalmente, los contratos relacionados en el listado inicial de los que no se reporta información de PBC, a saber, MANDARINA, MÓNACO, SAMICHAY, SAN GABRIEL, TAMARIN, son contratos, terminados, liquidados o próximos a su liquidación._x000a__x000a_Con relación al numeral 4 la ANH no es competente para suministrar esta información. _x000a_ _x000a_Cualquier inquietud adicional con gusto será atendida. _x000a_ _x000a_Cordialmente, _x000a_ _x000a_ _x000a_Atencion al Ciudadano y Comunicaciones  _x000a_"/>
    <d v="2016-04-13T00:00:00"/>
    <s v="JUAN CARLOS BAZAN ACHURY. GERENCIA DE PROYECTOS O FUNCIONAL"/>
    <x v="5"/>
    <s v="ID:21578"/>
    <n v="12.637520914351626"/>
    <x v="1"/>
    <x v="51"/>
    <s v="NO"/>
  </r>
  <r>
    <n v="330"/>
    <n v="22047"/>
    <x v="0"/>
    <s v="MARZO"/>
    <x v="2"/>
    <x v="329"/>
    <d v="2016-03-31T08:42:59"/>
    <x v="0"/>
    <s v="ACC"/>
    <x v="0"/>
    <x v="53"/>
    <s v="JUAN B. PEREZ HIDALGO: ASESOR DESPACHO DEL MINISTRO - MINISTERIO DE MINAS Y ENERGIA"/>
    <s v="SI"/>
    <s v="JUAN B. PEREZ HIDALGO: ASESOR DESPACHO DEL MINISTRO - MINISTERIO DE MINAS Y ENERGIA"/>
    <s v="solicitan informacion referente a porcentaje de regalias pagadas a puerto boyaca y san martin cesar. por traslado de ministerio de minas "/>
    <d v="2016-04-21T08:42:59"/>
    <n v="21"/>
    <s v="ACC"/>
    <s v="DORIS GOMEZ SILVA. EXPERTO"/>
    <s v="radicado de  respuesta  No.23607"/>
    <d v="2016-06-06T00:00:00"/>
    <s v="JOSE DE FRANCISCO LAGOS CABALLERO. EXPERTO"/>
    <x v="5"/>
    <s v="id 23607"/>
    <n v="66.636812233795354"/>
    <x v="8"/>
    <x v="51"/>
    <s v="NO"/>
  </r>
  <r>
    <n v="331"/>
    <n v="22197"/>
    <x v="0"/>
    <s v="MARZO"/>
    <x v="1"/>
    <x v="330"/>
    <d v="2016-03-31T14:56:12"/>
    <x v="0"/>
    <s v="ACC"/>
    <x v="0"/>
    <x v="1"/>
    <s v="CARLOS HERNANDO MEDINA CHICUE: - Telefono: Dirección: - Email: carloshernandomedinachicue@gmail.com"/>
    <s v="SI"/>
    <s v="CARLOS HERNANDO MEDINA CHICUE: - Telefono: Dirección: - Email: carloshernandomedinachicue@gmail.com"/>
    <s v="solicitan intervencin de la ANH por inconvenientes con Ecopetrol y Rubiales "/>
    <d v="2016-04-21T14:56:12"/>
    <n v="21"/>
    <s v="ACC"/>
    <s v="DORIS GOMEZ SILVA. EXPERTO"/>
    <s v="Señor: _x000a_CARLOS HERNANDO MEDINA CHICUE _x000a_E-mail: carloshernandomedinachicue@gmail.com _x000a__x000a__x000a_Asunto:          Respuesta a Derecho de Petición  remitido mediante correo electrónico del 30 de marzo de 2016 y  radicado ANH No. R-641-2016-009084 ID 22197_x000a_                        Respuesta a traslado del Decreto de Petición realizado por la Secretaria de Transparencia  de la Presidencia de la República OFI16-00029973/JMSC 110300  y radicado ANH R-641-2016-009842 id 23895 _x000a_Respuesta a traslado del Decreto de Petición realizado por Ecopetrol No. 2-2016-063-1126 y radicado ANH R-401-2016-010995 id 26719 Ecopetrol_x000a__x000a__x000a_Respetado señor Medina, _x000a__x000a_Hacemos referencia al derecho de petición indicado en el asunto mediante el cual solicitó a la Agencia Nacional de Hidrocarburos (en adelante ANH) lo siguiente: _x000a__x000a_“(…)me expliquen por escrito porque la Operadora Pacific Rubiales y la agencia Nacional y Ecopetrol por que la empresa pacific rubiales les dan 80 millones de pesos a una personas que se llaman los Enciso y que estás personas no son de esas tierras son Baldías de la nación y tan bien quiero saber porque la empresa tiene más prioridad a esas zonas de influencias ya que no están legal mente constituidas ya que nosotros como veedores laborales tenemos todos los documentos que confirman todo esto que les estoy diciéndole. (SIC) (…)”_x000a__x000a_(…)”quiero saber en qué se han gastado la plata de la estrategia y que no han solucionado el problema y la corrupción de la empresa y de sus ingenieros y demás personas.(…)”_x000a__x000a__x000a_Sobre el particular, teniendo en cuenta todos los aspectos esbozados en la solicitud, consideramos pertinente indicar a la luz de lo establecido en las cláusulas que rigen la relación contractual entre la ANH y PACIFIC RUBIALES, lo siguiente:_x000a__x000a_PACIFIC RUBIALES  goza de autonomía para la conducción de las operaciones que se adelanten en el área que les fue asignada a través de los contratos de hidrocarburos, lo cual implica que le corresponde planear, preparar, realizar y controlar todas las actividades a través de sus propios medios y con autonomía técnica y directiva. Ahora bien, todas estas acciones deberá desarrollarlas de conformidad con la legislación colombiana y observando las Buenas Prácticas de la Industria del Petróleo, tal y como es citado a continuación: _x000a__x000a_“(…)AUTONOMÍA: EL CONTRATISTA tendrá el control de todas las operaciones y actividades que considere necesarias para una técnica, eficiente y económica Exploración del Área Contratada y para la Evaluación y Producción de los Hidrocarburos que se encuentren dentro de ésta. EL CONTRATISTA planeará, preparará, realizará y controlará todas las actividades con sus propios medios y con autonomía técnica y directiva, de conformidad con la legislación colombiana y observando las Buenas Prácticas de la Industria del Petróleo. EL CONTRATISTA desarrollará las actividades directamente o a través de subcontratistas. (…)”_x000a__x000a_Significa lo anterior que, el Contratista goza de una facultad discrecional para el desarrollo de las operaciones hidrocarburíferas, en cuanto a la planeación, preparación, y control de las mismas, bien sea realizándolas de manera directa o a través de subcontratistas. Debe precisarse en todo caso que, la relación contractual que surge de los contratos hidrocarburíferos es directamente vinculante entre el Contratista (Operador) y la ANH. _x000a__x000a_No obstante, esta discrecionalidad se encuentra limitada, en la medida en que las operaciones deben llevarse a cabo de manera diligente, responsable, eficiente y adecuada técnica y económicamente con la cual se busca la salvaguarda del cumplimiento de las obligaciones adquiridas en beneficio del Estado, frente a lo cual la ANH ha establecido el marco de responsabilidad en los siguientes términos: _x000a__x000a_ “(…)Responsabilidad derivada de las operaciones: EL CONTRATISTA llevará a cabo las operaciones materia de este contrato de manera diligente, responsable, eficiente y adecuada técnica y económicamente. Se asegurará de que todos sus subcontratistas cumplan los términos establecidos en este contrato, en las leyes colombianas, y siguiendo las Buenas Prácticas de la Industria del Petróleo._x000a_EL CONTRATISTA será el único responsable por los daños y pérdidas que cause con ocasión de las actividades y operaciones derivadas de este contrato, incluso aquellos causados por sus subcontratistas, quedando entendido que frente a LA ANH en ningún momento será responsable por errores de criterio, o por pérdidas o daños que no fueren resultado de culpa grave o dolo._x000a_Cuando EL CONTRATISTA subcontrate, las obras y servicios subcontratados serán ejecutados a su nombre, en razón de lo cual EL CONTRATISTA mantendrá su responsabilidad directa por todas las obligaciones establecidas en el subcontrato y derivadas del mismo, de las cuales no podrá exonerarse en razón de las subcontrataciones. (…)”_x000a__x000a_Así las cosas, pese a que la compañía operadora goza de autonomía administrativa y técnica para dar cumplimiento a los compromisos pactados a través de los Contratos de Hidrocarburos, esta encuentra limites en la legislación colombiana que resulte aplicable y en las Buenas Practicas de la Industria del Petróleo. _x000a__x000a_Por último, esta Entidad en virtud de lo dispuesto en la Ley 1755 de 2015, mediante el correo electrónico enviado el 21 de abril de 2016, la ANH de acuerdo con sus competencias legales dio traslado de su solicitud a PACIFIC RUBIALES, para que en el marco de sus competencias, se pronuncie respecto al objeto de su petición, solicitando además, que nos envíe copia de la respuesta para hacer el respectivo seguimiento._x000a__x000a_Ahora bien, en lo que respecta a sus afirmaciones relacionadas con el compromiso de la ANH de hacer seguimiento a las denuncias en materia de inversión social realizada por PACIFIC RUBIALES a la Familia Enciso debemos indicar que el acta de reunión del 19 de diciembre de 2014 no estableció ese compromiso. _x000a__x000a_En lo que respecta a la destinación de los recursos de la Estrategia Territorial de Hidrocarburos,  es importante decir que corresponde debido a que es un proyecto de iniciativa del Gobierno Nacional con el asesoramiento y apoyo técnico del PNUD. La ANH y el PNUD suscribieron el acuerdo de cooperación No. 242 de 2013  con el objeto de Apoyar a la Agencia Nacional de Hidrocarburos -ANH en la estructuración e implementación de una estrategia territorial para la gestión sostenible y equitativa del sector de hidrocarburos, a través del fortalecimiento de actores y la consolidación de escenarios participativos de planificación para el desarrollo humano, la superación  de la pobreza y el cumplimiento de los ODM en las regiones._x000a__x000a_Así las cosas, encontrará adjunto al presente correo la comunicación con radicado No. 20156240162142 del 1 de julio de 2015 mediante el cual el PNUD presentó a la ANH el informe financiero oficial en virtud del acuerdo de cooperación en referencia con corte a 31 de diciembre de 2014, teniendo en cuenta que dicho organismo internacional tiene la obligación de presentar estos informes con una periodicidad anual. En tal sentido para el periodo de 2015 el PNUD tiene plazo de entrega hasta 30 de julio de 2016. No está por demás indicar que en virtud del numeral 5 del artículo 1 del Acuerdo de Cooperación los Estados Financieros están discriminados en dólares de los Estados Unidos, a la tasa de referencia utilizada por el PNUD en el desarrollo de sus operaciones._x000a__x000a_No obstante lo anterior, dentro de las acciones más representativas realizadas por la ETH, encontramos las siguientes: _x000a__x000a_Para el cumplimiento de sus objetivos, contó con la presencia de un staff de profesionales  de la región y de la nación con dedicación y tiempo completa a la ETH en  diez (10) regiones del país; para atender al 31 de diciembre del 2015 , 121  vías de hecho, 183 alertas tempranas de las comunidades, autoridades locales y las compañías del sector de hidrocarburos que operan en las zonas de actividad hidrocarburífera, reduciendo los bloqueos(cuyo promedio de duración de bloqueos pasó de 5,7  a 3 días). _x000a__x000a_La ETH brindó apoyo al fortalecimiento de entidades, como el SPE, Ministerio de Trabajo, Ministerio del Interior, Ministerio de Minas, alcaldías locales, JAC, industria, articulando las acciones pertinentes a los procesos de capacitación y fortalecimiento de capacidades de las comunidades, alcaldes, industria como de la construcción de agendas conjuntas y planes de trabajo para solucionar dificultades en la región; llegando a más de 7000 líderes sociales, JAC, Alcaldes, empresas, ubicados en los municipios que concentran el 96% de la producción nacional y sobre los que se tienen perspectivas de exploración.  _x000a_ _x000a_Con el apoyo de expertos regionales, nacionales e internacionales se realizaron las ferias del conocimiento del sector con más de 500 asistentes de todos los gremios, autoridades locales, líderes comunitarios, personalidades de orden nacional e internacional, entre otros. _x000a__x000a_La ETH apoyó alrededor de 20 proyectos de desarrollo local registrados en el documento de acciones para el desarrollo – Acciones demostrativas ,cito algunos: Turismo sostenible en Coveñas-Sucre, Fortalecimiento de capacidades laborales y técnicas para el apoyo del mantenimiento de pozos de agua y molinos de viento en Manaure, Riohacha, Maicao y Uribia, Estrategia para el cuidado del agua en Acacías-Meta, Cash for work en Puerto Asís en Putumayo, Programas de desarrollo de proveeedores en Dibulla-Guajira, Yopal-Casanare y en Puerto Asís, Corredor, Puerto Vega, fortalecimiento de organizaciones productivas en Yondó-Antioquia y en puerto Wilches, Sabana de Torres, Ciénaga del opón, Barrancabermeja-Santander, acceso al agua, seguridad alimentaria y generación de ingresos en Dibuya, Barrancas-Guajira, fortalecimiento comercialización de cacao en Cubará-Boyacá, Toledo-Santander y en Arauca, Arauquita, Saravena, Fortul, Tame-Arauca, formación productiva en Valaparaíso, Morelia, San Vicente del Caguán, Puerto Rico-Caquetá, mujeres tejedoras de paz en San Antero-Córdoba, Optimización de procesos productivos locales en Melgar-Tolima y en Mocoa-Putumayo, promoción del comercio justo artesanal, comprensión cultural y preservación del patrimonio en Riohacha, Uribia- Guajira, alfabetización digital en monterrey, Tauramena, Aguazul, Yopal-Casanare, Banca Comunal en Monterrey, Paz de Ariporo, Aguazul-Casanare._x000a__x000a_La ETH apoyó 14 planes de acción para 16 municipios validados por la industria, comunidad y autoridades locales. Se incentivaron las buenas prácticas de la industria, identificando 52 de ellas, registradas en el banco de buenas prácticas que se conformó para tal fin. Se elaboraron metodologías y documentos para el acompañamiento a la industria, se generaron documentos insumos de política del sector H con la fundación ideas para la paz, perfiles ocupacionales y otros documentos para la puesta en marcha de la ETH en la región; cito algunos: ABC del sector de hidrocarburos en Colombia, Perfiles ocupacionales, Protocolo ingreso a territorio, Guía acompañamiento a la industria, Diagnósticos departamentales, diagnósticos de la conflictividad social, guía para el funcionamiento de las instancias de diálogo, entre otros._x000a__x000a_La ETH diseñó y se puso en marcha el Sistema de Información Geográfica del Sector Hidrocarburos- SIGETH, se fortaleció la gestión del conocimiento con la realización de foros internacionales, elaboración y publicación de los textos e informes relacionados; cito algunos: Guía de Buenas Prácticas Sociales en el sector de hidrocarburos elaborada con el ICONTEC._x000a__x000a_Con lo anterior, consideramos resuelta la petición de pronunciamiento que usted nos hiciere._x000a__x000a_Cordialmente,_x000a__x000a__x000a_Atencion al Ciudadano y Comunicaciones  _x000a_"/>
    <s v="22/04/0216"/>
    <s v="MARIA CAROLINA GUTIERREZ HERNANDEZ. EXPERTO"/>
    <x v="6"/>
    <s v="ID:008570"/>
    <n v="1"/>
    <x v="1"/>
    <x v="48"/>
    <s v="NO"/>
  </r>
  <r>
    <n v="332"/>
    <n v="22324"/>
    <x v="0"/>
    <s v="MARZO"/>
    <x v="0"/>
    <x v="331"/>
    <d v="2016-03-31T16:49:03"/>
    <x v="0"/>
    <s v="ACC"/>
    <x v="2"/>
    <x v="22"/>
    <s v="SANTIAGO SALDARRIAGA:  - STRATEGIC MARKETING INTER"/>
    <s v="SI"/>
    <s v="SANTIAGO SALDARRIAGA:  - STRATEGIC MARKETING INTER"/>
    <s v="solicitan informacion referente a produccion de gas  "/>
    <d v="2016-04-14T16:49:03"/>
    <n v="14"/>
    <s v="ACC"/>
    <s v="DORIS GOMEZ SILVA. EXPERTO"/>
    <s v="radicado de respuesta No.27976"/>
    <d v="2016-04-21T00:00:00"/>
    <s v="JUAN SEBASTIAN LIZCANO. CONTRATISTA"/>
    <x v="4"/>
    <s v="id 27976"/>
    <n v="20.299272719908913"/>
    <x v="1"/>
    <x v="30"/>
    <s v="NO"/>
  </r>
</pivotCacheRecords>
</file>

<file path=xl/pivotCache/pivotCacheRecords5.xml><?xml version="1.0" encoding="utf-8"?>
<pivotCacheRecords xmlns="http://schemas.openxmlformats.org/spreadsheetml/2006/main" xmlns:r="http://schemas.openxmlformats.org/officeDocument/2006/relationships" count="332">
  <r>
    <n v="1"/>
    <n v="243"/>
    <x v="0"/>
    <s v="ENERO"/>
    <x v="0"/>
    <x v="0"/>
    <d v="2016-01-05T12:13:52"/>
    <x v="0"/>
    <s v="ACC"/>
    <x v="0"/>
    <x v="0"/>
    <s v="ALBERTO CONTRERAS: VEEDOR - RED DE VEEDURIAS CIUDADANAS CASANARE"/>
    <s v="SI"/>
    <s v="ALBERTO CONTRERAS: VEEDOR - RED DE VEEDURIAS CIUDADANAS CASANARE"/>
    <s v="Comedidamente solicitamos con el apoyo del minminas, PNUD, ANH y FEDECACAO apoyar a la ASOCiACION DE CACAOTEROS ( AS) DEL TILLAVA organizaciòn , Capacitación y el plan de Siembra de 500 hectáreas de Cacao, de a 10 hectáreas por familia y con JOVENES RURALES; ( RECURSOS DEL PNUD; MUNICIPIO; REGALIAS; GOBERNACION; Y MINISTERIO DE AGRICULTURA; ADEMAS DE LOS PBCS; PROGRAMA DE BENEFICIO DE LAS COMUNIDADES, , para apoyar las familias victimas del conflicto armado ,  pobladores trabajadores agropecuarios, y retornantes como apoyo al proceso de paz de la inspecciòn del tillava la cual  se encuentra CERCA a CAMPO RUBIALES; y a campos  en producciòn  a cargo de TECPETROL y ECOPETROL; como caño sur este... _x000a__x000a_"/>
    <d v="2016-01-27T12:13:52"/>
    <n v="22"/>
    <s v="ACC"/>
    <s v="DORIS GOMEZ SILVA. EXPERTO"/>
    <s v="Considerando que el desarrollo de las acciones demostrativas promovidas por la ANH durante el año 2015, se realizaron en virtud del proyecto de inversión adelantado mediante el Acuerdo de Cooperación 242 de 2013 y que el mismo finalizó el pasado 31 de diciembre de 2015, su solicitud será objeto de análisis para los inversiones que bajo dicha naturaleza se desarrollen en el año 2016 en el marco de un nuevo Acuerdo con PNUD. No obstante, resulta de mucha importancia indicarle que los proyectos de inversión apalancados a través del programa de Acciones Demostrativas se seleccionan considerando criterios de factibilidad y pertinencia en torno al cumplimiento de las metas que en materia de exploración y producción se han definido para el País en el Plan Nacional de Desarrollo y que en ese orden la ANH ha priorizado._x000a_Por lo cual, una vez se definan los proyectos que harán parte del programa delas Acciones Demostrativas para el año 2016, le informaremos si su propuesta fue incluida o no para esta vigencia.”_x000a_"/>
    <d v="2016-01-21T00:00:00"/>
    <s v="JOSE ELIAS ESCORCIA PERTUZ. CONTRATISTA"/>
    <x v="0"/>
    <s v="Electrónico"/>
    <n v="15.490366006946715"/>
    <x v="0"/>
    <x v="0"/>
    <x v="0"/>
  </r>
  <r>
    <n v="2"/>
    <n v="245"/>
    <x v="0"/>
    <s v="ENERO"/>
    <x v="0"/>
    <x v="1"/>
    <d v="2016-01-05T12:22:47"/>
    <x v="0"/>
    <s v="ACC"/>
    <x v="0"/>
    <x v="1"/>
    <s v="JORGE ALBERTO VALENCIA  MARIN: DIRECTOR GENERAL - INIDAD DE PLANEACION  MINERO ENERGETICA"/>
    <s v="SI"/>
    <s v="JORGE ALBERTO VALENCIA  MARIN: DIRECTOR GENERAL - INIDAD DE PLANEACION  MINERO ENERGETICA"/>
    <s v="Solicita información sobre los proyectos en ejecución o desarrollo de la Guajira, tambien el tema de  transporte, esta información es solicitada a la UPME y ellos trasladan la petición a la ANH en lo de competencia de la entidad."/>
    <d v="2016-01-27T12:22:47"/>
    <n v="22"/>
    <s v="ACC"/>
    <s v="DORIS GOMEZ SILVA. EXPERTO"/>
    <s v="Se envia a traves de P. C un correo electrónico a la UPME solicitando el envío de la petición para poder responder directamente al peticionario. "/>
    <d v="2016-01-15T14:42:44"/>
    <s v="DORIS GOMEZ SILVA. EXPERTO"/>
    <x v="0"/>
    <s v="Electrónico"/>
    <n v="10.097183067133301"/>
    <x v="1"/>
    <x v="1"/>
    <x v="0"/>
  </r>
  <r>
    <n v="3"/>
    <n v="246"/>
    <x v="0"/>
    <s v="ENERO"/>
    <x v="1"/>
    <x v="2"/>
    <d v="2016-01-05T12:24:20"/>
    <x v="0"/>
    <s v="ACC"/>
    <x v="1"/>
    <x v="1"/>
    <s v="RED DE VEEDURIAS CIUDADANAS CASANARE:  Telefono: 635 861Dirección: CARRERA 19 NO. 6-100 Email: "/>
    <s v="SI"/>
    <s v="RED DE VEEDURIAS CIUDADANAS CASANARE:  Telefono: 635 861Dirección: CARRERA 19 NO. 6-100 Email: "/>
    <s v="Atentamente solicitamos en derecho de petición-&lt;ley 1757 articulo 78 de la ley 1474 y especialmente del PACTO POR LA TRANSPARENCIA EITI, firmado por usted y el ministro de minas y energía ,la asistencia a una AUDIENCIA PUBLICA en el mes de febrero  . en el municipio de puerto gaitan- donde se informe, como avanza el proceso de empalme entre la empresa PACIFIC RUBIALES y ECOPETROL , para la entrega de la operación de CAMPO RUBIALES - "/>
    <d v="2016-01-20T12:24:20"/>
    <n v="15"/>
    <s v="ACC"/>
    <s v="DORIS GOMEZ SILVA. EXPERTO"/>
    <s v="Agradecemos mucho su invitación y nos encontramos atentos a que se defina la fecha para realización de la mencionada Audiencia, con el fin de que podamos verificar si es posible nuestra participación."/>
    <d v="2016-01-21T16:18:57"/>
    <s v="DORIS GOMEZ SILVA. EXPERTO"/>
    <x v="0"/>
    <s v="Electrónico"/>
    <n v="16.162931828708679"/>
    <x v="1"/>
    <x v="2"/>
    <x v="0"/>
  </r>
  <r>
    <n v="4"/>
    <n v="247"/>
    <x v="0"/>
    <s v="ENERO"/>
    <x v="1"/>
    <x v="3"/>
    <d v="2016-01-05T12:27:14"/>
    <x v="0"/>
    <s v="ACC"/>
    <x v="1"/>
    <x v="1"/>
    <s v="RED DE VEEDURIAS CIUDADANAS CASANARE:  Telefono: 635 861Dirección: CARRERA 19 NO. 6-100 Email: "/>
    <s v="SI"/>
    <s v="RED DE VEEDURIAS CIUDADANAS CASANARE:  Telefono: 635 861Dirección: CARRERA 19 NO. 6-100 Email: "/>
    <s v="Solicitamos en derecho de peticiòn y especialmente el articulo 78 de la ley 1474 estatuto Anticorrupción que ese BORRADOR de PROTOCOLO; sea sometido a revisión por parte de todas las organizaciones sociales de control social, Veeduría, y vigilancia ciudadana  a las OBLIGACIONES CONTRACTUALES de operadoras de hidrocarburos, y que se establezca que en audiencia publica se realice la EVALUACION del Cumplimiento o no de los PBC,s"/>
    <d v="2016-01-20T12:27:14"/>
    <n v="15"/>
    <s v="ACC"/>
    <s v="DORIS GOMEZ SILVA. EXPERTO"/>
    <s v="Respuesta GIT de SCYMA: Sea lo primero aclarar que la ANH siempre ha contado con un procedimiento para desarrollar las actividades de inspección y seguimiento a los Contratos de Hidrocarburos, en los diferentes componentes que son de su competencia. Ahora bien, el Protocolo al que se hizo alusión en la respuesta anterior, hace referencia a un instrumento que permitirá que las diferentes dependencias que al interior de la ANH realizan actividades en campo, la puedan desarrollar de manera articulada e integral._x000a_Ahora bien, en cuanto a su solicitud de someter a revisión social dicho instrumento, en el entendido que el mismo definiría condiciones especiales para desarrollar la actividad de seguimiento que adelanta la ANH a los contratos de hidrocarburos, nos permitimos informar que en cumplimiento de lo dispuesto por la ley 1474 de 2011, en cuanto a aplicar mecanismos que brinden trasparencia al ejercicio de la función administrativa, la ANH publicará en la página Web el documento mediante el cual se actualice el procedimiento de seguimiento que orienta el accionar de la ANH en territorio, al cual usted de considerarlo pertinente puede hacer observaciones, tales como la propuesta en materia de PBC, ya que mediante comunicación con radicado No. 20154310042981 del 20 de marzo de 2015, se le explicó cada uno de los pasos que lo integran."/>
    <d v="2016-01-27T08:24:58"/>
    <s v="DORIS GOMEZ SILVA. EXPERTO"/>
    <x v="0"/>
    <s v="Electrónico"/>
    <n v="21.831759178247012"/>
    <x v="1"/>
    <x v="3"/>
    <x v="0"/>
  </r>
  <r>
    <n v="5"/>
    <n v="510"/>
    <x v="0"/>
    <s v="ENERO"/>
    <x v="0"/>
    <x v="4"/>
    <d v="2016-01-06T09:17:42"/>
    <x v="0"/>
    <s v="ACC"/>
    <x v="2"/>
    <x v="2"/>
    <s v="MARTHA LUCIA RODRIGUEZ: COORDINADOR GRUPO DE ENLACE - MINISTERIO DE MINAS Y ENERGIA"/>
    <s v="SI"/>
    <s v="MARTHA LUCIA RODRIGUEZ: COORDINADOR GRUPO DE ENLACE - MINISTERIO DE MINAS Y ENERGIA"/>
    <s v="Solicita enviar información del Senador Alberto Castilla sobre contratos de exploracióon y explotación otorgados en el Departamento de Norte de Santander "/>
    <d v="2016-01-21T09:17:42"/>
    <n v="15"/>
    <s v="ACC"/>
    <s v="DORIS GOMEZ SILVA. EXPERTO"/>
    <s v="Al respecto, nos permitimos informarle que de conformidad con el Mapa de Tierras adjunto a_x000a_la presente comunicación, en el Departamento de Norte de Santander, se registran los_x000a_siguientes contratos"/>
    <d v="2016-01-15T16:06:39"/>
    <s v="NADIA CAROLINA PLAZAS FAJARDO. EXPERTO"/>
    <x v="1"/>
    <s v="ID:3260"/>
    <n v="9.2839872685217415"/>
    <x v="1"/>
    <x v="4"/>
    <x v="0"/>
  </r>
  <r>
    <n v="6"/>
    <n v="538"/>
    <x v="0"/>
    <s v="ENERO"/>
    <x v="0"/>
    <x v="5"/>
    <d v="2016-01-06T09:56:54"/>
    <x v="0"/>
    <s v="ACC"/>
    <x v="0"/>
    <x v="1"/>
    <s v="ROQUE  LUIS CORNADO:  Telefono: 5226036Dirección: CRA 48 M° 127-75 INT 3 APTO 103 Email: "/>
    <s v="SI"/>
    <s v="ROQUE  LUIS CORNADO:  Telefono: 5226036Dirección: CRA 48 M° 127-75 INT 3 APTO 103 Email: "/>
    <s v="Solicita la información de Nómina de esta entidad en donde se indiquen los salarios, prestaciones y demas que perciben los funcionarios, incluyendo los descuentos que se realizan por ley "/>
    <d v="2016-01-28T09:56:54"/>
    <n v="22"/>
    <s v="ACC"/>
    <s v="DORIS GOMEZ SILVA. EXPERTO"/>
    <s v="Con el fin de dar respuesta al derecho de petición allegado el pasado 06 de enero de 2016 y radicado con número 538, le informamos que en el archivo adjunto en Excel encontrará la información de los gastos de nómina de la entidad (personal de Planta)._x000a__x000a_Adicionalmente, la información de los colaboradores de la entidad vinculados a través de contrato de prestación de servicios, de acuerdo con lo expresado por la Oficina Asesora Jurídica, dependencia encargada de dichas vinculaciones puede ser bajada y consultada por internet ingresando por cualquier explorador así: buscar SECOP, ingresar a la página www.contratos.gov.co específicamente a la dirección (https://www.contratos.gov.co/consultas/inicioConsulta.do) allí realizar la búsqueda colocando:_x000a_Entidad compradora: ANH _x000a_Modalidad de Contrato: Contratación Directa_x000a_Año: 2015_x000a_"/>
    <d v="2016-01-28T11:51:58"/>
    <s v="ELSA CRISTINA TOVAR PULECIO. EXPERTO"/>
    <x v="2"/>
    <s v="Electrónico"/>
    <n v="22.079907719911716"/>
    <x v="1"/>
    <x v="4"/>
    <x v="0"/>
  </r>
  <r>
    <n v="7"/>
    <n v="805"/>
    <x v="0"/>
    <s v="ENERO"/>
    <x v="0"/>
    <x v="6"/>
    <d v="2016-01-07T07:29:08"/>
    <x v="0"/>
    <s v="ACC"/>
    <x v="0"/>
    <x v="1"/>
    <s v="ANDREA GIRALDO DUSSAN: APODERADA ESPECIAL - CONSORCIO ANDES ENERGIA ARGENTINA INTEGRA OIL &amp; GAS S.AS"/>
    <s v="SI"/>
    <s v="ANDREA GIRALDO DUSSAN: APODERADA ESPECIAL - CONSORCIO ANDES ENERGIA ARGENTINA INTEGRA OIL &amp; GAS S.AS"/>
    <s v="Pregunta se podría entender que dos compañías independientes pero pertenecientes a un mismo grupo empresarial puedan ser una misma parte. "/>
    <d v="2016-01-29T07:29:08"/>
    <n v="22"/>
    <s v="ACC"/>
    <s v="DORIS GOMEZ SILVA. EXPERTO"/>
    <s v="001631- ID-004332 "/>
    <d v="2016-01-20T10:54:39"/>
    <s v="JORGE RAMON CARLOS TRIAS VISBAL. JEFE DE OFICINA DE AGENCIA"/>
    <x v="3"/>
    <s v="ID:4332"/>
    <n v="13.142726967598719"/>
    <x v="1"/>
    <x v="5"/>
    <x v="0"/>
  </r>
  <r>
    <n v="8"/>
    <n v="941"/>
    <x v="0"/>
    <s v="ENERO"/>
    <x v="0"/>
    <x v="7"/>
    <d v="2016-01-07T12:56:30"/>
    <x v="0"/>
    <s v="ACC"/>
    <x v="3"/>
    <x v="3"/>
    <s v="NATALIA ANDREA HINCAPIE: DIRECTORA TECNICA - INCODER"/>
    <s v="SI"/>
    <s v="NATALIA ANDREA HINCAPIE: DIRECTORA TECNICA - INCODER"/>
    <s v="Acuso de recibido de la información enviada al Incoder "/>
    <d v="2016-01-15T14:35:13"/>
    <n v="22"/>
    <s v="ACC"/>
    <s v="DORIS GOMEZ SILVA. EXPERTO"/>
    <s v="Se toma como informativa y no se inicia ningún trámite, en razón a que es una comunicación de agradecimiento y confirmación "/>
    <d v="2016-01-14T00:00:00"/>
    <s v="DORIS GOMEZ SILVA. EXPERTO"/>
    <x v="0"/>
    <s v="Electrónico"/>
    <n v="6.4607656597218011"/>
    <x v="1"/>
    <x v="6"/>
    <x v="0"/>
  </r>
  <r>
    <n v="9"/>
    <n v="996"/>
    <x v="0"/>
    <s v="ENERO"/>
    <x v="2"/>
    <x v="8"/>
    <d v="2016-01-07T14:35:13"/>
    <x v="0"/>
    <s v="ACC"/>
    <x v="2"/>
    <x v="4"/>
    <s v="MARIA DEL MAR CHAVEZ  CHAVARRO: DIRECTORA TERRITORIAL - UNIDAD ADMINISTRATIVA ESPECIAL DE GESTION DE  RESTITUCION DE TIERRAS  DESPOJADAS"/>
    <s v="SI"/>
    <s v="MARIA DEL MAR CHAVEZ  CHAVARRO: DIRECTORA TERRITORIAL - UNIDAD ADMINISTRATIVA ESPECIAL DE GESTION DE  RESTITUCION DE TIERRAS  DESPOJADAS"/>
    <s v="Sirvase informar si el predio rural que pertenece al Catastro de Cajibio en Santa Barbara corregimiento el Rosario existen solicitudes o contratos de concesión y/o adjudicación para la explotación de hidrocarburos "/>
    <d v="2016-01-22T14:35:13"/>
    <n v="15"/>
    <s v="ACC"/>
    <s v="DORIS GOMEZ SILVA. EXPERTO"/>
    <s v="De acuerdo a información de Jose Panesso registrada en Control Doc esta solicitud no se puede atender por no registrar coordenadas, sin embargo hay comunicación telefónica sobre la misma por parte de la OAJ "/>
    <d v="2016-01-14T07:53:34"/>
    <s v="JOSE LUIS PANESSO GARCIA. EXPERTO"/>
    <x v="3"/>
    <s v="Electrónico"/>
    <n v="6.721075196757738"/>
    <x v="1"/>
    <x v="7"/>
    <x v="0"/>
  </r>
  <r>
    <n v="10"/>
    <n v="1150"/>
    <x v="0"/>
    <s v="ENERO"/>
    <x v="0"/>
    <x v="9"/>
    <d v="2016-01-07T16:47:42"/>
    <x v="0"/>
    <s v="ACC"/>
    <x v="2"/>
    <x v="5"/>
    <s v="LAURA GAMBOA CARVAJAL: PROFESIONAL EN MEDICION - LUPATECH"/>
    <s v="SI"/>
    <s v="LAURA GAMBOA CARVAJAL: PROFESIONAL EN MEDICION - LUPATECH"/>
    <s v="Solicita inforamación sobre los estados mecánicos de los campos de la región caribe, de Mono Araña, Chuchupa, Ballenas y el Dificil"/>
    <d v="2016-01-22T16:47:42"/>
    <n v="15"/>
    <s v="ACC"/>
    <s v="DORIS GOMEZ SILVA. EXPERTO"/>
    <s v="Al respecto de la información solicitada, ésta Agencia le informa que dichos datos se conside-ran_x000a_información pública clasificada[1], teniendo en cuenta que se trata de información que incide en las_x000a_decisiones corporativas y operativas de las compañías. En consecuencia, se sugiere acudir_x000a_directamente a las compañías operadoras y realizar la respectiva solicitud."/>
    <d v="2016-01-20T08:57:47"/>
    <s v="JOSE GREGORIO ROA ROJAS. EXPERTO"/>
    <x v="4"/>
    <s v="Electrónico"/>
    <n v="12.673665891205019"/>
    <x v="1"/>
    <x v="8"/>
    <x v="0"/>
  </r>
  <r>
    <n v="11"/>
    <n v="1619"/>
    <x v="0"/>
    <s v="ENERO"/>
    <x v="2"/>
    <x v="10"/>
    <d v="2016-01-12T08:35:15"/>
    <x v="0"/>
    <s v="ACC"/>
    <x v="3"/>
    <x v="6"/>
    <s v="ALEJANDRO RODRIGUEZ: ASESOR DESPACHO  DEL VICEMINISTRO DE ENERGIA - MINISTERIO DE MINAS Y ENERGIA"/>
    <s v="SI"/>
    <s v="ALEJANDRO RODRIGUEZ: ASESOR DESPACHO  DEL VICEMINISTRO DE ENERGIA - MINISTERIO DE MINAS Y ENERGIA"/>
    <s v="Da traslado de la solicitud del señor Edgar Humberto Silva, Alcalde de Puerto Gaitan "/>
    <d v="2016-01-26T10:01:22"/>
    <n v="10"/>
    <s v="ACC"/>
    <s v="DORIS GOMEZ SILVA. EXPERTO"/>
    <s v="De manera atenta nos permitimos informarle que la ANH surtió respuesta a la presente solicitud mediante correo adjunto, asimismo, remitimos copia al Señor Alcalde del Municipio de Puerto Gaitán – Meta Dr., Edgar Silva para su conocimiento y fines pertinentes. _x000a__x000a_"/>
    <d v="2016-02-02T17:31:07"/>
    <s v="JOSE ELIAS ESCORCIA PERTUZ. CONTRATISTA"/>
    <x v="0"/>
    <s v="Electrónico"/>
    <n v="21.372130636569636"/>
    <x v="1"/>
    <x v="3"/>
    <x v="1"/>
  </r>
  <r>
    <n v="12"/>
    <n v="1653"/>
    <x v="0"/>
    <s v="ENERO"/>
    <x v="0"/>
    <x v="11"/>
    <d v="2016-01-12T00:00:00"/>
    <x v="0"/>
    <s v="ACC"/>
    <x v="0"/>
    <x v="7"/>
    <s v="SIMON SANTANDER: AUDITOR CIVICO Telefono: 0000000Dirección: PUERTO GAITAN Email: JACURBANIZACIONPERLAS123@GMAIL.GOV.CO"/>
    <s v="SI"/>
    <s v="SIMON SANTANDER: AUDITOR CIVICO Telefono: 0000000Dirección: PUERTO GAITAN Email: JACURBANIZACIONPERLAS123@GMAIL.GOV.CO"/>
    <s v="Recientemente nos visito el ministerio de trabajo , el cual por solicitud de veedores laborales, del municipio de puerto gaitan- elaboro, con subcontrato con la universidad cooperativa de villavicencio EL DOCUMENTO - LINEAMIENTOS DE POLITICA PUBLICA DE EMPLEABILIDAD Y EMPRENDIMIENTO PARA PUERTO GAITAN - META. _x000a__x000a_En dicho documento, en la pagina 19 se  relacionan en cuadro las TRANSFERENCIAS;de recursos  realizadas a comunidades indìgenas mediante proyectos, cifra que según informaciòn proporcionada por la oficina de asuntos indígenas a SEPTIEMBRE de 2015. a los consultores de MINTRABAJO; , suman $ 110.070.000.000,  ciento diez mil setenta millones - CIFRA REALMENTE IMPORTANTE, QUE amerita que la PRESIDENCIA DE LA REPUBLICA; el Ministerio del Interior, Ministerio de Hacienda, DIAN, Agencia Nacional de Hidrocarburos, Defensoría del Pueblo asuntos indígenas, procuraduría General de la naciòn, departamento nacional de planeaciòn la ANALICEN , y se determinen si los GASTOS se corresponden a VERDADEROS PLANES DE VIDA; y a los principios UNIVERSALES; de atenciòn a los derechos humanos y necesidades básicas insatisfechas ._x000a__x000a_"/>
    <d v="2016-02-02T00:00:00"/>
    <n v="21"/>
    <s v="ACC"/>
    <s v="DORIS GOMEZ SILVA. EXPERTO"/>
    <s v="Se toma como informativa de acuerdo a información por correode Boris Navarro de CYMA "/>
    <d v="2016-02-02T11:16:17"/>
    <s v="JOSE ELIAS ESCORCIA PERTUZ. CONTRATISTA"/>
    <x v="0"/>
    <s v="Electrónico"/>
    <n v="21.46964120370103"/>
    <x v="1"/>
    <x v="0"/>
    <x v="0"/>
  </r>
  <r>
    <n v="13"/>
    <n v="1657"/>
    <x v="0"/>
    <s v="ENERO"/>
    <x v="0"/>
    <x v="12"/>
    <d v="2016-01-12T10:05:59"/>
    <x v="0"/>
    <s v="ACC"/>
    <x v="2"/>
    <x v="7"/>
    <s v="DIANA ESTELA PABON GARCIA: ENCARGADA Telefono: Dirección: CLL31 8-40 Email: "/>
    <s v="SI"/>
    <s v="DIANA ESTELA PABON GARCIA: ENCARGADA Telefono: Dirección: CLL31 8-40 Email: "/>
    <s v="Por lo anterior, sería importante que como entidades del Gobierno Nacional nos articulemos para realizar una jornada que brinde la información que la comunidad exige sobre los avances, problemas y desarrollos de los acuerdos firmados a finales del año pasado, los estoy convocando con un nivel de importancia prioritaria a una reunión preparatoria el día 14 de enero de 2016 a las 9 am., en La Giralda-Ministerio del Interior, carrera 8 No 7-83.  _x000a_Para confirmar los datos de los funcionarios asignados a esta reunión puede comunicarse con los funcionarios Noryly Aguirre en el celular 3142549189 y/o Pedro Aguirre al 3017983769._x000a_"/>
    <d v="2016-01-26T10:05:59"/>
    <n v="15"/>
    <s v="ACC"/>
    <s v="DORIS GOMEZ SILVA. EXPERTO"/>
    <s v="Se confirma que asistirá a la reunión Edgar Emilio Rodriguez de CYMA"/>
    <d v="2016-01-15T16:20:53"/>
    <s v="DORIS GOMEZ SILVA. EXPERTO"/>
    <x v="0"/>
    <s v="Electrónico"/>
    <n v="3.2603481481492054"/>
    <x v="1"/>
    <x v="3"/>
    <x v="0"/>
  </r>
  <r>
    <n v="14"/>
    <n v="1658"/>
    <x v="0"/>
    <s v="ENERO"/>
    <x v="0"/>
    <x v="13"/>
    <d v="2016-01-12T10:08:42"/>
    <x v="0"/>
    <s v="ACC"/>
    <x v="2"/>
    <x v="7"/>
    <s v="LUISA FERNANDA GALLEGO SOTO:  Telefono: Dirección: PROFESIONAL UNIVERSITARIO Email: CONTABILIDAD@ARAUCA-ARAUCA.GOV.CO"/>
    <s v="SI"/>
    <s v="LUISA FERNANDA GALLEGO SOTO:  Telefono: Dirección: PROFESIONAL UNIVERSITARIO Email: CONTABILIDAD@ARAUCA-ARAUCA.GOV.CO"/>
    <s v="FAEP del municipo de Arauca a diciembre de 2015 "/>
    <d v="2016-01-26T10:08:42"/>
    <n v="15"/>
    <s v="ACC"/>
    <s v="DORIS GOMEZ SILVA. EXPERTO"/>
    <s v=" E-521-2016-000936 ID 2902"/>
    <d v="2016-01-14T17:18:50"/>
    <s v="MAYRA ALEJANDRA MERCHAN PEÑA. CONTRATISTA"/>
    <x v="5"/>
    <n v="2902"/>
    <n v="2.298701620369684"/>
    <x v="1"/>
    <x v="9"/>
    <x v="0"/>
  </r>
  <r>
    <n v="15"/>
    <n v="1659"/>
    <x v="0"/>
    <s v="ENERO"/>
    <x v="0"/>
    <x v="14"/>
    <d v="2016-01-12T10:11:34"/>
    <x v="0"/>
    <s v="ACC"/>
    <x v="2"/>
    <x v="7"/>
    <s v="ALFONSO BOLAÑOS: ENCARGADO Telefono: Dirección: SIN Email: ALBOLANO@HOTMAIL.COM"/>
    <s v="SI"/>
    <s v="ALFONSO BOLAÑOS: ENCARGADO Telefono: Dirección: SIN Email: ALBOLANO@HOTMAIL.COM"/>
    <s v="Convocatoria para profesionales en el área Petrolera "/>
    <d v="2016-01-26T10:11:34"/>
    <n v="15"/>
    <s v="ACC"/>
    <s v="DORIS GOMEZ SILVA. EXPERTO"/>
    <s v="Señor Alfonso Bolaños, reciba un atento saludo._x000a__x000a_La Agencia Nacional de Hidrocarburos desde el año pasado inicio el proceso de provisión de vacantes a través de concurso de mérito liderado por la Comisión Nacional del Servicio Civil, la convocatoria de la ANH esta distinguida con el No. 333 de 2015._x000a__x000a_Dicha convocatoria ya surtió el proceso de venta de PINES, inscripción de interesados y la de inclusión de soportes de estudio y experiencia de los interesados.  Y la entidad que  lidera el proceso se encuentra en revisión de dichos soportes._x000a__x000a_Cordialmente, _x000a_"/>
    <d v="2016-01-13T11:48:18"/>
    <s v="DORIS GOMEZ SILVA. EXPERTO"/>
    <x v="0"/>
    <s v="Electrónico"/>
    <n v="1.0671776273156865"/>
    <x v="1"/>
    <x v="10"/>
    <x v="0"/>
  </r>
  <r>
    <n v="16"/>
    <n v="1665"/>
    <x v="0"/>
    <s v="ENERO"/>
    <x v="0"/>
    <x v="15"/>
    <d v="2016-01-12T10:19:40"/>
    <x v="0"/>
    <s v="ACC"/>
    <x v="2"/>
    <x v="7"/>
    <s v="MERCEDES MEJIA LEUDO: PROFESOR Telefono: Dirección: SIN Email: MERMEJIA@GMAIL.COM"/>
    <s v="SI"/>
    <s v="MERCEDES MEJIA LEUDO: PROFESOR Telefono: Dirección: SIN Email: MERMEJIA@GMAIL.COM"/>
    <s v="Soy profesora de la Universidad de la Amazonia, para mi trabajo de académico Solicito  comedidamente información sobre las poligonales de los bloques petroleros del departamento del caquetá. Bloques en explotación, en exploración, en evaluación técnica, áreas reservadas, áreas asignadas. De antemano gracias por su valiosa colaboración._x000a__x000a_"/>
    <d v="2016-01-26T10:19:40"/>
    <n v="15"/>
    <s v="ACC"/>
    <s v="DORIS GOMEZ SILVA. EXPERTO"/>
    <s v="Respetada señora Mercedes _x000a_Cordial saludo, _x000a_De manera atente remitimos respuesta a su solicitud,   _x000a__x000a__x000a_"/>
    <d v="2016-01-14T15:18:56"/>
    <s v="DORIS GOMEZ SILVA. EXPERTO"/>
    <x v="0"/>
    <s v="Electrónico"/>
    <n v="2.2078191782420618"/>
    <x v="1"/>
    <x v="11"/>
    <x v="0"/>
  </r>
  <r>
    <n v="17"/>
    <n v="1675"/>
    <x v="0"/>
    <s v="ENERO"/>
    <x v="1"/>
    <x v="16"/>
    <d v="2016-01-12T10:37:36"/>
    <x v="0"/>
    <s v="ACC"/>
    <x v="2"/>
    <x v="7"/>
    <s v="ALBERTO CONTRERAS: VEEDOR - RED DE VEEDURIAS CIUDADANAS CASANARE"/>
    <s v="SI"/>
    <s v="ALBERTO CONTRERAS: VEEDOR - RED DE VEEDURIAS CIUDADANAS CASANARE"/>
    <s v="1) Respetuosamente solicitamos se nos indique cual es la HUELLA DE CARBONO por cada barril de petroleo - en boca de pozo ?_x000a__x000a_2) solicitamos que nos indiquen el PLAN DE TRABAJO MENSUAL DE CADA funcioanrio de la vicepresidenciad e desarrollo sostenible , sus nombres y correos electronicos, y con que asociaciones de campesinos y veedurias rurales, de las areas de influecnia directa de la explotacion de hidrocarburos, consultaron el borrador del plan de acción del año 2016 de acuerdo al articulo 73 de la ley 1474 estatuto anticorrupcion._x000a__x000a_3)-cuantos arboles sembro ECOPETROL en el ao 2013-2014 y 2015 y a que monto de su huella de carbon corresponden ?_x000a__x000a_4) cual fue la huella de carbon de ECOPETROL para los años 2013, 2014, y 2015 ?  como se calculo ?? quienes la calcularon ?_x000a__x000a_ "/>
    <d v="2016-01-26T10:37:36"/>
    <n v="15"/>
    <s v="ACC"/>
    <s v="DORIS GOMEZ SILVA. EXPERTO"/>
    <s v="Se traslados a Ecopetrol "/>
    <d v="2016-01-15T16:23:16"/>
    <s v="DORIS GOMEZ SILVA. EXPERTO"/>
    <x v="0"/>
    <s v="Electrónico"/>
    <n v="3.2400485763864708"/>
    <x v="1"/>
    <x v="3"/>
    <x v="0"/>
  </r>
  <r>
    <n v="18"/>
    <n v="1676"/>
    <x v="0"/>
    <s v="ENERO"/>
    <x v="1"/>
    <x v="17"/>
    <d v="2016-01-12T10:41:04"/>
    <x v="0"/>
    <s v="ACC"/>
    <x v="2"/>
    <x v="7"/>
    <s v="MARGENETH GARZON: ENCARGADA Telefono: 3144377Dirección: SIN Email: JEFEHSE@GMAIL.COM"/>
    <s v="SI"/>
    <s v="MARGENETH GARZON: ENCARGADA Telefono: 3144377Dirección: SIN Email: JEFEHSE@GMAIL.COM"/>
    <s v="Respetuosamente me permito realizar la siguiente pregunta , el bloque OMBÚ DE CAMPO CAPELLA  operado por la compañía EMERALD ENERGY PLC, cuenta con permiso para tener el bloque cerrado ."/>
    <d v="2016-01-26T10:41:04"/>
    <n v="15"/>
    <s v="ACC"/>
    <s v="DORIS GOMEZ SILVA. EXPERTO"/>
    <s v="Buenos  días _x000a_Respetada señora Margeneth _x000a__x000a_Al respecto es importante mencionar que la ANH a través del comunicado con radicado 20155110283881,autorizó la prorroga de suspensión de los pozos del Campo Capella del bloque Ombu hasta el 15 de febrero de 2016, desde el punto de vista operacional y de acuerdo con lo establecido en el artículo 32 de la resolución 181495 de 2009, modificado por el artículo 6 de la resolución 40048 de 2015._x000a__x000a_"/>
    <d v="2016-01-13T16:25:42"/>
    <s v="DORIS GOMEZ SILVA. EXPERTO"/>
    <x v="0"/>
    <s v="Electrónico"/>
    <n v="1.2393336458335398"/>
    <x v="1"/>
    <x v="8"/>
    <x v="0"/>
  </r>
  <r>
    <n v="19"/>
    <n v="1678"/>
    <x v="0"/>
    <s v="ENERO"/>
    <x v="1"/>
    <x v="18"/>
    <d v="2016-01-12T10:47:11"/>
    <x v="0"/>
    <s v="ACC"/>
    <x v="2"/>
    <x v="7"/>
    <s v="FERNANDO LOPEZ DE MESA: GERENTE - ATLAS PRODUCTOS &amp; SERVICIOS S.A.S"/>
    <s v="SI"/>
    <s v="FERNANDO LOPEZ DE MESA: GERENTE - ATLAS PRODUCTOS &amp; SERVICIOS S.A.S"/>
    <s v="Incumpliento de pagos Operadora DCX SAS "/>
    <d v="2016-01-26T10:47:11"/>
    <n v="15"/>
    <s v="ACC"/>
    <s v="DORIS GOMEZ SILVA. EXPERTO"/>
    <s v="Doctor _x000a_ALFONSO MORALES LADINO_x000a_Representante Legal_x000a_DCX S.A.S._x000a_Calle 98 No. 22 – 64. Oficina 606. _x000a_Ciudad._x000a__x000a__x000a_Asunto:  Traslado Derechos de Petición radicados en la ANH mediante las comunicaciones con radicado No. 641-2016-001124 Id: 1678 del 12 de enero de 2016 y radicado No. 641-2016-001252 Id: 1999 del 12 de enero de 2016._x000a__x000a__x000a_Apreciado Doctor Morales,_x000a__x000a_Nos referimos a las comunicaciones del asunto, mediante la cual pone en conocimiento de la Agencia Nacional de Hidrocarburos (en adelante ANH) una situación que se está presentando con ocasión del presunto  incumplimiento del contrato celebrado entre la compañía que usted representa y DCX S.A.S., en los siguientes términos:_x000a__x000a_Petición efectuada mediante correo electrónico con radicado No. 641-2016-001124 Id: 1678 del 12 de enero de 2016:_x000a__x000a_“(…) Estamos informado sobre el incumplimiento del pago de las obligaciones contractuales adquiridas por la empresa del asunto, durante la perforación del pozo Totopo, ubicado en el Bloque Morichito._x000a__x000a_Agradecemos de antemano, si la ANH pudiera intermediar en esta situación de incumplimiento o recomendarnos como proceder, con dicha Empresa Operadora. (…)”_x000a__x000a__x000a_Petición efectuada mediante comunicación con radicado No. 641-2016-001252 Id: 1999 del 12 de enero de 2016:_x000a_"/>
    <d v="2016-02-02T17:57:38"/>
    <s v="BORIS ERNESTO MONROY DELGADO. GESTOR"/>
    <x v="6"/>
    <s v="Electrónico"/>
    <n v="21.298926006944384"/>
    <x v="1"/>
    <x v="12"/>
    <x v="0"/>
  </r>
  <r>
    <n v="20"/>
    <n v="1683"/>
    <x v="0"/>
    <s v="ENERO"/>
    <x v="1"/>
    <x v="19"/>
    <d v="2016-01-12T10:54:28"/>
    <x v="0"/>
    <s v="ACC"/>
    <x v="2"/>
    <x v="7"/>
    <s v="MANUEL ALEJANDRO MONTEALEGRE: DIRECTOR DE HIDROCARBUROS - MINISTERIO DE MINAS Y ENERGIA"/>
    <s v="SI"/>
    <s v="MANUEL ALEJANDRO MONTEALEGRE: DIRECTOR DE HIDROCARBUROS - MINISTERIO DE MINAS Y ENERGIA"/>
    <s v="En el marco de la Audiencia Pública Sectorial de Rendición de Cuentas se recibieron las siguientes preguntas por parte de la Sra. Jennifer Ángel Amaya.  Con el propósito de resolver las inquietudes de la ciudadana, comedidamente solicitamos su colaboración con la atención a las siguientes preguntas en lo que compete a la ANH: _x000a_• Por que no se revisa esa meta arbitraria de 1 millón de barriles diarios entre la coyuntura de precio bajo, disminución de recursos en exploración y disminución de reservas?  Se debe incrementar reservas vía mejoramiento del conocimiento y asegurar sostenibilidad energética antes que cantidad de exportación._x000a_• Para adjudicación de megaproyectos HC no convencionales y megaminería, por que no se tienen en cuenta los casos de desastres ambientales en el mundo (por ej. Brasil, Minas Gerais, USA, etc) para cuantificar en términos económicos la viabilidad ambiental-social de los proyectos vs empleo, incremento PIB, etc._x000a_"/>
    <d v="2016-01-26T10:54:28"/>
    <n v="15"/>
    <s v="ACC"/>
    <s v="DORIS GOMEZ SILVA. EXPERTO"/>
    <s v="La primera vez que se adjudicaron bloques en yacimientos no convencionales por parte de la ANH fue a través de la Ronda Colombia 2012, en la cual se adjudicaron 6 bloques. _x000a__x000a_Previo a la adjudicación y en el proceso de formulación de los contratos para los bloques de yacimientos no convencionales, el Gobierno Nacional determinó establecer estrictos umbrales que cualquiera de las compañías ofertantes para estos bloques cumplieran como previo requisito para poder ofertar. En otras palabras, como parte de las lecciones aprendidas de otros países especialmente de los EEUU, no cualquier compañía puede explorar o producir en este tipo de yacimientos, mediante el establecimiento de barreras de entrada suficientemente robustas para prevenir que compañías pequeñas e inexperimentadas pudieran realizar este tipo de actividades en Colombia. _x000a__x000a_El Gobierno Nacional adelantó un Programa de Gestión del Conocimiento, cuyo objetivo fue adquirir el mejor conocimiento disponible tanto desde el punto de vista académico como gubernamental, especialmente de los países con experiencia en la exploración y producción de yacimientos no convencionales. _x000a__x000a_La adquisición del conocimiento se realizó a través de tres instrumentos de aprendizaje: _x000a__x000a_a) Talleres_x000a_b) Visitas a las operaciones en campo_x000a_c) Reuniones con reguladores y entidades gubernamentales_x000a_d) Convenios con entidades competentes, fortaleciendo la generación de conocimiento  _x000a__x000a_Con base en estos instrumentos de aprendizaje se procedió a implementar el conocimiento adquirido, a través de la formulación de la regulación, con el apoyo de un consultor internacional, quien en conjunto con su equipo técnico, brindó insumos que sirvieron de base para la formulación de la Resolución 90341 de 2014 del Ministerio de Minas y Energía y de la Resolución 0421 de 2014 del Ministerio de Ambiente y Desarrollo Sostenible. _x000a__x000a_"/>
    <d v="2016-01-25T14:53:32"/>
    <s v="JOSE GREGORIO ROA ROJAS. EXPERTO"/>
    <x v="4"/>
    <s v="Electrónico"/>
    <n v="13.16601565972087"/>
    <x v="1"/>
    <x v="13"/>
    <x v="0"/>
  </r>
  <r>
    <n v="21"/>
    <n v="1688"/>
    <x v="0"/>
    <s v="ENERO"/>
    <x v="1"/>
    <x v="20"/>
    <d v="2016-01-12T11:01:44"/>
    <x v="0"/>
    <s v="ACC"/>
    <x v="0"/>
    <x v="1"/>
    <s v="ALBERTO CONTRERAS: VEEDOR - RED DE VEEDURIAS CIUDADANAS CASANARE"/>
    <s v="SI"/>
    <s v="ALBERTO CONTRERAS: VEEDOR - RED DE VEEDURIAS CIUDADANAS CASANARE"/>
    <s v="1) Comedidamente solicitamos en Derecho de Petición el Envío de los Tres Contratos de las operadoras Petrobras, Pacific Rubiales, y ONG, india, - que operan en el Municipio de Cabuyaro - Departamento del Meta.  _x000a__x000a_2) Solicitamos amablemente  el envío de las relación de proyectos de inversiòn social o PBCS; reportados por dichas operadoras desde su entrada en la regiòn _x000a__x000a_3) Solicitamos conocer como han aplicado la obligaciòn de REFORESTACION del 1% del valor del proyecto, cada operadora existente en CABUYARO, departamento del Meta_x000a__x000a_4) Favor informar que EVALUCION  o Auditorias SOCIAL y AMBIENTAL ha realizado la ANH;  a las operadoras ubicadas en Cabuyaro ??_x000a__x000a_"/>
    <d v="2016-02-02T11:01:44"/>
    <n v="22"/>
    <s v="ACC"/>
    <s v="DORIS GOMEZ SILVA. EXPERTO"/>
    <s v="Al respecto, nos permitimos informarle que con base en el mapa de tierras manejado por la ANH, en el municipio de Cabuyaro del departamento de Meta, se evidencia únicamente el contrato de Exploración y Producción CPO-5 operado por la Compañía ONGC VIDESH LIMITED –SUCURSAL COLOMBIA (en adelante la “Compañía”):_x000a_ _x000a_"/>
    <d v="2016-02-01T08:42:39"/>
    <s v="DORIS GOMEZ SILVA. EXPERTO"/>
    <x v="0"/>
    <s v="Electrónico"/>
    <n v="19.903417673609511"/>
    <x v="1"/>
    <x v="14"/>
    <x v="0"/>
  </r>
  <r>
    <n v="22"/>
    <n v="1710"/>
    <x v="0"/>
    <s v="ENERO"/>
    <x v="0"/>
    <x v="21"/>
    <d v="2016-01-12T11:28:16"/>
    <x v="0"/>
    <s v="ACC"/>
    <x v="0"/>
    <x v="1"/>
    <s v="ANDREA GIRALDO DUSSAN: ENCARGADA Telefono: Dirección: CRA 7 NO 113-43 OF 1202 Email: "/>
    <s v="SI"/>
    <s v="ANDREA GIRALDO DUSSAN: ENCARGADA Telefono: Dirección: CRA 7 NO 113-43 OF 1202 Email: "/>
    <s v="Pregunta se podría entender que dos compañías independientes pero pertenecientes a un mismo grupo empresarial puedan ser una misma parte. "/>
    <d v="2016-02-02T11:28:16"/>
    <n v="22"/>
    <s v="ACC"/>
    <s v="DORIS GOMEZ SILVA. EXPERTO"/>
    <s v=" E-140-2016-001631"/>
    <d v="2016-01-20T10:55:30"/>
    <s v="DEISSY MILDREY BUITRAGO RIVERA. GESTOR"/>
    <x v="3"/>
    <s v="ID:4332"/>
    <n v="7.9772464814814157"/>
    <x v="1"/>
    <x v="5"/>
    <x v="0"/>
  </r>
  <r>
    <n v="23"/>
    <n v="1999"/>
    <x v="0"/>
    <s v="ENERO"/>
    <x v="0"/>
    <x v="22"/>
    <d v="2016-01-12T17:23:59"/>
    <x v="0"/>
    <s v="ACC"/>
    <x v="3"/>
    <x v="1"/>
    <s v="CARLOS  FERNANDO LOPEZ: GERENTE  GENERAL - ATLAS PRODUCTOS  Y SERVICIOS"/>
    <s v="SI"/>
    <s v="CARLOS  FERNANDO LOPEZ: GERENTE  GENERAL - ATLAS PRODUCTOS  Y SERVICIOS"/>
    <s v="Solicitamos su intervención ante la empresa DCX para que atienda nuestra solicitud de pago del saldo pendiente de forma inmediata "/>
    <d v="2016-02-02T11:28:16"/>
    <n v="15"/>
    <s v="ACC"/>
    <s v="DORIS GOMEZ SILVA. EXPERTO"/>
    <s v="Nos referimos a las comunicaciones del asunto, mediante la cual pone en conocimiento de la Agencia Nacional de Hidrocarburos (en adelante ANH) una situación que se está presentando con ocasión del presunto  incumplimiento del contrato celebrado entre la compañía que usted representa y DCX S.A.S., en los siguientes términos:_x000a_ _x000a_Petición efectuada mediante correo electrónico con radicado No. 641-2016-001124 Id: 1678 del 12 de enero de 2016:_x000a_ _x000a_“(…) Estamos informado sobre el incumplimiento del pago de las obligaciones contractuales adquiridas por la empresa del asunto, durante la perforación del pozo Totopo, ubicado en el Bloque Morichito._x000a_ _x000a_Agradecemos de antemano, si la ANH pudiera intermediar en esta situación de incumplimiento o recomendarnos como proceder, con dicha Empresa Operadora.(…)”_x000a_ _x000a_ _x000a_Petición efectuada mediante comunicación con radicado No. 641-2016-001252 Id: 1999 del 12 de enero de 2016:_x000a_ _x000a_“(…) Solicitarnos su intervención ante la empresa DCX S.A.S con Nit 83O.059.470-4, para que atienda nuestra solicitud de pago del saldo pendiente de forma inmediata y si es del caso conminarlo, ya que ATLAS PRODUCTOS &amp; SERVICIOS S.A.S., no encuentra otro camino para que responda con las obligaciones contraídas y además conocer del porque si cedió los contratos, a los cuales obviamente fueron a título oneroso. (…)”_x000a_ _x000a_Procedemos – dentro del término legalmente establecido – a dar respuesta a sus peticiones, manifestando que por la conexidad de los asuntos, las mismas serán resultas en la misma oportunidad._x000a_ _x000a_"/>
    <d v="2016-02-02T17:56:26"/>
    <s v="BORIS ERNESTO MONROY DELGADO. GESTOR"/>
    <x v="6"/>
    <s v="Electrónico"/>
    <n v="21.022531446753419"/>
    <x v="1"/>
    <x v="12"/>
    <x v="0"/>
  </r>
  <r>
    <n v="24"/>
    <n v="2137"/>
    <x v="0"/>
    <s v="ENERO"/>
    <x v="1"/>
    <x v="23"/>
    <d v="2016-01-13T09:09:02"/>
    <x v="0"/>
    <s v="ACC"/>
    <x v="4"/>
    <x v="8"/>
    <s v="MARY BASTO: GERENTE - BIOFEREST COLOMBIA"/>
    <s v="SI"/>
    <s v="MARY BASTO: GERENTE - BIOFEREST COLOMBIA"/>
    <s v="Que mecanismo utilizan para convocar a profesionales de los diferentes departamentos para adelantar procesos de seleccion o contratacion de personal que trabaja para la ANH._x000a__x000a_Existen mecanismos de contratacion directa para profesionales?_x000a__x000a_"/>
    <s v="1/14/2016  09:09:02 a.m."/>
    <n v="1"/>
    <s v="ACC"/>
    <s v="DORIS GOMEZ SILVA. EXPERTO"/>
    <s v="La Agencia Nacional de Hidrocarburos es una entidad estatal del orden nacional, razón por la cual la provisión de las vacantes de carrera se realiza a través de Concurso de Méritos que adelanta la Comisión Nacional del Servicio Civil (para lo cual le invito a consultar www.cnsc.gov.co donde aparecen todas convocatorias de las entidades del estado). Para el caso de los empleos del Despacho la provisión se lleva a cabo a través de proceso meritocrático liderado por el Departamento Administrativo de la Función Pública._x000a__x000a_Es de anotar que en algunas oportunidades se presenta la opción de vinculación transitoria a través de contrato de prestación de servicios, para lo cual si lo desea puede subir su hoja de vida en la web de la ANH www.anh.gov.co / inicio / Trabaje con Nosotros / Hoja de Vida, cuando se presente una vacante acorde con su perfil profesional alguien de la ANH lo contactará._x000a__x000a_"/>
    <d v="2016-01-14T00:00:00"/>
    <s v="ELSA CRISTINA TOVAR PULECIO. EXPERTO"/>
    <x v="2"/>
    <s v="Electrónico"/>
    <n v="0.61872445602057269"/>
    <x v="1"/>
    <x v="10"/>
    <x v="0"/>
  </r>
  <r>
    <n v="25"/>
    <n v="2144"/>
    <x v="0"/>
    <s v="ENERO"/>
    <x v="1"/>
    <x v="24"/>
    <d v="2016-01-12T09:19:26"/>
    <x v="0"/>
    <s v="ACC"/>
    <x v="4"/>
    <x v="1"/>
    <s v="LILIANA  CABALLERO: DIRECTORA - RED DE VEEDURIAS CIUDADANAS CASANARE"/>
    <s v="SI"/>
    <s v="LILIANA  CABALLERO: DIRECTORA - RED DE VEEDURIAS CIUDADANAS CASANARE"/>
    <s v="1) Comedidamente nos dirigimos para solicitar conocer cual es la estrategia para difundir, y acompañar la aplicaciòn de la ley 1757 de 2015, desde los TERRITORIOS; creando liderazgo y Competencias en los grupos de CONTROL INTERNO; de los Municipios_x000a_2) Preguntamos si el DAFP o el ministerio del Interior, han contemplado reglamentar algunos aspectos de la ley 1757 ? _x000a_3) Hemos recibido comentarios que el DAFP; desarrollo algún MODELO o GUIA de presentaciòn de los informes pormenorizados de las oficinas de CONTROL INTERNO , pedimos el favor de aclararnos esa situaciòn de ser cierta.._x000a_"/>
    <d v="2016-01-13T00:00:00"/>
    <n v="1"/>
    <s v="ACC"/>
    <s v="DORIS GOMEZ SILVA. EXPERTO"/>
    <s v="El correo abajo, enviado por el señor Alberto Contreras a usted, quien no es un representante de veedurías ciudadanas, sino que tiene una empresa de asesoría a veedurías, se motiva en que ha escrito insistentemente a la Agencia Nacional de Hidrocarburos y al ANLA, no sé si a Ecopetrol, solicitando información de un contrato operado por Ecopetrol. Desde la ANH se ha dado respuesta en lo que es competencia funcional de la entidad, pero hay temas que son de las empresas operadoras sobre los cuales la ANH no tiene gobierno en la entrega de información, ni en la actuación funcional de seguimiento a los mismos, y esto se le ha aclarado en cada respuesta que brinda la entidad._x000a__x000a_El insiste en querer involucrar a la dependencia de Control Interno de la ANH en el seguimiento y la solución de temáticas sociales y ambientales en la ejecución de los contratos que no son objeto de seguimiento de la ANH (contratos de asociación de ECOPETROL por ejemplo) con la idea de que &quot;intervengamos&quot; en el control de las decisiones de las empresas operadoras, lo cual no nos es dable por cuanto implicaría intervenir en actuaciones y actividades que exceden el ejercicio de evaluación independiente al Sistema de Control Interno de la ANH, ya que lo que sucede con las empresas operadoras, sus procesos, procedimientos y aplicaciones, no forman parte del Sistema de Control interno de la ANH. En particular de lo que él espera obtener información (actas de reunión de la operadora con las comunidades), ni siquiera es del resorte funcional de seguimiento de la entidad, eso le fue aclarado directamente por parte del Presidente de la ANH al señor Contreras en la audiencia de rendición de cuentas de la ANH que se realizó el pasado 1 de diciembre, indicándole que es competencia de Ecopetrol._x000a__x000a_"/>
    <d v="2016-01-13T12:19:29"/>
    <s v="MIREYA LOPEZ CHAPARRO. JEFE DE OFICINA DE AGENCIA"/>
    <x v="7"/>
    <s v="Electrónico"/>
    <n v="1.125034722223063"/>
    <x v="1"/>
    <x v="13"/>
    <x v="0"/>
  </r>
  <r>
    <n v="26"/>
    <n v="2148"/>
    <x v="0"/>
    <s v="ENERO"/>
    <x v="1"/>
    <x v="25"/>
    <d v="2016-01-13T09:31:57"/>
    <x v="0"/>
    <s v="ACC"/>
    <x v="4"/>
    <x v="9"/>
    <s v="LAURA  JULIETH SIERRA RUIZ: ANALISTA DE  VERIFICACION VUCE - ALMAVIVA"/>
    <s v="SI"/>
    <s v="LAURA  JULIETH SIERRA RUIZ: ANALISTA DE  VERIFICACION VUCE - ALMAVIVA"/>
    <s v="Respetada Dra. Ivonne Duarte,  en el momento tenemos dos Licencias Anuales de nuestros clientes: Occidental Andina y Occidental de Colombia las cueles se encuentran asignadas a la Agencia Nacional de Hidrocarburos. Estas licencias son necesarias para la nacionalización de productos petroleros requeridos con urgencia  por el cliente en los diferentes pozos, motivo por el cual me permito solicitar su ayuda con la agilización de las mencionadas licencias._x000a__x000a_"/>
    <d v="2016-01-18T00:00:00"/>
    <n v="5"/>
    <s v="ACC"/>
    <s v="DORIS GOMEZ SILVA. EXPERTO"/>
    <s v="De acuerdo con nuestras bases de datos la Licencia ya registran en nuestro sistema. "/>
    <d v="2016-01-18T15:29:21"/>
    <s v="DORIS GOMEZ SILVA. EXPERTO"/>
    <x v="0"/>
    <s v="Electrónico"/>
    <n v="5.2481996990682092"/>
    <x v="1"/>
    <x v="15"/>
    <x v="0"/>
  </r>
  <r>
    <n v="27"/>
    <n v="2150"/>
    <x v="0"/>
    <s v="ENERO"/>
    <x v="1"/>
    <x v="26"/>
    <d v="2016-01-13T09:49:44"/>
    <x v="0"/>
    <s v="ACC"/>
    <x v="1"/>
    <x v="10"/>
    <s v="MARIA DILMA MONTEALEGRE: ENCARGADA - LA PREVISORA S.A"/>
    <s v="SI"/>
    <s v="MARIA DILMA MONTEALEGRE: ENCARGADA - LA PREVISORA S.A"/>
    <s v="Respetados Señores,  amablemente nos permitimos hacerle llegar el oficio No.005 de Fecha 06/01/2016, correspondiente a la Exclusión de los vehículos de placas XJB-013 y STA-032 de la Póliza de RC-1003080 de Hidrocarburos._x000a__x000a_Lo anterior con el fin de continuar con el trámite respectivo._x000a__x000a_"/>
    <d v="2016-01-27T09:49:44"/>
    <n v="15"/>
    <s v="ACC"/>
    <s v="DORIS GOMEZ SILVA. EXPERTO"/>
    <s v="Según los anexos esa comunicación, no es para la ANH, dado que en nuestra base no reposan dichas placas. _x000a__x000a__x000a_"/>
    <d v="2016-01-15T16:27:30"/>
    <s v="DORIS GOMEZ SILVA. EXPERTO"/>
    <x v="0"/>
    <s v="Electrónico"/>
    <n v="2.2762213773166877"/>
    <x v="1"/>
    <x v="16"/>
    <x v="0"/>
  </r>
  <r>
    <n v="28"/>
    <n v="2201"/>
    <x v="0"/>
    <s v="ENERO"/>
    <x v="1"/>
    <x v="27"/>
    <d v="2016-01-13T10:43:40"/>
    <x v="0"/>
    <s v="ACC"/>
    <x v="2"/>
    <x v="11"/>
    <s v="PEDRO JOSE VARGAS  MORATO:  Telefono: Dirección: BOGOTA Email: admisharepoin@.gov.co"/>
    <s v="SI"/>
    <s v="PEDRO JOSE VARGAS  MORATO:  Telefono: Dirección: BOGOTA Email: admisharepoin@.gov.co"/>
    <s v="El suscrito profesional en mensión, muy comedidamente y a nivel de derecho de petición; solicito a la ANH se sirva expedirme un informe lo más completo del desarrollo técnico, geológico y cientifíco de la perforación y exploración del pozo N° 5, ubicado en jurisdicción del municipio de Simijaca/Cudinamarca (vereda Atochico/La Concordia). Determinando con celeridad y urgencia y si es posible certificar la veracidad del hallazgo de un pozo acuifero con un gran potencial de agua, el que hoy por hoy en este periodo de sequía; podría solucionar los problemas a la región. Certificar también hasta donde se podría utilizar este pozo por parte de la comunidad sin afectar los proyectos de la agencia"/>
    <d v="2016-01-27T10:43:40"/>
    <n v="15"/>
    <s v="ACC"/>
    <s v="DORIS GOMEZ SILVA. EXPERTO"/>
    <s v="A  continuación se envía mapa con la localización del Pozo ANH COS-05 ST S, el cual se localiza en el ÁREA DISPONIBLE* BARBOSA. Es el único pozo que se encuentra en este municipio._x000a__x000a_No obstante el informe requerido se encuentra gestionando por el Banco de Información EPIS, en el momento que este se tenga se enviará vía electrónica,  de otra parte, la misma solicitud será enviada al ANLA para que entre a revisar el tema de los Acuíferos y el uso que ustedes proponen dado que son ellos los referente para este tema.   _x000a__x000a_*Numeral 4.8 del artículo 4° del Acuerdo 004 del 4 mayo de 2012 (Reglamento de contratación para exploración y explotación de hidrocarburos): 4.8 Áreas Disponibles: Aquellas que no han sido objeto de asignación, de manera que sobre ellas no existe contrato vigente ni se ha adjudicado propuesta; las que han sido ofrecidas por la ANH en desarrollo de procedimientos de selección en competencia o excepcionalmente directa, y sobre las cuales no se recibieron propuestas o no fueron asignadas; las que sean total o parcialmente devueltas por terminación del correspondiente contrato o en razón de devoluciones parciales de áreas objeto de contratos en ejecución, así como las que pueden ser objeto de asignación exclusivamente para la evaluación técnica, la exploración y la explotación de yacimientos no convencionales, cuando el contratista no dispone de habilitación para el efecto, de manera que todas ellas pueden ser objeto de tales procedimientos, con arreglo a este acuerdo y a las correspondientes reglas, términos de referencia._x000a__x000a_"/>
    <d v="2016-02-15T15:51:50"/>
    <s v="JOSE GREGORIO ROA ROJAS. EXPERTO"/>
    <x v="4"/>
    <s v="Electrónico"/>
    <n v="33.214003935187066"/>
    <x v="1"/>
    <x v="8"/>
    <x v="0"/>
  </r>
  <r>
    <n v="29"/>
    <n v="2480"/>
    <x v="0"/>
    <s v="ENERO"/>
    <x v="1"/>
    <x v="28"/>
    <d v="2016-01-13T16:16:51"/>
    <x v="0"/>
    <s v="ACC"/>
    <x v="1"/>
    <x v="12"/>
    <s v="ANGELA  LUCERA  SOLER: SECRETARIA DE HACIENDA - ALCALDIA DE AGUAZUL"/>
    <s v="SI"/>
    <s v="ANGELA  LUCERA  SOLER: SECRETARIA DE HACIENDA - ALCALDIA DE AGUAZUL"/>
    <s v="Formalmente me permito solicitar cual es la linea telefonica para comunicarse con la ANH, debido a que la linea 5931717 da la opción 3 que seria para realizar consultas y cuando se digita la opción 3 suena ocupada y no es posible comunicarse.   La otra opción de esperar la operadora, igualmente suena ocupada y no contesta nadie. _x000a_Por lo anterior, formalmente solicito a que numero y/o extensión se puede llamar para averiguar sobre el tramite de una solicitud de desahorro FAEP de un Municipio._x000a_"/>
    <d v="2016-01-27T16:16:51"/>
    <n v="15"/>
    <s v="ACC"/>
    <s v="JAVIER EDUARDO RESTREPO VIECO. GERENCIA DE PROYECTOS O FUNCIONAL"/>
    <s v="Formalmente me permito solicitar cual es la linea telefonica para comunicarse con la ANH, debido a que la linea 5931717 da la opción 3 que seria para realizar consultas y cuando se digita la opción 3 suena ocupada y no es posible comunicarse.   La otra opción de esperar la operadora, igualmente suena ocupada y no contesta nadie. _x000a_Por lo anterior, formalmente solicito a que numero y/o extensión se puede llamar para averiguar sobre el tramite de una solicitud de desahorro FAEP de un Municipio._x000a_"/>
    <d v="2016-01-22T14:23:34"/>
    <s v="MAYRA ALEJANDRA MERCHAN PEÑA. CONTRATISTA"/>
    <x v="5"/>
    <s v="Electrónico"/>
    <n v="8.9213226157444296"/>
    <x v="1"/>
    <x v="9"/>
    <x v="0"/>
  </r>
  <r>
    <n v="30"/>
    <n v="2565"/>
    <x v="0"/>
    <s v="ENERO"/>
    <x v="1"/>
    <x v="29"/>
    <d v="2016-01-14T07:52:12"/>
    <x v="0"/>
    <s v="ACC"/>
    <x v="2"/>
    <x v="13"/>
    <s v="JENNY  PAEZ: AUXIALR ACTIVOS - BANCO DE OCCIDENTE"/>
    <s v="SI"/>
    <s v="JENNY  PAEZ: AUXIALR ACTIVOS - BANCO DE OCCIDENTE"/>
    <s v="Buenas Tardes solicitamos de su amable colaboración ya que nosotros tenemos un tanque que está lleno de crudo, según documento adjunto ya estuvimos validando todo el procedimiento que debemos realizar para el transporte de este líquido, queremos saber si ustedes saben que empresa nos puede colaborar con todo este trámite y cuales serían los costos, o si ustedes mismos realizan este procedimiento"/>
    <d v="2016-01-28T07:52:12"/>
    <n v="15"/>
    <s v="ACC"/>
    <s v="DORIS GOMEZ SILVA. EXPERTO"/>
    <s v="Conforme a lo esbozado en su correo y de acuerdo con la solicitud que presenta, la entidad que regula el transporte de crudo es el Ministerio de Minas y Energía a quien copia este correo para su gestión_x000a__x000a_"/>
    <d v="2016-01-15T16:29:53"/>
    <s v="DORIS GOMEZ SILVA. EXPERTO"/>
    <x v="0"/>
    <s v="Electrónico"/>
    <n v="1.3595075578705291"/>
    <x v="1"/>
    <x v="17"/>
    <x v="0"/>
  </r>
  <r>
    <n v="31"/>
    <n v="2571"/>
    <x v="0"/>
    <s v="ENERO"/>
    <x v="1"/>
    <x v="30"/>
    <d v="2016-01-14T07:58:58"/>
    <x v="0"/>
    <s v="ACC"/>
    <x v="5"/>
    <x v="14"/>
    <s v="PAOLA HURTADO SA NCHEZ: COORDINADORA - CONSULTORIA PARA LOS DERECHO HUMANOS Y EL DESPLAZAMIENTO"/>
    <s v="SI"/>
    <s v="PAOLA HURTADO SA NCHEZ: COORDINADORA - CONSULTORIA PARA LOS DERECHO HUMANOS Y EL DESPLAZAMIENTO"/>
    <s v="1. La información de ubicación (Coordenadas planas) de los pozos e información de su estado de actividad, de acuerdo con el Mapa de Tierras público de la ANH en archivo shape (.shp)."/>
    <d v="2016-01-28T07:58:58"/>
    <n v="15"/>
    <s v="ACC"/>
    <s v="DORIS GOMEZ SILVA. EXPERTO"/>
    <s v="Mediante la presente solicito muy amablemente su colaboración para  obtener la información de los años de reservas de petroleo (restantes) según proyectos de exploración y explotación para el año de referencia en todos los municipios del departamento del Meta._x000a__x000a_Agradezco su atención prestada,_x000a__x000a_"/>
    <d v="2016-01-20T07:53:53"/>
    <s v="JOSE GREGORIO ROA ROJAS. EXPERTO"/>
    <x v="4"/>
    <s v="Electrónico"/>
    <n v="5.9964692129651667"/>
    <x v="1"/>
    <x v="18"/>
    <x v="0"/>
  </r>
  <r>
    <n v="32"/>
    <n v="2573"/>
    <x v="0"/>
    <s v="ENERO"/>
    <x v="0"/>
    <x v="31"/>
    <d v="2016-01-14T08:02:24"/>
    <x v="0"/>
    <s v="ACC"/>
    <x v="2"/>
    <x v="15"/>
    <s v="MATIAS LONDOÑO: DEPARTAMENTO LEGAL - EMERALD ENERGY"/>
    <s v="SI"/>
    <s v="MATIAS LONDOÑO: DEPARTAMENTO LEGAL - EMERALD ENERGY"/>
    <s v="Escribo para solicitar atentamente las diferentes resoluciones emitidas por la ANH desde el año 2011, por medio de las cuales se liquidan las regalías y compensaciones definitivas por la explotación de hidrocarburos, ya que las que se encuentran cargadas en la página de la entidad, solo responden al año 2012 y resultan imposibles de descargar."/>
    <d v="2016-01-28T08:02:24"/>
    <n v="15"/>
    <s v="ACC"/>
    <s v="DORIS GOMEZ SILVA. EXPERTO"/>
    <s v="Respuesta enviada por Regalías a la peticionaria a traves de correo electrónico "/>
    <d v="2016-02-18T09:23:57"/>
    <s v="DIEGO FERNANDO MOLANO SOTO. CONTRATISTA"/>
    <x v="5"/>
    <s v="Electrónico"/>
    <n v="35.056632986110344"/>
    <x v="1"/>
    <x v="0"/>
    <x v="0"/>
  </r>
  <r>
    <n v="33"/>
    <n v="2576"/>
    <x v="0"/>
    <s v="ENERO"/>
    <x v="1"/>
    <x v="32"/>
    <d v="2016-01-14T08:06:24"/>
    <x v="0"/>
    <s v="ACC"/>
    <x v="2"/>
    <x v="16"/>
    <s v="BRUCE S. ABBOTT: PRESIDENTE - GENOIL INC"/>
    <s v="SI"/>
    <s v="BRUCE S. ABBOTT: PRESIDENTE - GENOIL INC"/>
    <s v="See link to recent press release. This company with 43 billion dollars in assets will guarantee the Genoil process and projects in Colombia. This way there is no risk to you. We have lined up $150 billion dollars from the Chinese Development Bank._x000a__x000a_"/>
    <d v="2016-01-28T08:06:24"/>
    <n v="15"/>
    <s v="ACC"/>
    <s v="DORIS GOMEZ SILVA. EXPERTO"/>
    <s v="Comunicación informativa la cual no se debe dar respuesta. "/>
    <d v="2016-01-28T14:04:27"/>
    <s v="LUZ STELLA MURGAS MAYA. VICEPRESIDENTE DE AGENCIA"/>
    <x v="8"/>
    <s v="Electrónico"/>
    <n v="14.248651273148425"/>
    <x v="1"/>
    <x v="19"/>
    <x v="0"/>
  </r>
  <r>
    <n v="34"/>
    <n v="2660"/>
    <x v="0"/>
    <s v="ENERO"/>
    <x v="0"/>
    <x v="33"/>
    <d v="2016-01-14T10:12:02"/>
    <x v="0"/>
    <s v="ACC"/>
    <x v="3"/>
    <x v="17"/>
    <s v="JORGE ALBERTO VALENCIA MARIN: DIRECTOR GENERAL - UNIDAD DE PLANEACION MINERO ENERGETICA  (UPME)"/>
    <s v="SI"/>
    <s v="JORGE ALBERTO VALENCIA MARIN: DIRECTOR GENERAL - UNIDAD DE PLANEACION MINERO ENERGETICA  (UPME)"/>
    <s v="La UPME da respuesta a la señora Maria Paula Jaramillo y traslada la parte de la verificación de la existencia de proyectos relacionados con hidrocarburos "/>
    <d v="2016-01-28T08:06:24"/>
    <n v="10"/>
    <s v="ACC"/>
    <s v="DORIS GOMEZ SILVA. EXPERTO"/>
    <s v="De manera atenta remitimos alcance de la UPME, para su conocimiento _x000a__x000a_"/>
    <d v="2016-01-21T14:43:14"/>
    <s v="DORIS GOMEZ SILVA. EXPERTO"/>
    <x v="0"/>
    <s v="Electrónico"/>
    <n v="7.1883287847231259"/>
    <x v="1"/>
    <x v="19"/>
    <x v="0"/>
  </r>
  <r>
    <n v="35"/>
    <n v="2771"/>
    <x v="0"/>
    <s v="ENERO"/>
    <x v="0"/>
    <x v="34"/>
    <d v="2016-01-14T14:51:25"/>
    <x v="0"/>
    <s v="ACC"/>
    <x v="2"/>
    <x v="1"/>
    <s v="JUAN ANTONIO PRETELT GARCIA:  Telefono: 7958807Dirección: CALLE 70 N° 10A-54 Email: "/>
    <s v="SI"/>
    <s v="JUAN ANTONIO PRETELT GARCIA:  Telefono: 7958807Dirección: CALLE 70 N° 10A-54 Email: "/>
    <s v="El pasado miércoles 13 de enero de 2016, el Diario “La República”  en su sitio web publicó la siguiente nota periodística “Agencia Nacional de Hidrocarburos declaró la caducidad de tres contratos”   haciendo referencia a  el acto administrativo de declaración de caducidad de tres contratos de exploración y producción de hidrocarburos  Áreas, Putumayo –5, Valle Medio del Magdalena –7 y Valle Superior del Magdalena -1. _x000a__x000a_Por lo cual, amablemente solicito a la entidad copias del proceso administrativo adelantado para declarar la caducidad de los contratos mencionados con  sus respectivas grabaciones de la audiencia  y que se me informe el procedimiento para el pago de las respectivas copias. _x000a_"/>
    <d v="2016-01-28T14:51:25"/>
    <n v="15"/>
    <s v="ACC"/>
    <s v="DORIS GOMEZ SILVA. EXPERTO"/>
    <s v="2016-001835"/>
    <d v="2016-01-21T15:28:17"/>
    <s v="MARGARITA TERESA NIEVES ZARATE. EXPERTO"/>
    <x v="3"/>
    <s v="ID:4798"/>
    <n v="7.0256017013889505"/>
    <x v="1"/>
    <x v="20"/>
    <x v="0"/>
  </r>
  <r>
    <n v="36"/>
    <n v="2978"/>
    <x v="0"/>
    <s v="ENERO"/>
    <x v="1"/>
    <x v="35"/>
    <d v="2016-01-15T09:34:37"/>
    <x v="0"/>
    <s v="ACC"/>
    <x v="2"/>
    <x v="18"/>
    <s v="GELVER ARGENIS QUIROGA:  Telefono: Dirección: BOGOTA Email: GELVER1993@HOTMAIL.COM"/>
    <s v="SI"/>
    <s v="GELVER ARGENIS QUIROGA:  Telefono: Dirección: BOGOTA Email: GELVER1993@HOTMAIL.COM"/>
    <s v="Primeramente me presento mi nombre es Gelver Alonso Arenis Quiroga identificado con C.C 1098735403 soy estudiante de la Universidad Industrial de Santander de Ingeniería de Petróleos ,quisiera saber si me podrían colaborar con una información para un trabajo que necesito realizar respecto a campos petroleros. el campo en el que debo profundizar es  &quot;san francisco&quot; pero en Internet realmente no encuentro mucha información respecto a el, lo que necesito es"/>
    <d v="2016-01-29T09:34:37"/>
    <n v="15"/>
    <s v="ACC"/>
    <s v="DORIS GOMEZ SILVA. EXPERTO"/>
    <s v="En cuanto a la información referente a su trabajo universitario, esta Agencia le informa que dichos datos se consideran información pública clasificada[1], teniendo en cuenta que se trata de información que incide en las decisiones corporativas y operativas de las compañías. En consecuencia, se sugiere acudir directamente a las operadoras y realizar la respectiva solicitud._x000a__x000a__x000a__x000a_"/>
    <d v="2016-01-22T07:51:50"/>
    <s v="JOSE GREGORIO ROA ROJAS. EXPERTO"/>
    <x v="4"/>
    <s v="Electrónico"/>
    <n v="6.928626655091648"/>
    <x v="1"/>
    <x v="20"/>
    <x v="0"/>
  </r>
  <r>
    <n v="37"/>
    <n v="3522"/>
    <x v="0"/>
    <s v="ENERO"/>
    <x v="1"/>
    <x v="36"/>
    <d v="2016-01-18T11:34:54"/>
    <x v="0"/>
    <s v="ACC"/>
    <x v="2"/>
    <x v="19"/>
    <s v="ORBINSON RODRIGUEZ:  - VEEDURIAS"/>
    <s v="SI"/>
    <s v="ORBINSON RODRIGUEZ:  - VEEDURIAS"/>
    <s v="Hemos conocido por un folleto y comentarios de MINTIC- de la creación por ustedes de un sotware de administración de los libros de afiliados de Juntas comunales,&lt;lo cual&lt;permite:_x000a__x000a_1) solucionar problemas de transparencia _x000a__x000a_2)- permite que los afiliados puedan verificar el numero de inscritos _x000a__x000a_3)- facilita el control social de la actualización y depuración del libro_x000a__x000a_4)- disminuye los riesgos de doble afiliación por parte de personas_x000a_ _x000a_5)- garantiza EL DERECHO de hacer parte de una junta de acción comunal mediante prescripción en linea_x000a__x000a_y adicionaríamos que en municipios petroleros se evitarían problemas de certificación de residentes, y venta de cupos e intermediación laboral ilegal por juntas comunales._x000a__x000a_"/>
    <d v="2016-01-19T11:34:54"/>
    <n v="1"/>
    <s v="ACC"/>
    <s v="DORIS GOMEZ SILVA. EXPERTO"/>
    <s v="Teniendo en cuenta la consulta que me realizaste sobre este caso en días pasados, reitero lo dicho en el sentido de que, esta solicitud no es para la ANH, por lo tanto debemos simplemente tomarlo como informativo y por su parte es pertinente trasladarlo para conocimiento de la Dra, Ana Maria Almario, Directora de Democracia, Participación Ciudadana y Acción Comunal del Ministerio del Interior, gestión que entiendo ya realizaste._x000a__x000a_"/>
    <d v="2016-01-21T15:15:55"/>
    <s v="DORIS GOMEZ SILVA. EXPERTO"/>
    <x v="0"/>
    <s v="Electrónico"/>
    <n v="3.1534855671343394"/>
    <x v="1"/>
    <x v="17"/>
    <x v="0"/>
  </r>
  <r>
    <n v="38"/>
    <n v="3525"/>
    <x v="0"/>
    <s v="ENERO"/>
    <x v="1"/>
    <x v="37"/>
    <d v="2016-01-18T11:40:47"/>
    <x v="0"/>
    <s v="ACC"/>
    <x v="2"/>
    <x v="20"/>
    <s v="JAIME Y. MENDEZ: VICEPRESIDENTE JUNTA DE ACCION COMUNAL - VEEDURIAS"/>
    <s v="SI"/>
    <s v="JAIME Y. MENDEZ: VICEPRESIDENTE JUNTA DE ACCION COMUNAL - VEEDURIAS"/>
    <s v="Estimado Doctor, le adjunto el archivo con la denuncia que se realizó contra afiliados y miembros de la Junta de Acción Comunal de la Vereda Puerto Triunfo, por Venta de Cupos Laborales, en donde podrá observar que la Señora Neried Escobar, acepta y hasta firma una declaración sobre los hechos._x000a__x000a_Adicionalmente pongo en su conocimiento, que en los primeros días de este mes, la Gerencia de Participación Ciudadana y Acción Comunal de la Gobernación del Meta, suspendió al Presidente de la JAC del cargo, por esta situación_x000a_"/>
    <d v="2016-01-19T11:40:47"/>
    <n v="10"/>
    <s v="ACC"/>
    <s v="DORIS GOMEZ SILVA. EXPERTO"/>
    <s v="Teniendo en cuenta que la comunicación remitida por el señor Jaime Méndez está relacionada con una denuncia realizada a la fiscalía  por posible fraude en la asignación de cupos laborales en la operación que Pacific desarrolla en Puerto Triunfo, solo debemos acusar recibo para integrarlo a nuestro expediente de seguimiento._x000a__x000a_Adicionalmente, se remitirá esta documentación a Pacific a fin de que cuente con esta información y nos indique los avances en el proceso._x000a__x000a_"/>
    <d v="2016-01-21T15:06:48"/>
    <s v="LENA TATIANA ACOSTA ROMERO. EXPERTO"/>
    <x v="6"/>
    <s v="Electrónico"/>
    <n v="3.1430700578712276"/>
    <x v="1"/>
    <x v="3"/>
    <x v="0"/>
  </r>
  <r>
    <n v="39"/>
    <n v="3531"/>
    <x v="0"/>
    <s v="ENERO"/>
    <x v="1"/>
    <x v="38"/>
    <d v="2016-01-18T11:48:04"/>
    <x v="0"/>
    <s v="ACC"/>
    <x v="2"/>
    <x v="21"/>
    <s v="ANA MILENA ESTUPUÑAN  PINTO: ENTORNO ORINOQUIA Telefono: Dirección: ECOPETROL Email: ANA.ESTUPIÑAN@ECOPETROL.COM.CO"/>
    <s v="SI"/>
    <s v="ANA MILENA ESTUPUÑAN  PINTO: ENTORNO ORINOQUIA Telefono: Dirección: ECOPETROL Email: ANA.ESTUPIÑAN@ECOPETROL.COM.CO"/>
    <s v="Teniendo en cuenta que la comunicación remitida por el señor Jaime Méndez está relacionada con una denuncia realizada a la fiscalía  por posible fraude en la asignación de cupos laborales en la operación que Pacific desarrolla en Puerto Triunfo, solo debemos acusar recibo para integrarlo a nuestro expediente de seguimiento._x000a__x000a_Adicionalmente, se remitirá esta documentación a Pacific a fin de que cuente con esta información y nos indique los avances en el proceso._x000a__x000a_"/>
    <d v="2016-01-19T11:48:04"/>
    <n v="1"/>
    <s v="ACC"/>
    <s v="DORIS GOMEZ SILVA. EXPERTO"/>
    <s v="Se da acuse de recibido de la presente información "/>
    <d v="2016-01-21T14:55:36"/>
    <s v="DORIS GOMEZ SILVA. EXPERTO"/>
    <x v="0"/>
    <s v="Electrónico"/>
    <n v="3.130236608798441"/>
    <x v="1"/>
    <x v="3"/>
    <x v="0"/>
  </r>
  <r>
    <n v="40"/>
    <n v="3537"/>
    <x v="0"/>
    <s v="ENERO"/>
    <x v="1"/>
    <x v="39"/>
    <d v="2016-01-18T11:58:18"/>
    <x v="0"/>
    <s v="ACC"/>
    <x v="5"/>
    <x v="22"/>
    <s v="JUAN SEBASTIAN  CIFUENTES: DIRECTOR - BISINESS DEVELOPER POWER PLANTS"/>
    <s v="SI"/>
    <s v="JUAN SEBASTIAN  CIFUENTES: DIRECTOR - BISINESS DEVELOPER POWER PLANTS"/>
    <s v="En atención al oficio radicado el 22 de diciembre de 2015 bajo el número 1-2015-063-22132, nos permitimos remitir respuesta formal por parte de Ecopetrol S.A., a la solicitud del Asunto."/>
    <d v="2016-01-19T11:58:18"/>
    <s v="1"/>
    <s v="ACC"/>
    <s v="DORIS GOMEZ SILVA. EXPERTO"/>
    <s v="En primer lugar queremos agradecer su interés en invertir e impulsar la industria del petróleo de nuestro país. En relación con los temas de su interés descritos en el correo precedente, le informamos lo siguiente:_x000a__x000a_1. Procedimientos de selección para adjudicación de áreas en el año 2016_x000a__x000a_En la actualidad no se ha efectuado el lanzamiento oficial de ningún procedimiento de selección competitivo. En los planes de la ANH para el presente año está contemplado llevar a cabo un proceso competitivo, razón por la que lo invitamos a consultar nuestra página web en donde su publicará el cronograma respectivo y todos los requisitos y condiciones que regirán su desarrollo._x000a__x000a_2.  En relación con su interrogante relacionado con los requisitos y condiciones para “inscribir la empresa como proveedor”, debemos señalar que conforme a la normatividad vigente la posibilidad de habilitación previa de compañías para ser operadores o titulares de contratos de exploración y producción o de evaluación técnica no está regulada. Sin embargo este trámite está contemplado en el proyecto de Acuerdo que esta publicado en nuestra página web para comentarios de los interesados. _x000a__x000a_El tema puntual por usted consultado está desarrollado en el Capítulo Sexto “Habilitación Permanente de Proponentes”, artículos 25 y 26. Allí se describe el procedimiento que deberán surtir las compañías interesadas. Adicionalmente en el texto de dicho reglamento se establecen las condiciones generales en materia de capacidades, que deberán acreditar las compañías interesadas y que en todo caso se establecerán en función del tipo de área que se ofertará._x000a__x000a_El link en donde puede consultar el proyecto de acuerdo en mención es el siguiente: http://www.anh.gov.co/Sala-de-Prensa/Lists/Anuncios/Noticias.aspx?ID=207_x000a__x000a_"/>
    <d v="2016-01-20T11:25:28"/>
    <s v="JOSE ELIAS ESCORCIA PERTUZ. CONTRATISTA"/>
    <x v="0"/>
    <s v="Electrónico"/>
    <n v="1.9771992245368892"/>
    <x v="1"/>
    <x v="21"/>
    <x v="0"/>
  </r>
  <r>
    <n v="41"/>
    <n v="3592"/>
    <x v="0"/>
    <s v="ENERO"/>
    <x v="0"/>
    <x v="40"/>
    <d v="2016-01-18T14:03:58"/>
    <x v="0"/>
    <s v="ACC"/>
    <x v="5"/>
    <x v="23"/>
    <s v="JAIRO ERNESTO USAQUEN LOPEZ: ENCARGADO Telefono: Dirección: CRA 7 A 51 - 08 OF 207 Email: "/>
    <s v="SI"/>
    <s v="LAIRO ERNESTO USAQUEN LOPEZ: ENCARGADO Telefono: Dirección: CRA 7 A 51 - 08 OF 207 Email: "/>
    <s v="Solicito amablemente información acerca de los procesos de contratación que están por adjudicar para el 2016. He intentado buscar en la página de internet pero los procesos que aparecen en trámite ya tienen empresa asignada para su desarrollo, por otra parte estoy interesado en saber cómo puedo inscribir la empresa como proveedores de Uds. y ser una opción a la hora del desarrollo de algún contrato. _x000a__x000a_"/>
    <d v="2016-01-19T14:03:58"/>
    <n v="1"/>
    <s v="ACC"/>
    <s v="DORIS GOMEZ SILVA. EXPERTO"/>
    <s v=" E-521-2016-003128"/>
    <d v="2016-02-02T15:37:27"/>
    <s v="JOSE DE FRANCISCO LAGOS CABALLERO. EXPERTO"/>
    <x v="5"/>
    <s v="ID:7865"/>
    <n v="15.064924571765005"/>
    <x v="1"/>
    <x v="20"/>
    <x v="0"/>
  </r>
  <r>
    <n v="42"/>
    <n v="3915"/>
    <x v="0"/>
    <s v="ENERO"/>
    <x v="1"/>
    <x v="41"/>
    <d v="2016-01-19T10:51:00"/>
    <x v="0"/>
    <s v="ACC"/>
    <x v="0"/>
    <x v="1"/>
    <s v="ADIEL GUZMAN:  - VEEDURIAS"/>
    <s v="SI"/>
    <s v="ADIEL GUZMAN:  - VEEDURIAS"/>
    <s v="Atentamente nos dirigimos Como Veeduría Rural de la vereda alto manacacias del municipio de Puerto Gaitàn para solicitar la presencia de la estrategia territorial de hidrocarburos en un DIALOGO SOCIAL; establecido en el Articulo 111 de la ley 1757  con el objeto de socializar los derechos y obligaciones previstos en el CONTRATO DE HIDROCARBUROS; del bloque caracara, pero igualmente aquí operan ODL, PEL, y ECOPETROL ,,, y dentro de esta perspectiva de provenir conflictos, y lograr observancia de los derechos humanos y el desarrollo rural integral,, extendemos esta respetuosa invitación, para adelantar  la reruniòn y DIALOGO SOCIAL ojalA en febrero de 2016"/>
    <d v="2016-01-20T10:51:00"/>
    <n v="1"/>
    <s v="ACC"/>
    <s v="DORIS GOMEZ SILVA. EXPERTO"/>
    <s v="De conformidad con la solicitud por ustedes realizada, debemos señalar que la ANH a través de la Estrategia Territorial de Hidrocarburos (ETH) ha realizado las gestiones tendientes a programar la reunión por ustedes requerida para el mes de febrero._x000a_ _x000a_Sobre el particular, debemos indicar que ha sido considerado de suma importancia contar con el acompañamiento de la Procuraduría General de la Nación como garante de la misma, por ello, hemos realizado labores de concertación de agendas con esa Entidad y nos encontramos a la espera de la confirmación de la fecha y hora en la que la Procuraduría puede proporcionar el acompañamiento. _x000a_ _x000a_Una vez contemos con la programación definitiva, lo comunicaremos por este medio.”_x000a__x000a_"/>
    <d v="2016-01-29T15:26:14"/>
    <s v="LENA TATIANA ACOSTA ROMERO. EXPERTO"/>
    <x v="6"/>
    <s v="Electrónico"/>
    <n v="10.19113978009409"/>
    <x v="1"/>
    <x v="3"/>
    <x v="0"/>
  </r>
  <r>
    <n v="43"/>
    <n v="3982"/>
    <x v="0"/>
    <s v="ENERO"/>
    <x v="1"/>
    <x v="42"/>
    <d v="2016-01-19T12:26:53"/>
    <x v="0"/>
    <s v="ACC"/>
    <x v="5"/>
    <x v="24"/>
    <s v="MARIA LUCIA CHAVERRA: SECRETARIA DE HA CIENDA - ALCADIA DE PUERTO BOYACA"/>
    <s v="SI"/>
    <s v="MARIA LUCIA CHAVERRA: SECRETARIA DE HA CIENDA - ALCADIA DE PUERTO BOYACA"/>
    <s v="Adjunto se envía RECURSO DE REPOSICIÓN del Municipio de Turbo - Antioquia, ante un ajuste a las regalías portuarias que ha notificado la ANH (CORREO ELECTRÓNICO CERTIFICADO RADICADO 20151400027431 : NOTIFICACION POR AVISO RESOLUCION 821 DEL 7 DE OCTUBRE DE 2015)_x000a__x000a_"/>
    <d v="2016-01-20T12:26:53"/>
    <n v="1"/>
    <s v="ACC"/>
    <s v="DORIS GOMEZ SILVA. EXPERTO"/>
    <s v="Según su solicitud, consistente en la notificación de la resolución 821 de 2015 realizada a la alcaldía de Cúcuta, me permito informarle lo siguiente:_x000a__x000a_El 29  de octubre de 2015 a través de radicado 20151400021401, se envió citación para notificación personal de la resolución, sin que ellos asistieran a la diligencia; por tal razón se envió el acto administrativo mediante aviso con fecha de 01 de diciembre de 2015 mediante radicado 20151400028391, que fue devuelto por la empresa de correo certificado por no encontrar la dirección señalada en el oficio._x000a__x000a_Por las razones anteriores, finalmente se envió nuevo aviso del acto administrativo, el día 21 de diciembre de 2015 al correo electrónico  juridica@cucuta-nortedesantander.gov.co, el cual fue entregado correctamente el mismo día, (anexo comprobante); entendiéndose entonces notificados al día siguiente al de la entrega de dicha resolución._x000a__x000a_Sin perjuicio de lo anterior, ante la manifestación realizada por la Secretaría de Hacienda de Cúcuta, consistente en el no recibo de la resolución 821 de 2015, nos permitimos enviar nuevamente dicho acto para su revisión y fines pertinentes._x000a__x000a_"/>
    <d v="2016-01-21T13:48:47"/>
    <s v="DONALDO ENRIQUE MEZA BOHORQUEZ. EXPERTO"/>
    <x v="5"/>
    <s v="Electrónico"/>
    <n v="2.0568745370401302"/>
    <x v="1"/>
    <x v="0"/>
    <x v="0"/>
  </r>
  <r>
    <n v="44"/>
    <n v="3985"/>
    <x v="0"/>
    <s v="ENERO"/>
    <x v="0"/>
    <x v="43"/>
    <d v="2016-01-19T12:41:22"/>
    <x v="0"/>
    <s v="ACC"/>
    <x v="3"/>
    <x v="25"/>
    <s v="CARLOS DAVID BELTRÁN QUINTERO: DIRECTOR DE HIDROCARBUROS - MINISTERIO DE MINAS Y ENERGIA"/>
    <s v="SI"/>
    <s v="CARLOS DAVID BELTRÁN QUINTERO: DIRECTOR DE HIDROCARBUROS - MINISTERIO DE MINAS Y ENERGIA"/>
    <s v="Solicita información de contratos operados por Ecopetrol Puli 109 y Tolima B de prouducción básica "/>
    <d v="2016-01-20T12:26:53"/>
    <n v="1"/>
    <s v="ACC"/>
    <s v="DORIS GOMEZ SILVA. EXPERTO"/>
    <s v="E-421-2016-001764"/>
    <d v="2016-01-21T10:59:52"/>
    <s v="JUAN CARLOS BARON CAMACHO. CONTRATISTA"/>
    <x v="9"/>
    <s v="ID:4605"/>
    <n v="1.9295172106503742"/>
    <x v="1"/>
    <x v="5"/>
    <x v="0"/>
  </r>
  <r>
    <n v="1"/>
    <n v="4106"/>
    <x v="1"/>
    <s v="ENERO"/>
    <x v="1"/>
    <x v="44"/>
    <d v="2016-01-19T16:03:32"/>
    <x v="0"/>
    <s v="ACC"/>
    <x v="5"/>
    <x v="26"/>
    <s v="NATALIA VEGA VEGA: 3167433892 - GEO TECHNOLOGY LA"/>
    <s v="SI"/>
    <s v="NATALIA VEGA VEGA: 3167433892 - GEO TECHNOLOGY LA"/>
    <s v="De manera atenta me dirijo a ustedes para pedir información sobre el estado del trámite de renovación de la forma 4CR Pozo Kyrios, solicitado mediante comunicaión del 28 de diciembre de 2015, radicada en esa Agencia bajo el No. 20156240349482._x000a__x000a_La forma 4CR antes citada, fue aprobada por la ANH mediante comunicación del 27 de octubre de 2015 radicada bajo el No. 20155110237201._x000a__x000a_No obtante lo anterior, por un error de digitación, en la solicitud de renovación, se digitó la radicación No. 20155110237211, pero se adjuntaron todas las fotocopias del trámite._x000a_"/>
    <d v="2016-01-20T16:03:32"/>
    <n v="1"/>
    <s v="ACC"/>
    <s v="DORIS GOMEZ SILVA. EXPERTO"/>
    <s v="de acuerdo a informacion de luz mireya la informacion se envio por correo electronico  "/>
    <d v="2016-01-21T00:00:00"/>
    <s v="LUZ MIREYA RAYMOND ANGEL. EXPERTO"/>
    <x v="10"/>
    <s v="Electrónico"/>
    <n v="1.330883831018582"/>
    <x v="1"/>
    <x v="22"/>
    <x v="0"/>
  </r>
  <r>
    <n v="46"/>
    <n v="4212"/>
    <x v="0"/>
    <s v="ENERO"/>
    <x v="1"/>
    <x v="45"/>
    <d v="2016-01-20T08:28:40"/>
    <x v="0"/>
    <s v="ACC"/>
    <x v="1"/>
    <x v="27"/>
    <s v="WILSON  ELIESER  TORRES  MARTINEZ: SECRETARIO - JUZGADO SEGUNDO  ADMINISTRATIVO  DEL CIRCUITO  SISTEMA ORAL"/>
    <s v="SI"/>
    <s v="WILSON  ELIESER  TORRES  MARTINEZ: SECRETARIO - JUZGADO SEGUNDO  ADMINISTRATIVO  DEL CIRCUITO  SISTEMA ORAL"/>
    <s v="De conformidad con lo ordenado en auto de fecha Enero Quince (15) de Dos Mil Dieciséis (2016), me permito COMUNICARLES que se ha dejado sin efecto la decisión de fecha y hora para la realización de audiencia de pruebas. "/>
    <d v="2016-01-21T08:28:40"/>
    <n v="1"/>
    <s v="ACC"/>
    <s v="DORIS GOMEZ SILVA. EXPERTO"/>
    <s v="De acuerdo a información de Jose Panesso registrada en Control Doc esta solicitud no requiere de respuesta en fisico es solo informativa "/>
    <d v="2016-01-21T00:00:00"/>
    <s v="JOSE LUIS PANESSO GARCIA. EXPERTO"/>
    <x v="3"/>
    <s v="Electrónico"/>
    <n v="0.64676319444697583"/>
    <x v="1"/>
    <x v="20"/>
    <x v="0"/>
  </r>
  <r>
    <n v="47"/>
    <n v="4349"/>
    <x v="0"/>
    <s v="ENERO"/>
    <x v="0"/>
    <x v="46"/>
    <d v="2016-01-20T11:09:09"/>
    <x v="0"/>
    <s v="ACC"/>
    <x v="0"/>
    <x v="28"/>
    <s v="JOSE HIPOLITO  VILLAMIZAR  GARCIA:  Telefono: Dirección: CALLE 135 N° 7-72 APTO 1202 TORRE 2 CONJUNTO ALCALA Email: HPOLITO26@YAHOO.COM"/>
    <s v="SI"/>
    <s v="JOSE HIPOLITO  VILLAMIZAR  GARCIA:  Telefono: Dirección: CALLE 135 N° 7-72 APTO 1202 TORRE 2 CONJUNTO ALCALA Email: HPOLITO26@YAHOO.COM"/>
    <s v="Presenta queja formal para que se investigue y nos digan los procedimientos de supervisión frente a la ejecución de la interventoria adjudicada al concurso se meritos ANH No.11 de 2015"/>
    <d v="2016-01-21T11:09:09"/>
    <n v="1"/>
    <s v="ACC"/>
    <s v="DORIS GOMEZ SILVA. EXPERTO"/>
    <s v="De acuerdo a información del abogado se entrego impresión del documento tan pronto se recibio la solicitud. (Carlos Alberto Osorio)"/>
    <d v="2016-01-21T00:00:00"/>
    <s v="DORIS GOMEZ SILVA. EXPERTO"/>
    <x v="0"/>
    <s v="ID:18531"/>
    <n v="0.53531512731569819"/>
    <x v="1"/>
    <x v="23"/>
    <x v="0"/>
  </r>
  <r>
    <n v="48"/>
    <n v="4414"/>
    <x v="0"/>
    <s v="ENERO"/>
    <x v="1"/>
    <x v="47"/>
    <d v="2016-01-20T12:56:54"/>
    <x v="0"/>
    <s v="ACC"/>
    <x v="2"/>
    <x v="29"/>
    <s v="LUZ HELENA FLORES: PROFESIONAL DE MERCADO - ADRIALPETROL PETROLEUM SERVICES COLOMBIA  S.A.S"/>
    <s v="SI"/>
    <s v="LUZ HELENA FLORES: PROFESIONAL DE MERCADO - ADRIALPETROL PETROLEUM SERVICES COLOMBIA  S.A.S"/>
    <s v="El presente correo es con el objeto de solicitar su colaboración me indiquen en que lugar de la página de la ANH puedo encontrar el informe de los contratos vigentes de E&amp;P / Obligaciones de las Operadoras. _x000a_ _x000a_"/>
    <d v="2016-01-21T12:56:54"/>
    <n v="1"/>
    <s v="ACC"/>
    <s v="DORIS GOMEZ SILVA. EXPERTO"/>
    <s v="De acuerdo con su correo, le informamos, que en la página web de la ANH se encuentra publicada la información en la pestaña Contratos y Reglamentación / Relación de Contratos. Envío link:_x000a__x000a_http://www.anh.gov.co/Seguimiento-a-contratos/Exploracion/Paginas/Relacion-de-Contratos.aspx _x000a__x000a_No obstante, referente a la obligaciones del operadoras estas se hayan en la minuta de cada Contrato, por lo que es preciso nos indique un contrato en específico y solicite copia del mismo, es de indicar, que estas copias tienen un costo.      _x000a__x000a_"/>
    <d v="2016-01-22T00:00:00"/>
    <s v="DORIS GOMEZ SILVA. EXPERTO"/>
    <x v="0"/>
    <s v="Electrónico"/>
    <n v="1.4604846064830781"/>
    <x v="1"/>
    <x v="5"/>
    <x v="0"/>
  </r>
  <r>
    <n v="49"/>
    <n v="4415"/>
    <x v="0"/>
    <s v="ENERO"/>
    <x v="1"/>
    <x v="48"/>
    <d v="2016-01-20T12:59:51"/>
    <x v="0"/>
    <s v="ACC"/>
    <x v="2"/>
    <x v="30"/>
    <s v="LUISA FERNANDA  GALLEGO: ESTUDIANTE Telefono: Dirección: ARAUCA Email: CONTABILIDAD@ARAUCA.GOV.CO"/>
    <s v="SI"/>
    <s v="LUISA FERNANDA  GALLEGO: ESTUDIANTE Telefono: Dirección: ARAUCA Email: CONTABILIDAD@ARAUCA.GOV.CO"/>
    <s v="Con el propósito de actualizar nuestros registros, solicito muy_x000a_amablemente Certificación del saldo de los aportes del Municipio de_x000a_Arauca en el FAEP a Diciembre de 2015._x000a_"/>
    <d v="2016-01-21T12:59:51"/>
    <n v="1"/>
    <s v="ACC"/>
    <s v="DORIS GOMEZ SILVA. EXPERTO"/>
    <s v="521-2016-001780"/>
    <d v="2016-01-22T00:00:00"/>
    <s v="MAYRA ALEJANDRA MERCHAN PEÑA. CONTRATISTA"/>
    <x v="5"/>
    <s v="ID:4652"/>
    <n v="1.4584358449064894"/>
    <x v="1"/>
    <x v="9"/>
    <x v="0"/>
  </r>
  <r>
    <n v="50"/>
    <n v="4476"/>
    <x v="0"/>
    <s v="ENERO"/>
    <x v="1"/>
    <x v="49"/>
    <d v="2016-01-20T15:07:27"/>
    <x v="0"/>
    <s v="ACC"/>
    <x v="2"/>
    <x v="22"/>
    <s v="JAIRO USAQUEN LOPEZ:  Telefono: Dirección: BOGOTA Email: "/>
    <s v="SI"/>
    <s v="JAIRO USAQUEN LOPEZ:  Telefono: Dirección: BOGOTA Email: "/>
    <s v="• La producción mensual oficial reportada por la(s) empresa(s) operadora(s) mediante forma oficial del Ministerio de Minas (Forma 9 SH) correspondiente al contrato de Asociación Santiago de las Atalayas, ubicado en el departamento de Casanare desde el mes de Junio de 2010 a la fecha."/>
    <d v="2016-01-21T15:07:27"/>
    <n v="1"/>
    <s v="ACC"/>
    <s v="DORIS GOMEZ SILVA. EXPERTO"/>
    <s v="En atención a su solicitud recibida en la Agencia mediante la comunicación del asunto, de manera atenta le informamos que con relación a su inquietud: _x000a__x000a_• Produccion mensual oficial reportada por las empresas operadoras mediante forma oficial del Ministerio de Minas (Forma 9 SH) correspondiente al contrato de Asociación Santiago de las Atalayas, ubicado en el departamento del Casanare desde el mes de junio de 2010 a la fecha. _x000a__x000a_Al respecto le informamos que esta respuesta es competencia del Ministerio de Minas y Energía, a quien copio este correo para que por favor suministren la información pertinente al señor Usaquén._x000a__x000a_"/>
    <d v="2016-01-22T00:00:00"/>
    <s v="IVAN MAURICIO SUAZA ESPINOSA. CONTRATISTA"/>
    <x v="4"/>
    <s v="Electrónico"/>
    <n v="1.3698232638926129"/>
    <x v="1"/>
    <x v="24"/>
    <x v="0"/>
  </r>
  <r>
    <n v="51"/>
    <n v="4621"/>
    <x v="0"/>
    <s v="ENERO"/>
    <x v="2"/>
    <x v="50"/>
    <d v="2016-01-21T09:34:01"/>
    <x v="0"/>
    <s v="ACC"/>
    <x v="3"/>
    <x v="31"/>
    <s v="FRANCY EDITH RAMIREZ: GERENTE INTEGRAL - ECOPETROL S.A - SEDE EDIFICIO SAN MARTIN"/>
    <s v="SI"/>
    <s v="FRANCY EDITH RAMIREZ: GERENTE INTEGRAL - ECOPETROL S.A - SEDE EDIFICIO SAN MARTIN"/>
    <s v="Ecopetrol envia comunicación a la señora Mata de Vaquero respondiendo la petición que la ANH dio de traslado y copia a la ANH "/>
    <d v="2016-01-21T15:07:27"/>
    <n v="0"/>
    <s v="ACC"/>
    <s v="DORIS GOMEZ SILVA. EXPERTO"/>
    <s v="Lena envia correo a la señora  informando que la operación que desarrolla la Empresa Perenco en el Municipio de Trinidad es potestativo de Ecopetrol "/>
    <d v="2016-01-22T00:00:00"/>
    <s v="LENA TATIANA ACOSTA ROMERO. EXPERTO"/>
    <x v="0"/>
    <s v="Electrónico"/>
    <n v="0.60137885416770587"/>
    <x v="1"/>
    <x v="25"/>
    <x v="0"/>
  </r>
  <r>
    <n v="52"/>
    <n v="4914"/>
    <x v="0"/>
    <s v="ENERO"/>
    <x v="0"/>
    <x v="51"/>
    <d v="2016-01-21T16:02:32"/>
    <x v="0"/>
    <s v="ACC"/>
    <x v="0"/>
    <x v="1"/>
    <s v="HENRY EDUARDO CASTRO NUÑEZ: GERENTE GENERAL - ANTEK SOLUCIONES ANALITICAS PARA LA INDUSTRIA"/>
    <s v="SI"/>
    <s v="HENRY EDUARDO CASTRO NUÑEZ: GERENTE GENERAL - ANTEK SOLUCIONES ANALITICAS PARA LA INDUSTRIA"/>
    <s v="Solicita de manera detallada cual fue la muestra representantiva seleccionada y cuales fueron los criterios definidos para esta selección escogidos por la entidad para el desarrollo del objeto. Cual fue el equipo de trabajo y que experiencia en procesamiento digital tiene el personal que trabajo en el desarrollo del proyecto 208-2015"/>
    <d v="2016-01-22T16:02:32"/>
    <n v="1"/>
    <s v="ACC"/>
    <s v="DORIS GOMEZ SILVA. EXPERTO"/>
    <s v=" E-130-2016-003254"/>
    <d v="2016-01-25T00:00:00"/>
    <s v="MIREYA LOPEZ CHAPARRO. JEFE DE OFICINA DE AGENCIA"/>
    <x v="7"/>
    <s v="ID:8374"/>
    <n v="3.3315721875042072"/>
    <x v="1"/>
    <x v="26"/>
    <x v="0"/>
  </r>
  <r>
    <n v="53"/>
    <n v="4919"/>
    <x v="0"/>
    <s v="ENERO"/>
    <x v="0"/>
    <x v="52"/>
    <d v="2016-01-21T16:07:27"/>
    <x v="0"/>
    <s v="ACC"/>
    <x v="0"/>
    <x v="32"/>
    <s v="LUIS FERNANDO VELAZCO: SENADOR - CONGRESO DE LA REPUBLICA"/>
    <s v="SI"/>
    <s v="LUIS FERNANDO VELAZCO: SENADOR - CONGRESO DE LA REPUBLICA"/>
    <s v="Las tendencias calculadas diarias por el MME utilizadas para calcular el ingreso al productor de gasolina motor corriente de los meses entre enero y diciembre de los años 2014 y 2015 "/>
    <d v="2016-01-22T16:07:27"/>
    <n v="1"/>
    <s v="ACC"/>
    <s v="DORIS GOMEZ SILVA. EXPERTO"/>
    <s v="641-2016-003416"/>
    <d v="2016-02-05T11:59:37"/>
    <s v="DORIS GOMEZ SILVA. EXPERTO"/>
    <x v="0"/>
    <n v="8949"/>
    <n v="14.827897025468701"/>
    <x v="1"/>
    <x v="4"/>
    <x v="0"/>
  </r>
  <r>
    <n v="54"/>
    <n v="4931"/>
    <x v="0"/>
    <s v="ENERO"/>
    <x v="1"/>
    <x v="53"/>
    <d v="2016-01-21T16:25:38"/>
    <x v="0"/>
    <s v="ACC"/>
    <x v="2"/>
    <x v="33"/>
    <s v="LUIS FELIPE GUZMAN: TECNICO - INSTITUTO COLOMBIANO DE DESARROLLO  RURAL EN LIQUIDACION"/>
    <s v="SI"/>
    <s v="LUIS FELIPE GUZMAN: TECNICO - INSTITUTO COLOMBIANO DE DESARROLLO  RURAL EN LIQUIDACION"/>
    <s v="Respetuosamente les solicito expedir certificación de si el siguiente Bloque de Producción de hidrocarburos se encuentra activo y en producción:_x000a__x000a_SEGÚN LA GEORREFERENCIACION PRESENTADA, EL PREDIO SE TRASLAPA CON:_x000a__x000a_MOD_ESTADO PRODUCCIÓN EN ASOCIACIÓN CON ECP FECHA_FIRM 30/12/2002 TI ERRAS JD 2067 CONTRATO_N COSECHA OPR_ABR OCCIDENTAL_x000a_OPERADORA OCCIDENTAL DE COLOMBIA INC_x000a_TIPO_AREA ÁREA EN PRODUCCIÓN_x000a__x000a_Lo anterior en razón a que la Dirección Técnica de Baldíos del INCODER nos recomienda solicitar la respectiva certificación a la ANH en razón a tener certeza sobre el Bloque de Producción de Hidrocarburos y poder definir un proceso de titulación de Baldíos que se encuentra en Incidente de Desacato ante el Juzgado Primero Penal del Circuito para Adolescentes con funciones Mixtas de Arauca._x000a__x000a_Anexo Solicitud formal y FormatoF118-OA-TB-05 Cruce de Información Geográfica Análisis geoespacial - cruce de capas geodatabase INCODER EN LIQUIDACIÓN._x000a__x000a_"/>
    <d v="2016-01-22T16:25:38"/>
    <n v="1"/>
    <s v="ACC"/>
    <s v="DORIS GOMEZ SILVA. EXPERTO"/>
    <s v="De manera atenta doy  respuesta a su solicitud. El contrato Cosecha se encuentra en explotación y producción. Sin embargo se hace necesario nos alleguen las coordenadas del predio “Los Guires”, con el fin de establecer si alrededor (2.5 Kilómetros a la redonda) de este, se ubican pozos de hidrocarburos. _x000a_ _x000a_"/>
    <d v="2016-01-22T14:07:53"/>
    <s v="DORIS GOMEZ SILVA. EXPERTO"/>
    <x v="0"/>
    <s v="Electrónico"/>
    <n v="0.90433746528287884"/>
    <x v="1"/>
    <x v="27"/>
    <x v="0"/>
  </r>
  <r>
    <n v="55"/>
    <n v="5070"/>
    <x v="0"/>
    <s v="ENERO"/>
    <x v="0"/>
    <x v="54"/>
    <d v="2016-01-22T10:26:53"/>
    <x v="0"/>
    <s v="ACC"/>
    <x v="3"/>
    <x v="34"/>
    <s v="OSCAR GONZALES  VALENCIA: GERENTE DE CATRASTO - EMPRESA NACIONAL MINERA LTDA"/>
    <s v="SI"/>
    <s v="OSCAR GONZALES  VALENCIA: GERENTE DE CATRASTO - EMPRESA NACIONAL MINERA LTDA"/>
    <s v="Informa que han recibido la solicitud del Kappa Resources relacionada con un título minero y el mismo solicita información de servidumbre petrolera "/>
    <d v="2016-01-22T16:25:38"/>
    <n v="0"/>
    <s v="ACC"/>
    <s v="DORIS GOMEZ SILVA. EXPERTO"/>
    <s v="De acuerdo a la Ley 685 de 2001, las servidumbres mineras o energéticas son servidumbres de carácter legal que se establecen con el fin de impulsar la explotación y demás actividades conexas en la industria minera que facultan para construir, conservar las obras y equipos necesarios para el desarrollo de la industria minera. En cuanto a la duración de la servidumbre, el artículo 176 de la Ley 685 de 2001 indica: “Salvo que con el dueño o poseedor del predio sirviente se hubiera acordado otra cosa, el uso y disfrute de las servidumbres tendrá una duración igual a la del título minero, sus prorrogas y de las labores necesarias para realizar las obras y labores de readecuación o sustitución de terrenos"/>
    <d v="2016-02-12T15:25:52"/>
    <s v="ANDREA DEL PILAR SANABRIA DEL RIO. CONTRATISTA"/>
    <x v="6"/>
    <s v="Electrónico"/>
    <n v="21.207630474542384"/>
    <x v="1"/>
    <x v="8"/>
    <x v="0"/>
  </r>
  <r>
    <n v="56"/>
    <n v="5207"/>
    <x v="0"/>
    <s v="ENERO"/>
    <x v="0"/>
    <x v="55"/>
    <d v="2016-01-22T14:58:43"/>
    <x v="0"/>
    <s v="ACC"/>
    <x v="2"/>
    <x v="35"/>
    <s v="DAVID PEINADO BABILONIA:  Telefono: Dirección: BOGOTA Email: DAVIDPEINADOC64HOTMAIL.COM"/>
    <s v="SI"/>
    <s v="DAVID PEINADO BABILONIA:  Telefono: Dirección: BOGOTA Email: DAVIDPEINADOC64HOTMAIL.COM"/>
    <s v="Buenos Días Doctor Mauricio Mora Presidente de la Agencia de Hidrocarburo, por favor envié nuevamente al emisario para que se verifique la emanación que se produce en ese sitio .la persona que envió la primera vez no pudo llegar al rezumadero. le recuerdo muy comedidamente que usted me prometió que enviaría a una persona allá en la rendiciencion de cuenta que se realizó en Bogotá en en el hotel radison. Dios con su infabilidad lo bendiga hoy y siempre ._x000a_El poder y la autoridad deben estar instituido para servir(El Papa Francisco).Cordial Saludo Dr Peinado Asesor Juridico._x000a_ informe Cels 3106766918 - 3157497440 y el señor Ruben Lopez 3146894252.correos davidfpeinado@hotmail.com - felipepeinadobabilonia@hotmail.com_x000a_Para llegar Allí  hay que ir en avión hasta Montería, luego se llega a Lorica, posteriormente deben llamar a esos tel Cels, pues para allá es un carretera terciaria sin balasto(Trocha )a una distancia mas o menos de 25 Kilometros en la vereda las Nubes perteneciente al Corregimiento de Manantial Arriba. jurisdicción del Municipio de santa Cruz de Lorica Córdoba_x000a_"/>
    <d v="2016-01-23T14:58:43"/>
    <n v="1"/>
    <s v="ACC"/>
    <s v="DORIS GOMEZ SILVA. EXPERTO"/>
    <s v=" , , Hacemos referencia a la comunicación del asunto mediante la cual solicita a la Agencia Nacional_x000a_de Hidrocarburos nuevamente la visita al predio. Al respecto se llama al señor por telefono y se informa que la respuesta ya fue atendida en días pasados y que por temas de auteridad en el momento no se puede hacer desplazamientos. "/>
    <d v="2016-01-26T15:17:05"/>
    <s v="DORIS GOMEZ SILVA. EXPERTO"/>
    <x v="0"/>
    <s v="Electrónico"/>
    <n v="4.0127529282399337"/>
    <x v="1"/>
    <x v="28"/>
    <x v="0"/>
  </r>
  <r>
    <n v="57"/>
    <n v="5230"/>
    <x v="0"/>
    <s v="ENERO"/>
    <x v="0"/>
    <x v="56"/>
    <d v="2016-01-22T15:19:42"/>
    <x v="0"/>
    <s v="ACC"/>
    <x v="0"/>
    <x v="1"/>
    <s v="MARITZA DEL SOCORRO QUINTERO: ABOGADA - GAS ENERGY OIL"/>
    <s v="SI"/>
    <s v="MARITZA DEL SOCORRO QUINTERO: ABOGADA - GAS ENERGY OIL"/>
    <s v="Solicta el trámite de la reliquidación de regalías impetradas por GAS Energy por mandato de la Gobernacion del Meta "/>
    <d v="2016-01-23T15:19:42"/>
    <n v="1"/>
    <s v="ACC"/>
    <s v="DORIS GOMEZ SILVA. EXPERTO"/>
    <s v="521-2016-3429"/>
    <d v="2016-02-05T14:35:02"/>
    <s v="ALONSO M CARDONA DELGADO. CONTRATISTA"/>
    <x v="5"/>
    <s v="ID:9000"/>
    <n v="13.968986689818848"/>
    <x v="1"/>
    <x v="29"/>
    <x v="0"/>
  </r>
  <r>
    <n v="58"/>
    <n v="5365"/>
    <x v="0"/>
    <s v="ENERO"/>
    <x v="1"/>
    <x v="57"/>
    <d v="2016-01-22T17:41:08"/>
    <x v="0"/>
    <s v="ACC"/>
    <x v="0"/>
    <x v="1"/>
    <s v="LUIS EDUARDO MARTINEZ: SUPLENTE - CONFIVAL"/>
    <s v="SI"/>
    <s v="LUIS EDUARDO MARTINEZ: SUPLENTE - CONFIVAL"/>
    <s v="Solicita se le informe si la entidad aplica asignación de turnos para el pago de sentencias judiciales, se tiene  en cuenta la eventuales adiciones presupuestales y se tiene presupuesto vigente para el pago de la vigencia del año en curso"/>
    <d v="2016-01-23T17:41:08"/>
    <n v="1"/>
    <s v="ACC"/>
    <s v="DORIS GOMEZ SILVA. EXPERTO"/>
    <s v="De acuerdo con información de José Luis Panesso esta información se ofrecio personalmente al peticionario aquí en la Entidad"/>
    <d v="2016-02-02T14:35:02"/>
    <s v="JOSE LUIS PANESSO GARCIA. EXPERTO"/>
    <x v="3"/>
    <s v="Electrónico"/>
    <n v="10.87076582176087"/>
    <x v="1"/>
    <x v="20"/>
    <x v="0"/>
  </r>
  <r>
    <n v="59"/>
    <n v="5458"/>
    <x v="0"/>
    <s v="ENERO"/>
    <x v="0"/>
    <x v="58"/>
    <d v="2016-01-25T10:34:05"/>
    <x v="0"/>
    <s v="ACC"/>
    <x v="0"/>
    <x v="1"/>
    <s v="JOHN MARISCAL: GERENTE COMERCIAL - HIGH QUALITY ENGINEERING"/>
    <s v="SI"/>
    <s v="JOHN MARISCAL: GERENTE COMERCIAL - HIGH QUALITY ENGINEERING"/>
    <s v="Necesita información como compañía operadora, nivel de producción, cuenca, gravedad API tipo de sistema de levantamiento artificial, estado actual de los pozos petroleros y su actividad"/>
    <d v="2016-01-26T10:34:05"/>
    <n v="1"/>
    <s v="ACC"/>
    <s v="DORIS GOMEZ SILVA. EXPERTO"/>
    <s v="Estamos enviando la información solicitada con radicado R-641-2016-002260_id:5458.  Se adjunta un cuadro en Excel con los diferentes itmes"/>
    <d v="2016-02-09T07:24:27"/>
    <s v="JOSE GREGORIO ROA ROJAS. EXPERTO"/>
    <x v="4"/>
    <s v="Electrónico"/>
    <n v="14.868305821764807"/>
    <x v="1"/>
    <x v="8"/>
    <x v="0"/>
  </r>
  <r>
    <n v="60"/>
    <n v="5494"/>
    <x v="0"/>
    <s v="ENERO"/>
    <x v="1"/>
    <x v="59"/>
    <d v="2016-01-25T11:39:41"/>
    <x v="0"/>
    <s v="ACC"/>
    <x v="0"/>
    <x v="36"/>
    <s v="WILLIAM JAVIER PABON MONCADA:  Telefono: Dirección: CUCUTA Email: williampabon60@gmail.com"/>
    <s v="SI"/>
    <s v="WILLIAM JAVIER PABON MONCADA:  Telefono: Dirección: CUCUTA Email: williampabon60@gmail.com"/>
    <s v="Mediante oficio 2015400028391 fue remitido via correo electronico el Acto Administrativo Resolución 821 de 2015 junto con el anexo número 14 de la misma._x000a__x000a_Soy Asesor Financiero de la Secretaría de Hacienda del Municipio de Cúcuta y me han solicitado se sirva comentar el Acto Administrativo, entregandome documento escrito sobre el ajuste de las asignaciones de participación directa en regalías,en virtud de los ajustes efectuados mediante la resolucion 473 de 2015._x000a__x000a_Desconozco el contenido del anexo 14 de la resolución 821 de 2015 y la resolución 473 de 2015 y su anexo, por lo que le solicito respetuosamente si es posible remitirme a este correo las resoluciones 821 y 473 de 2015 y sus anexos._x000a__x000a_"/>
    <d v="2016-01-26T11:39:41"/>
    <n v="1"/>
    <s v="ACC"/>
    <s v="DORIS GOMEZ SILVA. EXPERTO"/>
    <s v="Maria Alejandra remite correo confirmando el recibido y notificando por este medio al peticionario "/>
    <d v="2016-02-01T07:39:59"/>
    <s v="MARIA ALEJANDRA NARVAEZ ESTUPIÑAN. CONTRATISTA"/>
    <x v="3"/>
    <s v="Electrónico"/>
    <n v="6.833538194441644"/>
    <x v="1"/>
    <x v="29"/>
    <x v="0"/>
  </r>
  <r>
    <n v="61"/>
    <n v="5503"/>
    <x v="0"/>
    <s v="ENERO"/>
    <x v="1"/>
    <x v="60"/>
    <d v="2016-01-21T11:55:25"/>
    <x v="0"/>
    <s v="ACC"/>
    <x v="2"/>
    <x v="37"/>
    <s v="XIOMARA PULIDO RAMIREZ:  Telefono: Dirección: BOGOTA Email: x.pulido2365@uniandes.edu.co"/>
    <s v="SI"/>
    <s v="XIOMARA PULIDO RAMIREZ:  Telefono: Dirección: BOGOTA Email: x.pulido2365@uniandes.edu.co"/>
    <s v="Buenas tardes, mi nombre es Xiomara Pulido y soy estudiante de la Maestría en Economía de la Universidad de los Andes. En este momento me encuentro desarrollando mi tesis cuyo tema es la extracción de recursos naturales no renovables que comparten yacimiento, como es el caso del gas natural y el petróleo._x000a_Les escribo porque estoy en el proceso de la búsqueda de datos y me gustaría saber si ustedes en la ANH cuentan con esta información. En general estoy necesitando lo siguiente:_x000a__x000a_ 1. Precios en boca de pozo del gas natural y del crudo. (Datos históricos)_x000a_2. Información acerca de los pozos en Colombia que son asociados o aquellos que solo tienen gas o petróleo. Uso que se le da al gas en estos pozos._x000a_3. Costos de exploración de gas y petróleo ( o también la inversión que se realiza en este rubro en el país)_x000a_4. Costos de levantamiento de gas natural y petróleo (podrían ser los datos históricos promedio del país)_x000a__x000a_"/>
    <d v="2016-01-26T11:55:25"/>
    <n v="1"/>
    <s v="ACC"/>
    <s v="DORIS GOMEZ SILVA. EXPERTO"/>
    <s v="En atención a su comunicación con radicado R 641-2016 002275 Id 5503 de enero 25 del presente año, se adjunta formato en Excel con  referencia a los precios en boca de pozo del gas natural y del crudo. (Datos históricos)_x000a_ _x000a_"/>
    <d v="2016-02-16T14:02:48"/>
    <s v="JOSE GREGORIO ROA ROJAS. EXPERTO"/>
    <x v="4"/>
    <s v="Electrónico"/>
    <n v="26.088460648148612"/>
    <x v="1"/>
    <x v="24"/>
    <x v="0"/>
  </r>
  <r>
    <n v="62"/>
    <n v="5506"/>
    <x v="0"/>
    <s v="ENERO"/>
    <x v="1"/>
    <x v="61"/>
    <d v="2016-01-25T12:02:25"/>
    <x v="0"/>
    <s v="ACC"/>
    <x v="2"/>
    <x v="38"/>
    <s v="INGRID PAOLA HURTADO SÁNCHEZ:  Telefono: Dirección: BOGOTA Email: paolahurtado@codhes.org"/>
    <s v="SI"/>
    <s v="INGRID PAOLA HURTADO SÁNCHEZ:  Telefono: Dirección: BOGOTA Email: paolahurtado@codhes.org"/>
    <s v="Mediante la presente solicito muy amablemente su colaboración para  obtener la información de los años de reservas de petroleo (restantes) según proyectos de exploración y explotación para el año de referencia en todos los municipios del departamento del Meta._x000a__x000a_"/>
    <d v="2016-01-26T12:02:25"/>
    <n v="1"/>
    <s v="ACC"/>
    <s v="DORIS GOMEZ SILVA. EXPERTO"/>
    <s v="501-2016-002260"/>
    <d v="2016-01-26T11:41:29"/>
    <s v="JUAN SEBASTIAN LIZCANO. CONTRATISTA"/>
    <x v="4"/>
    <s v="ID:5829"/>
    <n v="0.98545957175520016"/>
    <x v="1"/>
    <x v="30"/>
    <x v="0"/>
  </r>
  <r>
    <n v="63"/>
    <n v="5512"/>
    <x v="0"/>
    <s v="ENERO"/>
    <x v="1"/>
    <x v="62"/>
    <d v="2016-01-25T12:09:53"/>
    <x v="0"/>
    <s v="ACC"/>
    <x v="0"/>
    <x v="39"/>
    <s v="MARIA ISABEL VARGAS:  Telefono: Dirección: VEREDA CRISTO REY Email: marivargas169274@gmail.com"/>
    <s v="SI"/>
    <s v="MARIA ISABEL VARGAS:  Telefono: Dirección: VEREDA CRISTO REY Email: marivargas169274@gmail.com"/>
    <s v="Es para dar a conocer el incumplimiento de la empresa CNE ante la comunidad de la vereda Cristo Rey, municipio de San Luis de Palenque-Casanare, donde mencionada empresa opera con el bloque llano 23._x000a__x000a_el incumplimiento se origina que en Octubre de 2014 dicha empresa se comprometió en un proyecto para mitigar el impacto de la sequía donde consistía realizar posos profundos y bebederos en las 23 fincas de la Vereda. A la fecha nada mas han cumplido con los bebederos y en cuanto a los posos profundos, ellos manifiestan que no los ejecutaran._x000a__x000a_La comunidad, vereda Cristo Rey agradece de ante mano una pronta solución a esta problemática._x000a_"/>
    <d v="2016-01-26T12:09:53"/>
    <n v="1"/>
    <s v="ACC"/>
    <s v="DORIS GOMEZ SILVA. EXPERTO"/>
    <s v="Nos referimos a la comunicación del asunto, mediante la cual pone en conocimiento de la Agencia Nacional de Hidrocarburos (en adelante “ANH” o la “Entidad”) una situación que se está presentando con ocasión del presunto incumplimiento de la Compañía CNE-OIL &amp; GAS S.A.S. con la comunidad de la vereda Cristo Rey del municipio de San Luis de Palenque, en los siguientes términos:_x000a__x000a_“(…) Es para dar a conocer el incumplimiento de la empresa CNE ante la comunidad de la vereda Cristo Rey, municipio de San Luis de Palenque – Casanare, donde mencionada empresa opera con el Bloque LLA-23._x000a__x000a_El incumplimiento se origina que en octubre de 2014 dicha empresa se comprometió en un proyecto para mitigar el impacto de la sequía donde consistía realizar posos profundos y bebederos en las 23 fincas de las veredas. A la fecha nada más han cumplido con los bebederos y en cuanto a los posos profundos ellos manifiestan que no los ejecutarán (…)”._x000a__x000a_De acuerdo con lo manifestado en su petición y la información que reposa en esta Entidad, se observó que la misma versa sobre el Contrato de Exploración y Producción de Hidrocarburos No. 31 Bloque LLA-23 celebrado el 13 de marzo de 2009, cuyo Operador es la Compañía CNE OIL &amp; GAS S.A.S._x000a__x000a_Al respecto, nos permitimos comunicarle que de conformidad con las competencias otorgadas mediante el Decreto 1760 de 2003, modificado por el Decreto 4137 de 2011, que a su vez fue modificado por el Decreto 714 de 2012, la ANH tiene a su cargo, entre otras funciones, la administración integral de la reserva hidrocarburífera de propiedad de la Nación y el seguimiento al cumplimiento de las obligaciones que se derivan de los Contratos de Evaluación Técnica Especial TEA, los contratos de Exploración y Producción E&amp;P, Convenios de Explotación[1]._x000a__x000a_"/>
    <d v="2016-02-03T11:38:07"/>
    <s v="JOSE ELIAS ESCORCIA PERTUZ. CONTRATISTA"/>
    <x v="0"/>
    <s v="Electrónico"/>
    <n v="8.9779398148166365"/>
    <x v="1"/>
    <x v="26"/>
    <x v="0"/>
  </r>
  <r>
    <n v="64"/>
    <n v="5514"/>
    <x v="0"/>
    <s v="ENERO"/>
    <x v="1"/>
    <x v="63"/>
    <d v="2016-01-25T12:16:26"/>
    <x v="0"/>
    <s v="ACC"/>
    <x v="2"/>
    <x v="40"/>
    <s v="LUISA FERNANDA GALLEGO SOTO:  Telefono: Dirección: PROFESIONAL UNIVERSITARIO Email: CONTABILIDAD@ARAUCA-ARAUCA.GOV.CO"/>
    <s v="SI"/>
    <s v="LUISA FERNANDA GALLEGO SOTO:  Telefono: Dirección: PROFESIONAL UNIVERSITARIO Email: CONTABILIDAD@ARAUCA-ARAUCA.GOV.CO"/>
    <s v="Con el propósito de actualizar nuestros registros, solicito muy_x000a_amablemente Certificación del saldo de los aportes del Municipio de_x000a_Arauca en el FAEP a Diciembre de 2015._x000a__x000a_"/>
    <d v="2016-01-26T12:16:26"/>
    <n v="1"/>
    <s v="ACC"/>
    <s v="DORIS GOMEZ SILVA. EXPERTO"/>
    <s v="521-2016-000936"/>
    <d v="2016-01-29T11:45:20"/>
    <s v="MAYRA ALEJANDRA MERCHAN PEÑA. CONTRATISTA"/>
    <x v="5"/>
    <s v="ID:2902"/>
    <n v="3.97839877314982"/>
    <x v="1"/>
    <x v="9"/>
    <x v="0"/>
  </r>
  <r>
    <n v="65"/>
    <n v="5515"/>
    <x v="0"/>
    <s v="ENERO"/>
    <x v="1"/>
    <x v="64"/>
    <d v="2016-01-25T12:21:02"/>
    <x v="0"/>
    <s v="ACC"/>
    <x v="0"/>
    <x v="41"/>
    <s v="ALBERTO CONTRERAS: VEEDOR - RED DE VEEDURIAS CIUDADANAS CASANARE"/>
    <s v="SI"/>
    <s v="ALBERTO CONTRERAS: VEEDOR - RED DE VEEDURIAS CIUDADANAS CASANARE"/>
    <s v="Comedidamente solicitamos en Derecho de Petición el Envío de los Tres Contratos de las operadoras Petrobras, Pacific Rubiales, y ONG, india, - que operan en el Municipio de Cabuyaro - Departamento del Meta.  _x000a_2) Solicitamos amablemente  el envío de las relación de proyectos de inversiòn social o PBCS; reportados por dichas operadoras desde su entrada en la regiòn _x000a__x000a_3) Solicitamos conocer como han aplicado la obligaciòn de REFORESTACION del 1% del valor del proyecto, cada operadora existente en CABUYARO, departamento del Meta_x000a__x000a_4) Favor informar que EVALUCION  o Auditorias SOCIAL y AMBIENTAL ha realizado la ANH;  a las operadoras ubicadas en Cabuyaro ??_x000a__x000a_"/>
    <d v="2016-01-26T12:21:02"/>
    <n v="1"/>
    <s v="ACC"/>
    <s v="DORIS GOMEZ SILVA. EXPERTO"/>
    <s v="Respuesta ANH: Al respecto, nos permitimos informarle que con base en el mapa de tierras manejado por la ANH, en el municipio de Cabuyaro del departamento de Meta, se evidencia únicamente el contrato de Exploración y Producción CPO-5 operado por la Compañía ONGC VIDESH LIMITED –SUCURSAL COLOMBIA (en adelante la “Compañía”):"/>
    <d v="2016-02-09T11:36:15"/>
    <s v="JOSE ELIAS ESCORCIA PERTUZ. CONTRATISTA"/>
    <x v="0"/>
    <s v="Electrónico"/>
    <n v="14.968904166671564"/>
    <x v="1"/>
    <x v="3"/>
    <x v="0"/>
  </r>
  <r>
    <n v="66"/>
    <n v="5517"/>
    <x v="0"/>
    <s v="ENERO"/>
    <x v="1"/>
    <x v="65"/>
    <d v="2016-01-25T12:28:03"/>
    <x v="0"/>
    <s v="ACC"/>
    <x v="2"/>
    <x v="42"/>
    <s v="JUAN CAMILO ALBA BELTRAN: INGENIERO DE OPERACIONES Telefono: 6279510Dirección: CALLE 110 NO. 9 – 25 TORRE PACIFIC - OFICINA 1001 Email: jalba@petronorte.com"/>
    <s v="SI"/>
    <s v="JUAN CAMILO ALBA BELTRAN: INGENIERO DE OPERACIONES Telefono: 6279510Dirección: CALLE 110 NO. 9 – 25 TORRE PACIFIC - OFICINA 1001 Email: jalba@petronorte.com"/>
    <s v="Por medio de la presente solicito amablemente información adicional con respecto a la instrucción No 5 de la Circular ANH No 18 del 21 de Agosto de 2014, donde dice &quot;La ANH cuenta con una base de datos de las autorizaciones de quema otorgadas y su vigencia y dentro de los primeros siete (7) días calendarios de cada mes, la enviara a los ingenieros de zona a efectos de que cuenten con la información actualizada de quema de gas autorizadas vigentes para el mes inmediatamente menor&quot;._x000a__x000a_Agradezco si pudieran compartirme por este medio el ultimo informe mensual que tengan (Algún mes 2015) y si no fuera posible; quisiera al menos conocer en cifras, cual es la máxima autorización que pudiera lograr una operadora o lo que ha otorgado la ANH en cuanto a Volumen/tiempo de quema de gas.. No requiero histórico, sino algún dato actual (2015)._x000a__x000a_Nota. Entiendo claramente el principio que lo ideal es el aprovechamiento optimo del gas como recurso y que estas autorizaciones son limitadas y deben estar técnica y económicamente justificadas por las operadoras, ademas que en parte son gravadas para regalías._x000a__x000a_"/>
    <d v="2016-01-26T12:28:03"/>
    <n v="1"/>
    <s v="ACC"/>
    <s v="DORIS GOMEZ SILVA. EXPERTO"/>
    <s v="En atención a su comunicación con radicado R-641-2016-002285 Id: 5517 donde manifiesta CUAL ES LA MÁXIMA autorización que pudiera tener una operadora para quemar gas._x000a_ _x000a_En teoría debería ser nada, pero por cuestiones técnicas y operaciones se deben tener varias consideraciones:_x000a_ _x000a_1. Tamaño del campo y el tipo de yacimiento _x000a_2. Producción de gas y sus facilidades_x000a_ _x000a_Para campos como Cusiana y Cupiagua donde producen cantidades grandes de gas; igualmente se utilizan compresores para inyectar gas y mantener las presiones de yacimiento, se requiere un conocimiento adquirido con la experiencia  y manejo operación del campo es decir a mayor cantidad de manejo de gas mas quema. Lo anterior es a través de tiempo y estabilización de la producción se calcula un promedio por día de quema de gas para que los equipos de seguridad puedan ser utilizados en todo momento (TEAS)._x000a_ _x000a_Campos pequeños que está lejos de los gasoductos se requiere mirar la cantidad de gas, la rentabilidad y otros factores._x000a_Siempre se considera el aprovechamiento optimo del gas y los permisos son técnicamente con soporte técnico de los ingenieros de zona. _x000a_ _x000a_"/>
    <d v="2016-02-10T14:01:46"/>
    <s v="JOSE GREGORIO ROA ROJAS. EXPERTO"/>
    <x v="4"/>
    <s v="Electrónico"/>
    <n v="16.065083993053122"/>
    <x v="1"/>
    <x v="24"/>
    <x v="0"/>
  </r>
  <r>
    <n v="67"/>
    <n v="5727"/>
    <x v="0"/>
    <s v="ENERO"/>
    <x v="1"/>
    <x v="66"/>
    <d v="2016-01-26T09:11:54"/>
    <x v="0"/>
    <s v="ACC"/>
    <x v="2"/>
    <x v="43"/>
    <s v="DANIEL URIBE CORREA:  Telefono: Dirección: BOGOTA Email: ADMISHAEPOINT@ANH.GOV.CO"/>
    <s v="SI"/>
    <s v="DANIEL URIBE CORREA:  Telefono: Dirección: BOGOTA Email: ADMISHAEPOINT@ANH.GOV.CO"/>
    <s v="Remitir listado de Contratos de Exploración y Producción en los que Meta Petroleum y/o Pacific Rubiales (Pacfic Stratus) son contratistas y/o operadores. "/>
    <d v="2016-01-27T09:11:54"/>
    <n v="1"/>
    <s v="ACC"/>
    <s v="DORIS GOMEZ SILVA. EXPERTO"/>
    <s v="Hacemos referencia a la petición del asunto mediante la cual solicita a la Agencia Nacional de Hidrocarburos – ANH, Listado de Contratos en Exploración y Producción en los que META PETRLEUM y/o PACIFIC RUBIALES son Contratistas y/o Operadores._x000a__x000a_Al respecto nos permitimos manifestarle que dicha información la puede encontrar en la Página Web  de la http://www.anh.gov.co/Atencion-al-ciudadano/Documents/Contratos%20EyP%20TEA%20%20Vigentes%20-27-Ene-16.pdf_x000a__x000a_"/>
    <d v="2016-02-03T11:14:57"/>
    <s v="JOSE ELIAS ESCORCIA PERTUZ. CONTRATISTA"/>
    <x v="0"/>
    <s v="Electrónico"/>
    <n v="8.0854540162035846"/>
    <x v="1"/>
    <x v="5"/>
    <x v="0"/>
  </r>
  <r>
    <n v="68"/>
    <n v="5772"/>
    <x v="0"/>
    <s v="ENERO"/>
    <x v="0"/>
    <x v="67"/>
    <d v="2016-01-26T10:39:37"/>
    <x v="0"/>
    <s v="ACC"/>
    <x v="3"/>
    <x v="44"/>
    <s v="CARLOS ENRIQUE FIERRP: GERENTE  DE PROCESOS - CONSEJO NA CIONAL DE JUEGOS DE SUERTE Y AZAR"/>
    <s v="SI"/>
    <s v="CARLOS ENRIQUE FIERRP: GERENTE  DE PROCESOS - CONSEJO NA CIONAL DE JUEGOS DE SUERTE Y AZAR"/>
    <s v="Solicita cuales son los requisitos de Coljuegos para que las empresas Contratistas de mano de obra del sector petrolero puedan sortear cupos laborales y que ley la establece. "/>
    <d v="2016-01-27T09:11:54"/>
    <n v="1"/>
    <s v="ACC"/>
    <s v="DORIS GOMEZ SILVA. EXPERTO"/>
    <s v="Se da traslado a la empresa Consejo Nacional de Coljuegos "/>
    <d v="2016-02-09T14:32:57"/>
    <s v="STEFANIA JIMENEZ CANIZALES. CONTRATISTA"/>
    <x v="6"/>
    <s v="Electrónico"/>
    <n v="14.162037037043774"/>
    <x v="1"/>
    <x v="3"/>
    <x v="0"/>
  </r>
  <r>
    <n v="69"/>
    <n v="6012"/>
    <x v="0"/>
    <s v="ENERO"/>
    <x v="1"/>
    <x v="68"/>
    <d v="2016-01-26T16:28:21"/>
    <x v="0"/>
    <s v="ACC"/>
    <x v="2"/>
    <x v="45"/>
    <s v="BRISNA MANTILLA:  Telefono: Dirección: BOGOTA Email: "/>
    <s v="SI"/>
    <s v="BRISNA MANTILLA:  Telefono: Dirección: BOGOTA Email: "/>
    <s v="Amablemente solicito la siguiente información del Putumayo:_x000a__x000a_1. Regalías asignadas Gobernación del Putumayo (2012, 2013, 2014 y 2015)._x000a_2. Regalías asignadas por municipios (2012, 2013, 2014 y 2015)._x000a_3. Producción de hidrocarburos (crudo y gas) del Departamento del Putumayo (2012, 2013, 2014 y 2015)._x000a_4. Producción de hidrocarburos (crudo y gas) de los municipios (2012, 2013, 2014 y 2015)._x000a__x000a_"/>
    <d v="2016-01-27T16:28:21"/>
    <n v="1"/>
    <s v="ACC"/>
    <s v="DORIS GOMEZ SILVA. EXPERTO"/>
    <s v=" E-521-2016-002642"/>
    <d v="2016-01-28T11:42:48"/>
    <s v="JOSE DE FRANCISCO LAGOS CABALLERO. EXPERTO"/>
    <x v="5"/>
    <s v="ID:6656"/>
    <n v="1.8017064467567252"/>
    <x v="1"/>
    <x v="31"/>
    <x v="0"/>
  </r>
  <r>
    <n v="70"/>
    <n v="6014"/>
    <x v="0"/>
    <s v="ENERO"/>
    <x v="1"/>
    <x v="69"/>
    <d v="2016-01-26T16:30:57"/>
    <x v="0"/>
    <s v="ACC"/>
    <x v="2"/>
    <x v="46"/>
    <s v="DAVID ESTEBAN COLLAZOS:  Telefono: Dirección: BOGOTA Email: "/>
    <s v="SI"/>
    <s v="DAVID ESTEBAN COLLAZOS:  Telefono: Dirección: BOGOTA Email: "/>
    <s v="Aproximado total de las personas que hayan sido despedidas por el sector petrolero para el año 2015 en el Departamento del Casanare."/>
    <d v="2016-01-27T16:30:57"/>
    <n v="1"/>
    <s v="ACC"/>
    <s v="DORIS GOMEZ SILVA. EXPERTO"/>
    <s v="521-2016-002764"/>
    <d v="2016-01-29T07:02:49"/>
    <s v="JOSE DE FRANCISCO LAGOS CABALLERO. EXPERTO"/>
    <x v="5"/>
    <s v="ID:6889"/>
    <n v="2.605469594906026"/>
    <x v="1"/>
    <x v="18"/>
    <x v="0"/>
  </r>
  <r>
    <n v="71"/>
    <n v="6105"/>
    <x v="0"/>
    <s v="ENERO"/>
    <x v="1"/>
    <x v="70"/>
    <d v="2016-01-27T08:31:58"/>
    <x v="0"/>
    <s v="ACC"/>
    <x v="2"/>
    <x v="1"/>
    <s v="ALBERTO CONTRERAS: VEEDOR - RED DE VEEDURIAS CIUDADANAS CASANARE"/>
    <s v="SI"/>
    <s v="ALBERTO CONTRERAS: VEEDOR - RED DE VEEDURIAS CIUDADANAS CASANARE"/>
    <s v="Impacto ambiental a traves de empleo en la industria petrolera "/>
    <d v="2016-01-28T08:31:58"/>
    <n v="1"/>
    <s v="ACC"/>
    <s v="DORIS GOMEZ SILVA. EXPERTO"/>
    <s v="Se cierra por ser informativa sin embargo se envia a Omar Aguilera"/>
    <d v="2016-01-28T07:13:26"/>
    <s v="DORIS GOMEZ SILVA. EXPERTO"/>
    <x v="0"/>
    <s v="Electrónico"/>
    <n v="0.9454623032361269"/>
    <x v="1"/>
    <x v="25"/>
    <x v="0"/>
  </r>
  <r>
    <n v="72"/>
    <n v="6106"/>
    <x v="0"/>
    <s v="ENERO"/>
    <x v="1"/>
    <x v="71"/>
    <d v="2016-01-27T08:32:46"/>
    <x v="0"/>
    <s v="ACC"/>
    <x v="2"/>
    <x v="1"/>
    <s v="ALBERTO CONTRERAS: VEEDOR - RED DE VEEDURIAS CIUDADANAS CASANARE"/>
    <s v="SI"/>
    <s v="ALBERTO CONTRERAS: VEEDOR - RED DE VEEDURIAS CIUDADANAS CASANARE"/>
    <s v="Favor enviar el ACUERDO NO 02- de la ANH , para acelera la Inversiòn de bloques y la entrega de unos y el recibo por otros operadores._x000a__x000a_"/>
    <d v="2016-01-28T08:32:46"/>
    <n v="1"/>
    <s v="ACC"/>
    <s v="DORIS GOMEZ SILVA. EXPERTO"/>
    <s v="Comedidamente, remitimos acuerdo No. 2 Requerido en el oficio adjunto. "/>
    <d v="2016-01-28T10:21:44"/>
    <s v="DORIS GOMEZ SILVA. EXPERTO"/>
    <x v="0"/>
    <s v="Electrónico"/>
    <n v="1.0756731134242727"/>
    <x v="1"/>
    <x v="32"/>
    <x v="0"/>
  </r>
  <r>
    <n v="73"/>
    <n v="6107"/>
    <x v="0"/>
    <s v="ENERO"/>
    <x v="1"/>
    <x v="72"/>
    <d v="2016-01-27T08:35:11"/>
    <x v="0"/>
    <s v="ACC"/>
    <x v="2"/>
    <x v="22"/>
    <s v="SEBASTIAN GOMEZ:  Telefono: Dirección: BOGOTA Email: "/>
    <s v="SI"/>
    <s v="SEBASTIAN GOMEZ:  Telefono: Dirección: BOGOTA Email: "/>
    <s v="Teniendo en cuenta lo contenido en el Articulo 16: Contenido de las peticiones, me permito remitir la información que se requiere:_x000a__x000a_Información del solicitante: _x000a__x000a_Nombre y apellidos del solicitante: Sebastián Alejandro Gómez Alba_x000a_D.I: c.c 1.020.719.973 de Bogota_x000a_Dirección de correspondencia: Cra 74 A Nº 168 A 85 Int 9 Apto 102. Urb Del Monte I. Bogotá, D.C_x000a_Dirección electrónica: sagomezalb@unal.edu.co_x000a__x000a_Objeto de la petición/Razones que fundamentan la petición:_x000a__x000a_La información solicitada es información esencial para el desarrollo de la tesis de doctorado titulada &quot;Estimación de imágenes de anomalías de velocidad, dispersores y campos de esfuerzos locales a partir del análisis de sismicidad generada en yacimientos de hidrocarburos en Colombia&quot;. Dicha tesis es avalada por el Departamento de Geociencias y Facultad de Ciencias de la Universidad Nacional de Colombia. La tesis igualmente es financiada por el programa de Becas Doctorales de Colciencias - Convocatoria 617. _x000a__x000a_Una vez se entregue la tesis se enviará una copia a la Agencia Nacional de Hidrocarburos con el contenido de los datos complementarios y análisis respectivos y de la misma manera con los reconocimientos respectivos como facilitadores del acceso a la información. _x000a__x000a_"/>
    <d v="2016-01-28T08:35:11"/>
    <n v="1"/>
    <s v="ACC"/>
    <s v="DORIS GOMEZ SILVA. EXPERTO"/>
    <s v="En atención a su solicitud, de manera atenta me permito informarle que de conformidad con la Ley 1755 de 30 de junio de 2015, Articulo 16 Contenido de las Peticiones “numeral 4, solicitamos muy amablemente nos suministre las razones en las que fundamenta la petición, una vez se obtenga la respuesta de la misma, las Gerencias encargadas de la misma dará trámite a su solicitud."/>
    <d v="2016-01-28T16:14:00"/>
    <s v="JOSE GREGORIO ROA ROJAS. EXPERTO"/>
    <x v="4"/>
    <s v="Electrónico"/>
    <n v="1.3186220717616379"/>
    <x v="1"/>
    <x v="24"/>
    <x v="0"/>
  </r>
  <r>
    <n v="74"/>
    <n v="6121"/>
    <x v="0"/>
    <s v="ENERO"/>
    <x v="1"/>
    <x v="73"/>
    <d v="2016-01-27T09:00:01"/>
    <x v="0"/>
    <s v="ACC"/>
    <x v="2"/>
    <x v="47"/>
    <s v="WILLIAM BARBOSA  ORTIZ:  Telefono: Dirección: CALLE N°1-15/17 PALACIO MUNICIPIO Email: ASOEMPRESARIOSBARRANCADEUPIA@GMAIL.COM"/>
    <s v="SI"/>
    <s v="WILLIAM BARBOSA  ORTIZ:  Telefono: Dirección: CALLE N°1-15/17 PALACIO MUNICIPIO Email: ASOEMPRESARIOSBARRANCADEUPIA@GMAIL.COM"/>
    <s v="Adjunto al presente la remisión del oficio enviado por la Asociación de empresarios &quot;asoempresarios del Upia&quot; a la empresa Pacific Stratus, donde se solicita Pago de las cuentas pendientes a  las empresas del municipio de Barranca de Upia,"/>
    <d v="2016-01-28T09:00:01"/>
    <n v="1"/>
    <s v="ACC"/>
    <s v="DORIS GOMEZ SILVA. EXPERTO"/>
    <s v="Al respecto, advertimos que de conformidad con la información suministrada en la petición, esta versa sobre los siguientes Contratos: _x000a_ _x000a_•         Contrato de Exploración y Producción No. 21 de 2007 Bloque Guatiquía, suscrito el 29 de agosto de 2007 entre la ANH y PETROMINERALES COLOMBIA LTDA SUCURSAL COLOMBIA (en adelante “PETROMINERALES” o la “Compañía Operadora”). _x000a_•         Contrato de Exploración y Producción No. 00 de 2005 Bloque Corcel, suscrito el 02 de junio de 2005, entre la ANH y PETROMINERALES._x000a_ _x000a_En el marco del seguimiento que la ANH adelanta al cumplimiento de las obligaciones que en materia social se deriva de las clausulas 11.1[1] y 11.2[2] de los Contratos antes citados, y teniendo en cuenta que la misma versa sobre presuntos incumplimientos emanados de vínculos contractuales existentes entre ASOEMPRESARIOS DEL UPÍA y PETROMINERALES, solicitamos a la Compañía que usted preside, pronunciarse frente al peticionario con respecto a los hechos objeto de la solicitud. _x000a_ _x000a_Agradecemos enviarnos copia de la respuesta emitida al peticionario con el fin de realizar el respectivo seguimiento._x000a_"/>
    <d v="2016-02-12T09:19:18"/>
    <s v="STEFANIA JIMENEZ CANIZALES. CONTRATISTA"/>
    <x v="6"/>
    <s v="Electrónico"/>
    <n v="16.013393831017311"/>
    <x v="1"/>
    <x v="12"/>
    <x v="0"/>
  </r>
  <r>
    <n v="75"/>
    <n v="6123"/>
    <x v="0"/>
    <s v="ENERO"/>
    <x v="1"/>
    <x v="74"/>
    <d v="2016-01-27T09:02:28"/>
    <x v="0"/>
    <s v="ACC"/>
    <x v="2"/>
    <x v="48"/>
    <s v="JUAN FRANCISCO BARRIOS MEDINA: SECRETARIO DE AMBIENTE - SECRETARIA DE AMBIENTE  Y DESARROLLO RURAL"/>
    <s v="SI"/>
    <s v="JUAN FRANCISCO BARRIOS MEDINA: SECRETARIO DE AMBIENTE - SECRETARIA DE AMBIENTE  Y DESARROLLO RURAL"/>
    <s v="De manera más respetuosa, me dirijo a ustedes con el animo de conocer de manera oficial las áreas licenciadas en el municipio de Florencia y los tipos de estudio y/o trabajos que se desarrollan en dichas areas y probables fechas de inicio, así como mas información que ustedes consideren pertinentes._x000a__x000a_Lo anterior debido a una información no oficial que circula en el municipio la cual a causado inquietudes y malentendidos dentro de la ciudadanía._x000a__x000a_"/>
    <d v="2016-01-28T09:02:28"/>
    <n v="1"/>
    <s v="ACC"/>
    <s v="DORIS GOMEZ SILVA. EXPERTO"/>
    <s v="Buenos días _x000a_Respetados Señor Juan Francisco _x000a_Secretario de Ambiente y Desarrollo Rural del Municipio de Florencia_x000a__x000a_Reciba un cordial saludo,_x000a__x000a_A continuación adjuntamos respuesta a la solicitud presentada por usted como Secretario de Ambiente y Desarrollo Rural del Municipio de Florencia – Caquetá, para los fines pertinentes._x000a__x000a_"/>
    <d v="2016-01-28T15:28:59"/>
    <s v="DORIS GOMEZ SILVA. EXPERTO"/>
    <x v="0"/>
    <s v="Electrónico"/>
    <n v="1.2684146180545213"/>
    <x v="1"/>
    <x v="3"/>
    <x v="0"/>
  </r>
  <r>
    <n v="76"/>
    <n v="6127"/>
    <x v="0"/>
    <s v="ENERO"/>
    <x v="1"/>
    <x v="75"/>
    <d v="2016-01-27T09:05:04"/>
    <x v="0"/>
    <s v="ACC"/>
    <x v="2"/>
    <x v="22"/>
    <s v="RUTH EDITH GUTIERREZ: SECRETARIA DE HACIENDA - SECRETARIA DE HACIENDA"/>
    <s v="SI"/>
    <s v="RUTH EDITH GUTIERREZ: SECRETARIA DE HACIENDA - SECRETARIA DE HACIENDA"/>
    <s v="Adjunto oficio de solicitud de información para el desembolso de los recursos del FAEP para el municipio de Tauramena Casanare, correspondiente a la vigencia fiscal 2016._x000a__x000a_Por su orientación y colaboración al respecto, quedo altamente agradecida_x000a_"/>
    <d v="2016-01-28T09:05:04"/>
    <n v="1"/>
    <s v="ACC"/>
    <s v="DORIS GOMEZ SILVA. EXPERTO"/>
    <s v=" E-521-2016-002806"/>
    <d v="2016-01-29T10:12:02"/>
    <s v="MAYRA ALEJANDRA MERCHAN PEÑA. CONTRATISTA"/>
    <x v="5"/>
    <s v="ID:6971"/>
    <n v="2.0465077199114603"/>
    <x v="1"/>
    <x v="9"/>
    <x v="0"/>
  </r>
  <r>
    <n v="77"/>
    <n v="6423"/>
    <x v="0"/>
    <s v="ENERO"/>
    <x v="0"/>
    <x v="76"/>
    <d v="2016-01-27T15:47:09"/>
    <x v="0"/>
    <s v="ACC"/>
    <x v="2"/>
    <x v="49"/>
    <s v="MONICA RODRIGUEZ: COORDINADORA - UNIDAD DE RESTITUCION DE TIERRAS  SEDE CENTRAL"/>
    <s v="SI"/>
    <s v="MONICA RODRIGUEZ: COORDINADORA - UNIDAD DE RESTITUCION DE TIERRAS  SEDE CENTRAL"/>
    <s v="Solicita se remitan los poligonos en formato Shape File de los proyectos hidrocarburiferos que se enlista"/>
    <d v="2016-01-28T15:47:09"/>
    <n v="1"/>
    <s v="ACC"/>
    <s v="DORIS GOMEZ SILVA. EXPERTO"/>
    <s v="Se cierra esta solicitud por estar enmarcada dentro del Convenio de Restitución de Tierras atendido por Jose Luis Panesso"/>
    <d v="2016-01-28T10:25:00"/>
    <s v="DORIS GOMEZ SILVA. EXPERTO"/>
    <x v="0"/>
    <s v="Electrónico"/>
    <n v="0.77628996528073912"/>
    <x v="1"/>
    <x v="7"/>
    <x v="0"/>
  </r>
  <r>
    <n v="78"/>
    <n v="6545"/>
    <x v="0"/>
    <s v="ENERO"/>
    <x v="0"/>
    <x v="77"/>
    <d v="2016-01-28T08:43:11"/>
    <x v="0"/>
    <s v="ACC"/>
    <x v="2"/>
    <x v="22"/>
    <s v="MARTHA CONSUEGRA SOLORZANO: RESPONSABLE DE AUDITORIA - CONTRALORIA GENERAL  DE LA REPUBLICA"/>
    <s v="SI"/>
    <s v="MARTHA CONSUEGRA SOLORZANO: RESPONSABLE DE AUDITORIA - CONTRALORIA GENERAL  DE LA REPUBLICA"/>
    <s v="Relación de los funcionarios que elaboran en los cargos de vicepresidentes, presidente y gerente de oficinas "/>
    <d v="2016-01-29T08:43:11"/>
    <n v="1"/>
    <s v="ACC"/>
    <s v="DORIS GOMEZ SILVA. EXPERTO"/>
    <s v=" E-130-2016-003331, E-130-2016-003350"/>
    <d v="2016-02-04T16:26:43"/>
    <s v="MIREYA LOPEZ CHAPARRO. JEFE DE OFICINA DE AGENCIA"/>
    <x v="7"/>
    <s v="ID:8764"/>
    <n v="7.3219053587963572"/>
    <x v="1"/>
    <x v="33"/>
    <x v="0"/>
  </r>
  <r>
    <n v="79"/>
    <n v="6681"/>
    <x v="0"/>
    <s v="ENERO"/>
    <x v="0"/>
    <x v="78"/>
    <d v="2016-01-28T12:38:32"/>
    <x v="0"/>
    <s v="ACC"/>
    <x v="2"/>
    <x v="50"/>
    <s v="JAIME ALEJANDRO DURAN:  Telefono: 3384608Dirección: BOGOTA Email: "/>
    <s v="SI"/>
    <s v="JAIME ALEJANDRO DURAN:  Telefono: 3384608Dirección: BOGOTA Email: "/>
    <s v="Agradezco su valiosa colaboración para obtener los certificados de ejecución a nombre de la empresa CSI. CONSULTORÍAS Y SERVICIOS INTEGRADOS DE INGENIERÍA SAS (antes LTDA) para dar constancia de su experiencia como contratista de los siguientes contratos que ya se encuentran liquidados: _x000a__x000a_&gt;&gt;Contrato 150 de 2013.- Objeto:  “CONTRATAR EL INVENTARIO, VERIFICACIÓN Y ACTUALIZACIÓN DE LA INFORMACIÓN DEL MAPA DE PUNTOS DEL EPIS (EXPLORATION AND PRODUCTION INFORMATION SERVICE)” Fecha de suscripción: 12 de julio de 2013 Fecha de inicio: 19 de julio de 2013  Acta de Liquidación: 3 de marzo de 2015._x000a__x000a__x000a_&gt;&gt;Contrato 205 de 2013.- Objeto:  &quot;LA INTEGRACIÓN E INTERPRETACIÓN DE INFORMACIÓN E&amp;P Y LA GENERACIÓN DE PAQUETES DE INFORMACIÓN TÉCNICA ANH PARA  LA REGIÓN CARIBE” Fecha de suscripción: 10 de octubre de 2013 Fecha de inicio: 17 de octubre de 2013. _x000a_"/>
    <d v="2016-01-29T12:38:32"/>
    <n v="1"/>
    <s v="ACC"/>
    <s v="DORIS GOMEZ SILVA. EXPERTO"/>
    <s v="Se envia certificación expedida por la OAJ "/>
    <d v="2016-02-10T08:04:02"/>
    <s v="DORIS GOMEZ SILVA. EXPERTO"/>
    <x v="0"/>
    <s v="Electrónico"/>
    <n v="12.809370752322138"/>
    <x v="1"/>
    <x v="5"/>
    <x v="0"/>
  </r>
  <r>
    <n v="80"/>
    <n v="6753"/>
    <x v="0"/>
    <s v="ENERO"/>
    <x v="2"/>
    <x v="79"/>
    <d v="2016-01-28T15:11:10"/>
    <x v="0"/>
    <s v="ACC"/>
    <x v="2"/>
    <x v="51"/>
    <s v="SANDRA PATRICIA QUINTERO:  - TRANSPORTE ESPECIAL  J.S"/>
    <s v="SI"/>
    <s v="SANDRA PATRICIA QUINTERO:  - TRANSPORTE ESPECIAL  J.S"/>
    <s v="Expone una preocupante situación que reiteradamente se ha expuesto sin que a la fecha hayamos obtenido colaboración alguna para la resolución de la misma. "/>
    <d v="2016-01-29T15:11:10"/>
    <n v="1"/>
    <s v="ACC"/>
    <s v="DORIS GOMEZ SILVA. EXPERTO"/>
    <s v="Significa lo anterior que, la Compañía operadora goza de una facultad discrecional para el desarrollo de las operaciones hidrocarburiferas, en cuanto a la planeación, preparación, y control de las mismas, bien sea realizándolas de manera directa o a través de subcontratistas. Debe precisarse en todo caso que, la relación contractual que surge de los contratos hidrocarburíferos es directamente vinculante entre la Compañía Operadora y la ANH._x000a_No obstante lo anterior, esta discrecionalidad se encuentra limitada, en la medida en que las operaciones deben llevarse a cabo de manera diligente, responsable, eficiente y adecuada técnica y económicamente con la cual se busca la salvaguarda del cumplimiento de las obligaciones adquiridas en beneficio del Estado. En tal sentido, en las minutas de los contratos suscritos con la Entidad, en el marco de la responsabilidad, la ANH ha establecido lo siguiente"/>
    <d v="2016-02-11T15:11:35"/>
    <s v="ANDREA DEL PILAR SANABRIA DEL RIO. CONTRATISTA"/>
    <x v="6"/>
    <s v="Electrónico"/>
    <n v="14.000294525467325"/>
    <x v="1"/>
    <x v="12"/>
    <x v="0"/>
  </r>
  <r>
    <n v="81"/>
    <n v="6913"/>
    <x v="0"/>
    <s v="ENERO"/>
    <x v="1"/>
    <x v="80"/>
    <d v="2016-01-29T08:03:54"/>
    <x v="0"/>
    <s v="ACC"/>
    <x v="2"/>
    <x v="22"/>
    <s v="ERNESTO JARAMILLO  SAAKAN:  Telefono: 6729797Dirección: CALLE 38 N° 32-09 PISO 3  BANCO DE LA REPUBLICA Email: "/>
    <s v="SI"/>
    <s v="ERNESTO JARAMILLO  SAAKAN:  Telefono: 6729797Dirección: CALLE 38 N° 32-09 PISO 3  BANCO DE LA REPUBLICA Email: "/>
    <s v="Para generar un comparativo por áreas o bloques de explotación ¿cómo estructura este comparativo la Agencia Nacional de Hidrocarburos, como tiene estructurado las áreas o bloques?. _x000a__x000a_Lo anterior por cuanto en el cuadro publicado a septiembre 2015 con la producción de barriles encontramos varios campos con el mismo nombre o terminados con SW o con una letra A, B, D._x000a__x000a_Lo anterior con el fin incluir en nuestro Boletín Económico Regional un comparativo con los estándares utilizados por la ANH._x000a__x000a_Les agradezco su orientación y a apoyo para con nuestro Centro Regional de Estudios Económicos del Banco de la República Sucursal Villavicencio._x000a__x000a_"/>
    <d v="2016-01-30T08:03:54"/>
    <n v="1"/>
    <s v="ACC"/>
    <s v="DORIS GOMEZ SILVA. EXPERTO"/>
    <s v="La comunicación con radicado R-641-2016-002688 id: 6913 de 29 de enero de 2016 y recibida en la ANH por correo electrónico, donde solicita la orientación  del cuadro publicado en septiembre de 2015 con producción de barriles encontró varios campos con el mismo  nombre o terminados  con SW o con una letra A,B,D._x000a_ _x000a_Respecto a su comunicación  le comentamos  lo siguiente:_x000a_ _x000a_•         Un Contrato con el mismo nombre y tiene  varios campos como por ejemplo: El contrato Cubarral  tiene los campos Castilla, Castilla Norte y Castilla Este._x000a_•         En el ejemplo anterior igualmente el contrato Cubarral en el campo Castilla se puede encontrar el mismo campo pero con la modalidad de crudo incremental  es decir Contrato Cubarral Incremental._x000a_•         Otro caso es como por ejemplo el contrato Corcel que tiene varios campos: Corcel C, Corcel D y Corcel E. Esto se debe a la geología y a los fluidos (API)que tiene dichos campos, igualmente a las presiones etc._x000a_•         El contrato Cubarral los campos Chichimene y Chichimene SW. Son el mismo contrato pero campos diferente debido a la Geología y la calidad de los crudos (API) y las presiones de los yacimientos. Igualmente puede sucede que tenga el mismo fluido (API) pero este divido en dos zonas la del campo Chichimene y la otra Chichimene SW  (sur oeste)._x000a_"/>
    <d v="2016-02-09T15:47:02"/>
    <s v="JOSE GREGORIO ROA ROJAS. EXPERTO"/>
    <x v="4"/>
    <s v="Electrónico"/>
    <n v="11.321624733798672"/>
    <x v="1"/>
    <x v="24"/>
    <x v="0"/>
  </r>
  <r>
    <n v="82"/>
    <n v="6917"/>
    <x v="0"/>
    <s v="ENERO"/>
    <x v="1"/>
    <x v="81"/>
    <d v="2016-01-29T08:11:23"/>
    <x v="0"/>
    <s v="ACC"/>
    <x v="2"/>
    <x v="52"/>
    <s v="JUAN ANTONIO PRETEL:  Telefono: Dirección: CALLE 70A N° 10A-54 Email: "/>
    <s v="SI"/>
    <s v="JUAN ANTONIO PRETEL:  Telefono: Dirección: CALLE 70A N° 10A-54 Email: "/>
    <s v="El pasado miércoles 13 de enero de 2016, el Diario “La República”  en su sitio web publicó la siguiente nota periodística “Agencia Nacional de Hidrocarburos declaró la caducidad de tres contratos”   haciendo referencia a  el acto administrativo de declaración de caducidad de tres contratos de exploración y producción de hidrocarburos  Áreas, Putumayo –5, Valle Medio del Magdalena –7 y Valle Superior del Magdalena -1. _x000a__x000a_Por lo cual, amablemente solicito a la entidad copias del proceso administrativo adelantado para declarar la caducidad de los contratos mencionados con  sus respectivas grabaciones de la audiencia  y que se me informe el procedimiento para el pago de las respectivas copias. _x000a_"/>
    <d v="2016-01-30T08:11:23"/>
    <n v="1"/>
    <s v="ACC"/>
    <s v="DORIS GOMEZ SILVA. EXPERTO"/>
    <s v="139-2016-003247"/>
    <d v="2016-02-03T08:24:03"/>
    <s v="ESTHER DAVILA. CONTRATISTA"/>
    <x v="11"/>
    <s v="ID:8357"/>
    <n v="5.008792280095804"/>
    <x v="1"/>
    <x v="20"/>
    <x v="0"/>
  </r>
  <r>
    <n v="83"/>
    <n v="6922"/>
    <x v="0"/>
    <s v="ENERO"/>
    <x v="0"/>
    <x v="82"/>
    <d v="2016-01-29T08:24:07"/>
    <x v="0"/>
    <s v="ACC"/>
    <x v="0"/>
    <x v="53"/>
    <s v="CARLOS DAVID BELTRÁN QUINTERO: DIRECTOR DE HIDROCARBUROS - MINISTERIO DE MINAS Y ENERGIA"/>
    <s v="SI"/>
    <s v="CARLOS DAVID BELTRÁN QUINTERO: DIRECTOR DE HIDROCARBUROS - MINISTERIO DE MINAS Y ENERGIA"/>
    <s v="Da traslado de la solicitud de la señora Marcela Rodriguez Miembro del Consejo Colectivo de Abogados mediante la cual solicita la suspensiónde las actividades de reinyección de aguas "/>
    <d v="2016-01-30T08:24:07"/>
    <n v="1"/>
    <s v="ACC"/>
    <s v="DORIS GOMEZ SILVA. EXPERTO"/>
    <s v=" E-511-2016-004595, E-511-2016-005222"/>
    <d v="2016-02-13T17:33:53"/>
    <s v="MIGUEL ANGEL GALVIS M. CONTRATISTA"/>
    <x v="10"/>
    <s v="ID:5222"/>
    <n v="15.38178765046905"/>
    <x v="1"/>
    <x v="8"/>
    <x v="0"/>
  </r>
  <r>
    <n v="84"/>
    <n v="6924"/>
    <x v="0"/>
    <s v="ENERO"/>
    <x v="1"/>
    <x v="83"/>
    <d v="2016-01-22T08:28:04"/>
    <x v="0"/>
    <s v="ACC"/>
    <x v="0"/>
    <x v="54"/>
    <s v="EILEEN TATIANA  GONZALES  BERDUGO: ABOGADO - RINCON REYES ABOGADOS"/>
    <s v="SI"/>
    <s v="EILEEN TATIANA  GONZALES  BERDUGO: ABOGADO - RINCON REYES ABOGADOS"/>
    <s v="En atención a la última conversación telefónica sostenida, quiero confirmar si en algún momento existió una cesión de un porcentaje del contrato a la sociedad comercial EAGLE TRANSPORT S.A.S., por parte del contratista PETROPULI LTDA. _x000a_Lo anterior, por cuanto de ello no reposa ninguna evidencia en las copias del contrato que nos fueron entregadas. _x000a__x000a_Mil gracias y quedo muy atenta a su respuesta e indicaciones de entrega de la documentación faltante y reembolso de dinero. _x000a__x000a_"/>
    <d v="2016-01-22T08:28:04"/>
    <n v="1"/>
    <s v="ACC"/>
    <s v="DORIS GOMEZ SILVA. EXPERTO"/>
    <s v=" , Hacemos referencia a la comunicación del asunto mediante la cual solicita a la Agencia Nacional de Hidrocarburos – ANH, resuelva nuevamente los 4 puntos expuestos en su oficio, en tal sentido, informamos lo siguiente:_x000a__x000a_1.    “ En atención a la última conversación telefónica sostenida, quiero confirmar si en algún momento existió una cesión de un porcentaje del Contrato a la sociedad comercial EAGLE TRANSPORT S.A.S. por parte del Contratista PETROPULI LTD.” _x000a__x000a__x000a_Respuesta: Sobre el particular, me permito informarle que a la fecha la ANH no ha autorizado ninguna cesión de intereses, derechos y obligaciones de PETROPULI LTD ( hoy DCX S.A.S) en el Contrato de Exploración y Explotación de Hidrocarburos Morichito, a favor de EAGLE TRANSPORT S.A.S. El Contrato Morichito tiene una duración de seis (6) años en Periodo de Exploración y 24 años en Periodo de Producción. Se adjunta Cuadro con la Producción 2015._x000a__x000a_"/>
    <d v="2016-01-29T13:56:47"/>
    <s v="MARIA DEL PILAR URIBE PONTON. EXPERTO"/>
    <x v="8"/>
    <s v="Electrónico"/>
    <n v="7.2282754629632109"/>
    <x v="1"/>
    <x v="5"/>
    <x v="0"/>
  </r>
  <r>
    <n v="85"/>
    <n v="6943"/>
    <x v="0"/>
    <s v="ENERO"/>
    <x v="1"/>
    <x v="84"/>
    <d v="2016-01-29T09:14:36"/>
    <x v="0"/>
    <s v="ACC"/>
    <x v="2"/>
    <x v="55"/>
    <s v="LUIS ALFONSO ARENAS  CASTIBLANCO:  Telefono: Dirección: BOGOTA Email: ADMISHAREPOINT@ANH.GOV.CO"/>
    <s v="SI"/>
    <s v="LUIS ALFONSO ARENAS  CASTIBLANCO:  Telefono: Dirección: BOGOTA Email: ADMISHAREPOINT@ANH.GOV.CO"/>
    <s v="solicito información referente a la historia y descripción geológica de la cuenca de los llanos orientales de colombia, tambien solicito información referente a la historia de produccion y numero de pozos existentes dentro de la cuenca, por motivo de investigacion para trabajo de grado"/>
    <d v="2016-01-30T09:14:36"/>
    <n v="1"/>
    <s v="ACC"/>
    <s v="DORIS GOMEZ SILVA. EXPERTO"/>
    <s v="De manera atenta, damos contestación a su solicitud enviada el 27 de enero de 2016, así las cosas, adjuntamos soportes para la misma. "/>
    <d v="2016-02-02T07:33:29"/>
    <s v="JOSE GREGORIO ROA ROJAS. EXPERTO"/>
    <x v="4"/>
    <s v="Electrónico"/>
    <n v="3.9297794328667806"/>
    <x v="1"/>
    <x v="11"/>
    <x v="0"/>
  </r>
  <r>
    <n v="86"/>
    <n v="7324"/>
    <x v="0"/>
    <s v="FEBRERO"/>
    <x v="1"/>
    <x v="85"/>
    <d v="2016-01-29T09:14:36"/>
    <x v="0"/>
    <s v="ACC"/>
    <x v="2"/>
    <x v="1"/>
    <s v="INGRID PAOLA HURTADO SÁNCHEZ:  Telefono: Dirección: BOGOTA Email: paolahurtado@codhes.org"/>
    <s v="SI"/>
    <s v="INGRID PAOLA HURTADO SÁNCHEZ:  Telefono: Dirección: BOGOTA Email: paolahurtado@codhes.org"/>
    <s v="La Consultoría de los Derechos Humanos y el Desplazamiento  CODHES, es una organización no gubernamental que desarrolla una tarea permanente de monitoreo sobre la situación del desplazamiento forzado, con el propósito de contribuir a la realización de los derechos de las personas afectadas por la crisis humanitaria. Actualmente por el trabajo histórico de CODHES, por la coyuntura que presenta el proceso de restitución de tierras a las víctimas del conflicto armado, estamos desarrollando un proceso de apoyo documental y sistematización con información de las sentencias llevadas a cabo en el contexto de la Restitución y formalización de Tierras._x000a_ _x000a_En función de estas tareas y en atención a los conductos regulares establecidos y amparados en el Derecho Fundamental de petición consagrado en el artículo 23 de la Constitución Política de Colombia, respetuosamente me permito solicitar a Usted, los siguientes datos del Municipio de Valle del Guamuez:_x000a_ _x000a_1. Producción: Que contenga información referente a el uso de la tierra y que se produce._x000a_2. Modo de Producción: Que contenga información referente a que tanto se produjo y como se produjo._x000a_3. ¿Quien Produce?:  Que contenga información referente a que tipo de persona produce(natural o juridica)._x000a_Desde el año 1991 hasta 2014._x000a_"/>
    <d v="2016-02-02T08:03:04"/>
    <n v="1"/>
    <s v="ACC"/>
    <s v="DORIS GOMEZ SILVA. EXPERTO"/>
    <s v="En atención a su solicitud recibida en la ANH en días pasados de acuerdo con la comunicación del adjunto, de manera atenta le informamos:_x000a__x000a_1. La producción del año 2014 (ANH), se encuentra en la página web de la entidad en el siguiente link: http://www.anh.gov.co/Operaciones-Regalias-y-Participaciones/Sistema-Integrado-de-Operaciones/Paginas/Estadisticas-de-Produccion.aspx_x000a_Allí se encontrará la producción de hidrocarburos discriminado por el tipo. _x000a__x000a_2. En el  link mencionado anteriormente, se encuentran los volúmenes producidos publicados por municipio, departamento y operadora. _x000a__x000a_3. En el link mencionado en el ítem 1, se encontrará la compañía operadora de cada campo.  _x000a__x000a_Para la producción referente al periodo 1991 -2013, a través de este mismo correo electrónico estamos dando traslado al Ministerio de Minas y Energía para lo pertinente._x000a__x000a_De igual forma copiamos a la Agencia Nacional de Minería para lo de su competencia. _x000a__x000a_Cualquier inquietud adicional con gusto será atendida a través de este mismo correo electrónico. _x000a_"/>
    <d v="2016-02-02T15:31:32"/>
    <s v="DORIS GOMEZ SILVA. EXPERTO"/>
    <x v="0"/>
    <s v="Electrónico"/>
    <n v="4"/>
    <x v="1"/>
    <x v="24"/>
    <x v="0"/>
  </r>
  <r>
    <n v="87"/>
    <n v="7326"/>
    <x v="0"/>
    <s v="FEBRERO"/>
    <x v="1"/>
    <x v="86"/>
    <d v="2016-02-01T08:05:15"/>
    <x v="0"/>
    <s v="ACC"/>
    <x v="2"/>
    <x v="56"/>
    <s v="MERCEDES MEJIA:  Telefono: Dirección: FLORENCIA CAQUETA Email: "/>
    <s v="SI"/>
    <s v="MERCEDES MEJIA:  Telefono: Dirección: FLORENCIA CAQUETA Email: "/>
    <s v="Solicitan informacion acerca del bloque petrolero el Nogal : Solicitud de licencia ambiental, en que parte del  proceso exploratorio se encuentra. "/>
    <d v="2016-02-02T08:05:15"/>
    <n v="1"/>
    <s v="ACC"/>
    <s v="DORIS GOMEZ SILVA. EXPERTO"/>
    <s v="correo electronico "/>
    <d v="2016-02-02T00:00:00"/>
    <s v="PATRICIA LONDOÑO RIVERA. GERENCIA DE PROYECTOS O FUNCIONAL"/>
    <x v="6"/>
    <s v="Electrónico"/>
    <n v="0.66302233796159271"/>
    <x v="1"/>
    <x v="34"/>
    <x v="0"/>
  </r>
  <r>
    <n v="88"/>
    <n v="7327"/>
    <x v="0"/>
    <s v="FEBRERO"/>
    <x v="1"/>
    <x v="87"/>
    <d v="2016-02-01T08:06:17"/>
    <x v="0"/>
    <s v="ACC"/>
    <x v="2"/>
    <x v="57"/>
    <s v="VIVIANA BERNAL:  Telefono: Dirección: BOGOTA Email: "/>
    <s v="SI"/>
    <s v="VIVIANA BERNAL:  Telefono: Dirección: BOGOTA Email: "/>
    <s v="solicitan información referente a la ubicación de las cuencas sedimentarias actuales, cuales estan produciendo petroleo    "/>
    <d v="2016-02-02T08:06:17"/>
    <n v="1"/>
    <s v="ACC"/>
    <s v="DORIS GOMEZ SILVA. EXPERTO"/>
    <s v="Señorita Viviana Bernal _x000a__x000a_Buenas tardes, _x000a_De acuerdo con su solicitud de manera atenta remito adjunto información que le será de utilidad para su investigación._x000a__x000a_Cordialmente, _x000a__x000a__x000a_Dorys Gómez S. _x000a_Experto | Atencion al Ciudadano y Comunicaciones  _x000a_"/>
    <d v="2016-02-02T15:14:24"/>
    <s v="DORIS GOMEZ SILVA. EXPERTO"/>
    <x v="0"/>
    <s v="Electrónico"/>
    <n v="1.2973020486097084"/>
    <x v="1"/>
    <x v="11"/>
    <x v="0"/>
  </r>
  <r>
    <n v="89"/>
    <n v="7328"/>
    <x v="0"/>
    <s v="FEBRERO"/>
    <x v="1"/>
    <x v="88"/>
    <d v="2016-02-01T08:07:44"/>
    <x v="0"/>
    <s v="ACC"/>
    <x v="2"/>
    <x v="58"/>
    <s v="DIDIER PEDRAZA MARIN: CHIEF PROCUREMENT OFFICER - EQUION ENERGY LIMITED"/>
    <s v="SI"/>
    <s v="DIDIER PEDRAZA MARIN: CHIEF PROCUREMENT OFFICER - EQUION ENERGY LIMITED"/>
    <s v="presentan plan de accion llevado a cabo al interior de  EQUION ENERGIA LIMITED. para afrontar la crisis economica producto de la caida del precio del petroleo "/>
    <d v="2016-02-02T08:07:44"/>
    <n v="1"/>
    <s v="ACC"/>
    <s v="DORIS GOMEZ SILVA. EXPERTO"/>
    <s v="Se cierra por ser informativa sin "/>
    <d v="2016-02-02T11:47:16"/>
    <s v="JOSE WILLIAM GARZON SOLIS. VICEPRESIDENTE DE AGENCIA"/>
    <x v="12"/>
    <s v="INTERNO"/>
    <n v="1.1524446296243696"/>
    <x v="1"/>
    <x v="35"/>
    <x v="0"/>
  </r>
  <r>
    <n v="90"/>
    <n v="7428"/>
    <x v="0"/>
    <s v="FEBRERO"/>
    <x v="2"/>
    <x v="89"/>
    <d v="2016-02-01T11:17:51"/>
    <x v="0"/>
    <s v="ACC"/>
    <x v="2"/>
    <x v="59"/>
    <s v="CAMILO ALBERTO  ENCISO VANEGAS: SECRETARIO - PRESIDENCIA DE LA REPUBLICA"/>
    <s v="SI"/>
    <s v="CAMILO ALBERTO  ENCISO VANEGAS: SECRETARIO - PRESIDENCIA DE LA REPUBLICA"/>
    <s v="se solicita informacion referente a las medidas tomadas por parte de la ANH ante el resultado de la auditoria externa efectuada para la verificación de la calidad tecnica del producto recibido en el marco del contrato 208 de 2013, "/>
    <d v="2016-02-02T11:17:51"/>
    <n v="1"/>
    <s v="ACC"/>
    <s v="DORIS GOMEZ SILVA. EXPERTO"/>
    <s v="radicado de respuesta No.11567"/>
    <d v="2016-02-16T00:00:00"/>
    <s v="CAROLINA LADINO CORTES. CONTRATISTA"/>
    <x v="3"/>
    <s v="id 11567"/>
    <n v="14.529265821758599"/>
    <x v="1"/>
    <x v="36"/>
    <x v="0"/>
  </r>
  <r>
    <n v="91"/>
    <n v="7431"/>
    <x v="0"/>
    <s v="FEBRERO"/>
    <x v="2"/>
    <x v="90"/>
    <d v="2016-02-01T11:26:13"/>
    <x v="0"/>
    <s v="ACC"/>
    <x v="2"/>
    <x v="60"/>
    <s v="UNIDAD ADMINISTRATIVA ESPECIAL DE RESTITUCIÓN DE TIERRAS DESPOJADAS / DIRECCIÓN DE ASUNTOS ÉTNICOS:  Telefono: 3770300Dirección: CARRERA 12 NO. 71-99 Email: "/>
    <s v="SI"/>
    <s v="UNIDAD ADMINISTRATIVA ESPECIAL DE RESTITUCIÓN DE TIERRAS DESPOJADAS / DIRECCIÓN DE ASUNTOS ÉTNICOS:  Telefono: 3770300Dirección: CARRERA 12 NO. 71-99 Email: "/>
    <s v="solicitan informacin referente a si sobre predios descritos existen solicitudes o contratos de concesion y/o adjudicacion para la explotacion de hidrocarburos, "/>
    <d v="2016-02-02T11:26:13"/>
    <n v="1"/>
    <s v="ACC"/>
    <s v="DORIS GOMEZ SILVA. EXPERTO"/>
    <s v="se redirecciona a la regional solicitando coordenadas"/>
    <d v="2016-02-04T08:38:06"/>
    <s v="JOSE LUIS PANESSO GARCIA. EXPERTO"/>
    <x v="3"/>
    <s v="Electrónico"/>
    <n v="2.8832531597217894"/>
    <x v="1"/>
    <x v="7"/>
    <x v="0"/>
  </r>
  <r>
    <n v="92"/>
    <n v="7869"/>
    <x v="0"/>
    <s v="FEBRERO"/>
    <x v="0"/>
    <x v="91"/>
    <d v="2016-02-02T15:32:52"/>
    <x v="0"/>
    <s v="ACC"/>
    <x v="0"/>
    <x v="1"/>
    <s v="MARYURI VARGAS CUCAITA: PERIODISTA - OIL CHANNEL"/>
    <s v="SI"/>
    <s v="MARYURI VARGAS CUCAITA: PERIODISTA - OIL CHANNEL"/>
    <s v="solicitan informacion referente al estado de cumplimiento o de ejecucion  de los compromisos adquiridos  contratos  vigentes suscritos entre las compañias y la ANH derivados de los procesos Ronda 2009, 2012 y 2014,"/>
    <d v="2016-02-03T15:32:52"/>
    <n v="1"/>
    <s v="ACC"/>
    <s v="DORIS GOMEZ SILVA. EXPERTO"/>
    <s v="|se dio respuesta con radicado No,11436  de fecha 16 de febrero 2016,"/>
    <d v="2016-02-16T11:30:40"/>
    <s v="NOHEVIA JIMENEZ MEDELLIN. CONTRATISTA"/>
    <x v="13"/>
    <s v="id 11436"/>
    <n v="13.831810381947435"/>
    <x v="1"/>
    <x v="5"/>
    <x v="0"/>
  </r>
  <r>
    <n v="93"/>
    <n v="7892"/>
    <x v="0"/>
    <s v="FEBRERO"/>
    <x v="0"/>
    <x v="92"/>
    <d v="2016-02-02T15:55:03"/>
    <x v="0"/>
    <s v="ACC"/>
    <x v="0"/>
    <x v="1"/>
    <s v="HILDEBRANDO  MARTINEZ  CHAPARRO:  Telefono: Dirección: CALL 3 N° 11-36 Email: "/>
    <s v="SI"/>
    <s v="HILDEBRANDO  MARTINEZ  CHAPARRO:  Telefono: Dirección: CALL 3 N° 11-36 Email: "/>
    <s v="solicitan presencia de representantes de PETROMINERALES Y PACIFIC para dirimir conflicto laboral de 35 trabajadores del bloque llano 25,veredas DELICIAS , GUICHIRE Y CHITAMENA ALTO "/>
    <d v="2016-02-03T15:55:03"/>
    <n v="1"/>
    <s v="ACC"/>
    <s v="DORIS GOMEZ SILVA. EXPERTO"/>
    <s v="se contesta con el radicado 14483  del 29 de febrero 2016"/>
    <d v="2016-02-29T08:09:02"/>
    <s v="ANDREA DEL PILAR SANABRIA DEL RIO. CONTRATISTA"/>
    <x v="6"/>
    <s v="id 14483"/>
    <n v="26.676379317133978"/>
    <x v="1"/>
    <x v="5"/>
    <x v="0"/>
  </r>
  <r>
    <n v="94"/>
    <n v="7948"/>
    <x v="0"/>
    <s v="FEBRERO"/>
    <x v="1"/>
    <x v="93"/>
    <d v="2016-02-02T16:59:42"/>
    <x v="0"/>
    <s v="ACC"/>
    <x v="0"/>
    <x v="61"/>
    <s v="LUIS VILLANUEVA PEREZ:  - MINISTERIO DE MINAS Y ENERGIA"/>
    <s v="SI"/>
    <s v="LUIS VILLANUEVA PEREZ:  - MINISTERIO DE MINAS Y ENERGIA"/>
    <s v="solicitan informacion referente  montos de erogaciones presupuestales para los rubros de publicidad, impresiones  , separatas y boletines.  "/>
    <d v="2016-02-03T16:59:42"/>
    <n v="1"/>
    <s v="ACC"/>
    <s v="DORIS GOMEZ SILVA. EXPERTO"/>
    <s v="se darespuesta con correo del 3 de febrero a minminas "/>
    <d v="2016-02-04T08:47:35"/>
    <s v="DORIS GOMEZ SILVA. EXPERTO"/>
    <x v="0"/>
    <s v="Electrónico"/>
    <n v="1.6582575578722754"/>
    <x v="1"/>
    <x v="37"/>
    <x v="0"/>
  </r>
  <r>
    <n v="95"/>
    <n v="7977"/>
    <x v="0"/>
    <s v="FEBRERO"/>
    <x v="1"/>
    <x v="94"/>
    <d v="2016-02-03T07:56:33"/>
    <x v="0"/>
    <s v="ACC"/>
    <x v="0"/>
    <x v="1"/>
    <s v="JAIRO FERNANDO  VARGAS CRUZ:  Telefono: Dirección: BOGOTA Email: JFERVARGASCR@GMAIL.COM"/>
    <s v="SI"/>
    <s v="JAIRO FERNANDO  VARGAS CRUZ:  Telefono: Dirección: BOGOTA Email: JFERVARGASCR@GMAIL.COM"/>
    <s v="solictan se informe si la ANH es la entidad competente del estado para conocer sobre reservas y proyectos de gas asociados a carbon en titulos de concesion minera "/>
    <d v="2016-02-04T07:56:33"/>
    <n v="1"/>
    <s v="ACC"/>
    <s v="DORIS GOMEZ SILVA. EXPERTO"/>
    <s v="Estimado Ingeniero Vargas, _x000a__x000a_Buenas tardes, _x000a_En atención a su solicitud recibida en la ANH en días pasados, de manera atenta remitimos adjunto las respuestas a la misma: _x000a__x000a_En razón a establecido en los hechos solicito se me informe: _x000a__x000a_1. Si la ANH, es la entidad competente del Estado para conocer sobre reservas y proyectos de gas asociado a carbón en títulos de concesión minera, otorgados por la Agencia Nacional de Minería para carbón y demás concesibles. _x000a__x000a_Respuesta 1.  A la primera parte solicitada : “se me informe si la ANH, es la entidad competente del Estado para conocer sobre reservas”_x000a_Se informa que la ANH  es la competente para dar a conocer los volúmenes de hidrocarburos del país de acuerdo con los Decretos 727 de 2007 y 324 de 2010. La metodología de valoración se adoptó en el Acuerdo 11 de 2008 y el desarrollo del Acuerdo se actualizó con la Resolución 159 de 2014 de la ANH.  _x000a__x000a_2. En caso de ser afirmativa la respuesta existe información de reservas de gas asociado a carbón en los Municipios de Ventaquemada y Umbita en Boyacá._x000a__x000a_Respuesta 2. @ 31.dic.2014, en la información de reservas que reposa en la ANH, no hay reservas de gas asociado al carbón para ningún campo del país._x000a__x000a__x000a_3. En caso de ser afirmativa la respuesta del numeral 2, que tipo de estudios y estos son de carácter público. _x000a__x000a_Respuesta 3. De acuerdo con la respuesta del numeral 2 no se responde la No.3_x000a__x000a_4. Cuál es la forma de adjudicación de contratos de gas asociado a carbón._x000a__x000a_Respuesta: _x000a_En la actualidad la ANH no está adjudicado áreas para la exploración y producción de gas asociado al carbón, en virtud de lo dispuesto en el Acuerdo 42 del 29 de noviembre de 2006._x000a__x000a__x000a_5. Existe en la actualidad estudios de mercado, prefactibilidad o factibilidad realizados por la ANH, conducentes a otorgar contratos a particulares de gas asociado a carbón en alguna región del país. _x000a__x000a_Respuesta: _x000a_En relación con esta clase de contratos en la Agencia no existen este tipo de estudios._x000a__x000a_Cordialmente, _x000a__x000a__x000a_Atencion al Ciudadano y Comunicaciones  _x000a_"/>
    <d v="2016-02-23T00:00:00"/>
    <s v="VICTOR MANUEL  SEPULVEDA CASTAÑENDA. GESTOR"/>
    <x v="14"/>
    <s v="Electrónico"/>
    <n v="19.669057673614589"/>
    <x v="1"/>
    <x v="30"/>
    <x v="0"/>
  </r>
  <r>
    <n v="96"/>
    <n v="7980"/>
    <x v="0"/>
    <s v="FEBRERO"/>
    <x v="1"/>
    <x v="95"/>
    <d v="2016-02-03T07:58:22"/>
    <x v="0"/>
    <s v="ACC"/>
    <x v="0"/>
    <x v="1"/>
    <s v="ALEJANDRO PAVIA:  Telefono: Dirección: CALLE 4 N° 16-164 Email: "/>
    <s v="SI"/>
    <s v="ALEJANDRO PAVIA:  Telefono: Dirección: CALLE 4 N° 16-164 Email: "/>
    <s v="peticionario pone en cinocimiento que Pacific no ha dado cumplimiento a los compromisos de inversion social para la vereda el Palmito Municipio de Orocue "/>
    <d v="2016-02-04T07:58:22"/>
    <n v="1"/>
    <s v="ACC"/>
    <s v="DORIS GOMEZ SILVA. EXPERTO"/>
    <s v="se dio respuesta con el radicado 18606 de 11 de marzo  "/>
    <d v="2016-03-11T16:22:44"/>
    <s v="STEFANIA JIMENEZ CANIZALES. CONTRATISTA"/>
    <x v="6"/>
    <s v="ID:18606"/>
    <n v="37.350252268523036"/>
    <x v="1"/>
    <x v="12"/>
    <x v="0"/>
  </r>
  <r>
    <n v="97"/>
    <n v="7994"/>
    <x v="0"/>
    <s v="FEBRERO"/>
    <x v="1"/>
    <x v="96"/>
    <d v="2016-02-03T08:56:07"/>
    <x v="0"/>
    <s v="ACC"/>
    <x v="0"/>
    <x v="1"/>
    <s v="DAVID MEJIA:  Telefono: Dirección: BOGOTA Email: "/>
    <s v="SI"/>
    <s v="DAVID MEJIA:  Telefono: Dirección: BOGOTA Email: "/>
    <s v="solictan  se confirme si el Indice de Precion Productor para el  2015 de 1,24% "/>
    <d v="2016-02-04T08:56:07"/>
    <n v="1"/>
    <s v="ACC"/>
    <s v="DORIS GOMEZ SILVA. EXPERTO"/>
    <s v="se dio respuesta con correo del  3 de febrero , anexo a ControlDoc"/>
    <d v="2016-02-04T00:00:00"/>
    <s v="DORIS GOMEZ SILVA. EXPERTO"/>
    <x v="0"/>
    <s v="Electrónico"/>
    <n v="0.62769363426195923"/>
    <x v="1"/>
    <x v="38"/>
    <x v="0"/>
  </r>
  <r>
    <n v="98"/>
    <n v="7998"/>
    <x v="0"/>
    <s v="FEBRERO"/>
    <x v="0"/>
    <x v="97"/>
    <d v="2016-02-03T09:05:14"/>
    <x v="0"/>
    <s v="ACC"/>
    <x v="0"/>
    <x v="62"/>
    <s v="MARTHA LUCIA RODRIGUEZ: COORDINADOR GRUPO DE ENLACE - MINISTERIO DE MINAS Y ENERGIA"/>
    <s v="SI"/>
    <s v="MARTHA LUCIA RODRIGUEZ: COORDINADOR GRUPO DE ENLACE - MINISTERIO DE MINAS Y ENERGIA"/>
    <s v="solicitan  informacion acerca de las actividades litigiosas de la ANH año 2010, Numero de Demandas  Nacionales e Internacionales , Preetenciones y Apoderados."/>
    <d v="2016-02-04T09:05:14"/>
    <n v="1"/>
    <s v="ACC"/>
    <s v="DORIS GOMEZ SILVA. EXPERTO"/>
    <s v="se dio respuesta con radicado 10132 del 10 de febrero 2016"/>
    <d v="2016-02-16T14:37:45"/>
    <s v="DORIS GOMEZ SILVA. EXPERTO"/>
    <x v="0"/>
    <s v="id 10132"/>
    <n v="13.230922847222246"/>
    <x v="1"/>
    <x v="4"/>
    <x v="0"/>
  </r>
  <r>
    <n v="99"/>
    <n v="8004"/>
    <x v="0"/>
    <s v="FEBRERO"/>
    <x v="1"/>
    <x v="98"/>
    <d v="2016-02-03T09:12:51"/>
    <x v="0"/>
    <s v="ACC"/>
    <x v="0"/>
    <x v="1"/>
    <s v="DAVID MEJIA:  Telefono: Dirección: BOGOTA Email: "/>
    <s v="SI"/>
    <s v="DAVID MEJIA:  Telefono: Dirección: BOGOTA Email: "/>
    <s v="solictan  se confirme si el Indice de Precion Productor para el  2015 de 1,24% "/>
    <d v="2016-02-04T09:12:51"/>
    <n v="1"/>
    <s v="ACC"/>
    <s v="DORIS GOMEZ SILVA. EXPERTO"/>
    <s v="se dio respuesta con correo del  3 de febrero , anexo a ControlDoc"/>
    <d v="2016-02-04T00:00:00"/>
    <s v="DORIS GOMEZ SILVA. EXPERTO"/>
    <x v="0"/>
    <s v="Electrónico"/>
    <n v="0.61607311342959292"/>
    <x v="1"/>
    <x v="38"/>
    <x v="0"/>
  </r>
  <r>
    <n v="100"/>
    <n v="8020"/>
    <x v="0"/>
    <s v="FEBRERO"/>
    <x v="1"/>
    <x v="99"/>
    <d v="2016-02-03T09:34:27"/>
    <x v="0"/>
    <s v="ACC"/>
    <x v="0"/>
    <x v="7"/>
    <s v="EDWIN GUSTAVO NIÑO:  Telefono: Dirección: BOGOTA Email: "/>
    <s v="SI"/>
    <s v="EDWIN GUSTAVO NIÑO:  Telefono: Dirección: BOGOTA Email: "/>
    <s v="solicitan informacion acerca de lña dinamica y el prosedimiento de inversion  en el campo de  los hidrocarburos en colombia. "/>
    <d v="2016-02-04T09:34:27"/>
    <n v="1"/>
    <s v="ACC"/>
    <s v="DORIS GOMEZ SILVA. EXPERTO"/>
    <s v="se cierra la solicitud teniendo en cuenta el correo adjunto  en controldoc"/>
    <d v="2016-02-04T00:00:00"/>
    <s v="DORIS GOMEZ SILVA. EXPERTO"/>
    <x v="0"/>
    <s v="Electrónico"/>
    <n v="0.60107572916604113"/>
    <x v="1"/>
    <x v="39"/>
    <x v="0"/>
  </r>
  <r>
    <n v="101"/>
    <n v="8399"/>
    <x v="0"/>
    <s v="FEBRERO"/>
    <x v="0"/>
    <x v="100"/>
    <d v="2016-02-04T08:27:38"/>
    <x v="0"/>
    <s v="ACC"/>
    <x v="0"/>
    <x v="1"/>
    <s v="RICARDO  HUMBERTO  RAMIREZ  CARRERO: SUBDIRECTOR - UNIDAD DE PLANEACION MINERO ENERGETICA  (UPME)"/>
    <s v="SI"/>
    <s v="RICARDO  HUMBERTO  RAMIREZ  CARRERO: SUBDIRECTOR - UNIDAD DE PLANEACION MINERO ENERGETICA  (UPME)"/>
    <s v="solicitan informacion acerca de volumenes de produccion , reservas. Datos operacionales entre otros "/>
    <d v="2016-02-05T08:27:38"/>
    <n v="1"/>
    <s v="ACC"/>
    <s v="DORIS GOMEZ SILVA. EXPERTO"/>
    <s v="se dio respuesta con el radicado 8817 de 05 de febrero de 2016 "/>
    <d v="2016-02-05T10:03:58"/>
    <s v="JUAN SEBASTIAN LIZCANO. CONTRATISTA"/>
    <x v="4"/>
    <s v="id 8817"/>
    <n v="1.0668998379624099"/>
    <x v="1"/>
    <x v="40"/>
    <x v="0"/>
  </r>
  <r>
    <n v="102"/>
    <n v="8523"/>
    <x v="0"/>
    <s v="FEBRERO"/>
    <x v="0"/>
    <x v="101"/>
    <d v="2016-02-04T11:36:43"/>
    <x v="0"/>
    <s v="ACC"/>
    <x v="0"/>
    <x v="63"/>
    <s v="ADOLFO GOMEZ RUSINKE:  Telefono: Dirección: CALLE 12 N° 7-32 Email: "/>
    <s v="SI"/>
    <s v="ADOLFO GOMEZ RUSINKE:  Telefono: Dirección: CALLE 12 N° 7-32 Email: "/>
    <s v="solicitan copias del contrato Morochito , para ser enviadas al señor Juez Veinte Civil "/>
    <d v="2016-02-05T11:36:43"/>
    <n v="1"/>
    <s v="ACC"/>
    <s v="DORIS GOMEZ SILVA. EXPERTO"/>
    <s v="radicado de salida No12572"/>
    <d v="2016-02-19T00:00:00"/>
    <s v="MARIA ALEJANDRA NARVAEZ ESTUPIÑAN. CONTRATISTA"/>
    <x v="3"/>
    <s v="id 12572"/>
    <n v="14.516168171299796"/>
    <x v="1"/>
    <x v="5"/>
    <x v="0"/>
  </r>
  <r>
    <n v="103"/>
    <n v="8541"/>
    <x v="0"/>
    <s v="FEBRERO"/>
    <x v="1"/>
    <x v="102"/>
    <d v="2016-02-04T12:25:26"/>
    <x v="0"/>
    <s v="ACC"/>
    <x v="0"/>
    <x v="22"/>
    <s v="CARLOS WILSON  TRUJILLO  FAJARDO: TECNICO INVESTIGADOR - FISCALIA GENERAL DE NACION"/>
    <s v="SI"/>
    <s v="CARLOS WILSON  TRUJILLO  FAJARDO: TECNICO INVESTIGADOR - FISCALIA GENERAL DE NACION"/>
    <s v="solicitan informacion por parte de la fiscalia 18 especializada de proteccion  a los recursos naturales "/>
    <d v="2016-02-05T12:25:26"/>
    <n v="1"/>
    <s v="ACC"/>
    <s v="DORIS GOMEZ SILVA. EXPERTO"/>
    <s v="respuesta con radicado 15279  del 01 de marzo 2016"/>
    <d v="2016-03-01T15:11:05"/>
    <s v="MARIO HERNANDEZ. CONTRATISTA"/>
    <x v="15"/>
    <s v="id 15279"/>
    <n v="26.115027361105604"/>
    <x v="1"/>
    <x v="41"/>
    <x v="0"/>
  </r>
  <r>
    <n v="104"/>
    <n v="8560"/>
    <x v="0"/>
    <s v="FEBRERO"/>
    <x v="0"/>
    <x v="103"/>
    <d v="2016-02-04T13:33:11"/>
    <x v="0"/>
    <s v="ACC"/>
    <x v="3"/>
    <x v="64"/>
    <s v="ALFONSO MORALES LADINO: REPRESENTANTE LEGAL - DCX SAS"/>
    <s v="SI"/>
    <s v="ALFONSO MORALES LADINO: REPRESENTANTE LEGAL - DCX SAS"/>
    <s v="informan de proceso entre la empresa transportadora de las americas  JYL LTDA. Y DCX S.AS "/>
    <d v="2016-02-05T13:33:11"/>
    <n v="1"/>
    <s v="ACC"/>
    <s v="DORIS GOMEZ SILVA. EXPERTO"/>
    <s v="Se da por atendida teniendo en cuenta  que es de carácter informativo. "/>
    <d v="2016-02-08T07:55:09"/>
    <s v="DORIS GOMEZ SILVA. EXPERTO"/>
    <x v="0"/>
    <s v="Electrónico"/>
    <n v="3.7652495370421093"/>
    <x v="1"/>
    <x v="42"/>
    <x v="0"/>
  </r>
  <r>
    <n v="105"/>
    <n v="8948"/>
    <x v="0"/>
    <s v="FEBRERO"/>
    <x v="1"/>
    <x v="104"/>
    <d v="2016-02-05T12:13:28"/>
    <x v="0"/>
    <s v="ACC"/>
    <x v="1"/>
    <x v="65"/>
    <s v="JUAN PABLO MALAGON: DIRECCION  DE ASUNTOS AMBIENTALES - SECRETARIA DE AMBIENTE  Y DESARROLLO RURAL"/>
    <s v="SI"/>
    <s v="JUAN PABLO MALAGON: DIRECCION  DE ASUNTOS AMBIENTALES - SECRETARIA DE AMBIENTE  Y DESARROLLO RURAL"/>
    <s v="Ubicación y delimitacion de los bloques otorgados para el desarrollo de YNC en todo el pais. "/>
    <d v="2016-02-26T00:00:00"/>
    <n v="1"/>
    <s v="ACC"/>
    <s v="DORIS GOMEZ SILVA. EXPERTO"/>
    <s v="se atendio con correo electronico adjunto  del 5 de febrero de 2016"/>
    <d v="2016-02-08T14:17:00"/>
    <s v="DORIS GOMEZ SILVA. EXPERTO"/>
    <x v="0"/>
    <s v="Electrónico"/>
    <n v="3.0857906250021188"/>
    <x v="1"/>
    <x v="27"/>
    <x v="0"/>
  </r>
  <r>
    <n v="106"/>
    <n v="9216"/>
    <x v="0"/>
    <s v="FEBRERO"/>
    <x v="1"/>
    <x v="105"/>
    <d v="2016-02-08T09:08:29"/>
    <x v="0"/>
    <s v="ACC"/>
    <x v="0"/>
    <x v="12"/>
    <s v="MARY LUZ MOLANO:  Telefono: 4443100Dirección: BOGOTA Email: MARY.MOLANO@MINJUSTICIA.GOV.CO"/>
    <s v="SI"/>
    <s v="MARY LUZ MOLANO:  Telefono: 4443100Dirección: BOGOTA Email: MARY.MOLANO@MINJUSTICIA.GOV.CO"/>
    <s v="solicitan informacion acerca de si existe alguna designacion de algunos porcentajes de sus utilidades para proyectos de inversion social  por parte de los operadores "/>
    <d v="2016-02-29T09:08:29"/>
    <n v="21"/>
    <s v="ACC"/>
    <s v="DORIS GOMEZ SILVA. EXPERTO"/>
    <s v=" Señora _x000a_MARY LUZ MOLANO MURCIA _x000a_e-mail: Mary.molano@minjusticia.gov.co_x000a__x000a__x000a_Asunto: Respuesta al derecho de petición con radicado No. 641-2016-003732 Id: 9216 del 8 de febrero de 2016_x000a__x000a_Respetada señora Molano,_x000a__x000a_Nos referimos a la comunicación del asunto, mediante la cual, solicitó a la Agencia Nacional de Hidrocarburos (en adelante ANH) remitir la documentación y normatividad relacionada con el porcentaje de utilidades para proyectos de inversión social, en los siguientes términos: _x000a__x000a_“Hay alguna exigencia para los ejecutores en el sentido de destinar algún porcentaje de sus utilidades para proyectos de inversión social? De ser así, agradecemos suministrarnos la documentación o normatividad específica sobre este tema”._x000a__x000a_Al respecto nos permitimos informarle que en el marco de la política de responsabilidad social corporativa, las compañías operadoras pueden realizar inversión social voluntaria de manera autónoma en las áreas donde se adelantan actividades de exploración y producción de hidrocarburos, con el fin de armonizar las relaciones con los grupos de interés. No obstante lo anterior, la ANH ha impuesto la obligación a las Compañías, de definir, implementar y ejecutar los Programas en Beneficio de las Comunidades en los Contratos E&amp;P, Contratos TEA, Convenios de Explotación y Convenios E&amp;P, incluidos los compromisos que adquiere la Compañía operadora con las comunidades del área de influencia  de sus proyectos, para contribuir al fortalecimiento del entorno social, cultural y económico de la región involucrada, y de esta manera generar programas y proyectos en beneficio de las comunidades. _x000a__x000a_Ahora bien, en desarrollo de la normativa precitada, la ANH en los Contratos suscritos entre los años 2004 y 2008 y los Convenios E&amp;P y Convenios de Explotación, dispuso que las Compañías Operadoras deben implementar un PBC únicamente para la etapa de producción. Sin embargo, dichos contratos no impusieron la obligatoriedad para fijar un monto específico de inversión social en el marco de PBC ni población beneficiaria[1]._x000a_En ese orden de ideas, para los contratos suscritos entre los años 2008 y 2011, la ANH dispuso además de la cláusula 7 anterior, la Cláusula 34 de los contratos E&amp;P[2], los Términos y Condiciones para la ejecución de los PBC así como la indicación de aplicación para la etapa de Exploración y Producción. _x000a__x000a_Así las cosas, el contratista debería incluir en el Plan de Exploración, en el Plan de Desarrollo y en cada Programa Anual de Operaciones un capítulo con los programas que adelantará en beneficio de las comunidades ubicadas en el área de influencia del proyecto._x000a__x000a_Posteriormente, la ANH mediante el Acuerdo No. 05 de 2011, definió los términos y condiciones que las compañías operadoras deben acoger para la realización de los PBC, que en términos generales nos permitimos enunciar a continuación:_x000a__x000a_i)              Asegurar la participación ciudadana._x000a_ii)            Definiendo y planeando los PBC,_x000a_iii)           Buscando que los PBC estén enmarcados bajo criterios de transparencia y respeto por los Derechos humanos y _x000a_iv)           Buscando que los PBC estén en armonía con los Planes de Desarrollo Locales, POT y con el concepto del desarrollo sostenible frente a la utilización de los recursos naturales._x000a__x000a_Así las cosas, la ANH desde el año 2012, en la minuta de los Contratos Hidrocarburíferos integró el Anexo F, el cual contiene los Términos y Condiciones mediante los cuales las compañías operadoras deben adelantar los PBC, dónde el contratista deberá incluir en el Plan de Exploración, en el Plan de Desarrollo y en cada Programa Anual de Operaciones un capítulo con los programas que adelantará en beneficio de las comunidades ubicadas en las áreas de influencia del proyecto[3]._x000a__x000a_Cabe mencionar que los parámetros para la realización de los PBC, en líneas generales comprenden:_x000a__x000a_  El aseguramiento de la participación ciudadana, conforme a los preceptos constitucionales._x000a_  La consideración de la caracterización integral del entorno social, cultural y económico de las áreas de influencia de los proyectos._x000a_  Criterios de transparencia y respeto por los derechos humanos y los de las minorías reconocidas en las leyes y tratados internacionales, sobre la base de información clara y comunicación efectiva._x000a_  Armonía con los Panes de Desarrollo Municipal, Departamental, Planes de Vida o Planes de Ordenamiento Territorial y dentro del concepto de desarrollo sostenible frente a la utilización de recursos naturales._x000a__x000a_Dichos parámetros propician que, las compañías operadoras adopten buenas prácticas sociales, impulsando altos estándares, así como la relación armónica entre los intereses de las empresas y los objetivos de desarrollo de las regiones donde operan._x000a__x000a_El valor a invertir dentro de los PBC a los cuales les aplica el Anexo F corresponde a mínimo el uno por ciento (1%) del valor total de la inversión contenida en el Programa Exploratorio y en el Programa Exploratorio Posterior. Sea del caso indicar que este valor es neto, es decir, no puede incluir costos de personal, auditoría, logísticos, administrativos, u otros costos indirectos incurridos por el contratista. Por otro lado, los valores invertidos por la empresa en virtud de la ejecución del Anexo F, son independientes a los que deba invertir la empresa tanto en el proceso de consulta previa, como por los compromisos adquiridos dentro del proceso de licenciamiento ambiental._x000a__x000a_Corolario de lo anterior y como desarrollo del Acuerdo antes mencionado, es necesario advertir que el conjunto de actividades definidas por el Contratista para la conformación del PBC (con la posterior revisión y aprobación de la ANH) se enmarcan, como se indicó en los términos y condiciones establecidos en los respectivos Contratos E&amp;P y TEA, particularmente, en el Anexo F de los referidos Contratos. Valga decir que este anexo aplica actualmente a los contratos firmados a partir del año 2012._x000a__x000a_Cordialmente, _x000a__x000a_STEFANIA JIMÉNEZ CANIZALES_x000a_"/>
    <d v="2016-02-18T00:00:00"/>
    <s v="STEFANIA JIMENEZ CANIZALES. CONTRATISTA"/>
    <x v="6"/>
    <s v="Electrónico"/>
    <n v="9.6191048958353349"/>
    <x v="1"/>
    <x v="43"/>
    <x v="0"/>
  </r>
  <r>
    <n v="107"/>
    <n v="9234"/>
    <x v="0"/>
    <s v="FEBRERO"/>
    <x v="1"/>
    <x v="106"/>
    <d v="2016-02-08T09:48:26"/>
    <x v="0"/>
    <s v="ACC"/>
    <x v="0"/>
    <x v="66"/>
    <s v="ANGIE LISETH REYES GUERRERO: AUXILIAR - VARICHEM DE COLOMBIA GEPS"/>
    <s v="SI"/>
    <s v="ANGIE LISETH REYES GUERRERO: AUXILIAR - VARICHEM DE COLOMBIA GEPS"/>
    <s v="solicitan infotrmacion referente al borrador de la regulacion Costa Afuera "/>
    <d v="2016-02-29T09:48:26"/>
    <n v="21"/>
    <s v="ACC"/>
    <s v="DORIS GOMEZ SILVA. EXPERTO"/>
    <s v="se dio respuesta a traves de correo electronico del 17 de febrero "/>
    <d v="2016-02-25T12:21:55"/>
    <s v="MARIA DEL PILAR URIBE PONTON. EXPERTO"/>
    <x v="8"/>
    <s v="Electrónico"/>
    <n v="17.106595601857407"/>
    <x v="1"/>
    <x v="44"/>
    <x v="0"/>
  </r>
  <r>
    <n v="108"/>
    <n v="9244"/>
    <x v="0"/>
    <s v="FEBRERO"/>
    <x v="1"/>
    <x v="107"/>
    <d v="2016-02-08T10:04:31"/>
    <x v="0"/>
    <s v="ACC"/>
    <x v="0"/>
    <x v="67"/>
    <s v="JUAN SEBASTIAN SEVERICHE:  Telefono: Dirección: BOGOTA Email: "/>
    <s v="SI"/>
    <s v="JUAN SEBASTIAN SEVERICHE:  Telefono: Dirección: BOGOTA Email: "/>
    <s v="Proyectos de Upstream "/>
    <d v="2016-02-29T10:04:31"/>
    <n v="21"/>
    <s v="ACC"/>
    <s v="DORIS GOMEZ SILVA. EXPERTO"/>
    <s v=" Señor:_x000a_JUAN SEBASTIAN SEVERICHE ORTEGON_x000a_Ciudad_x000a__x000a__x000a__x000a_Asunto:          Comunicación con radicado No. R-641-2016-0003742  ID 9244 del 8 de febrero de 2016_x000a__x000a_Cordial saludo, _x000a__x000a_Hacemos referencia a la comunicación del asunto, mediante la cual solicitó a la Agencia Nacional de Hidrocarburos (en adelante la ANH), lo siguiente:_x000a__x000a__x000a_1. Informacion sobre los proyectos Upstream que se estan realizando, cuales empresas estan encargadas de cada proyecto y donde se realizan estos proyectos_x000a__x000a__x000a_Rta ANH: Al respecto, nos permitimos informar que en el link de la página de la Entidad http://www.anh.gov.co/, en la sección Mapa de Tierras podrá encontrar el Folleto de Actualización y su representación geográfica, con el listado de los proyectos, las operadoras encargadas y su ubicación._x000a__x000a__x000a__x000a_Cordialmente,_x000a__x000a_Atencion al Ciudadano y Comunicaciones  _x000a_"/>
    <d v="2016-02-24T00:00:00"/>
    <s v="DORIS GOMEZ SILVA. EXPERTO"/>
    <x v="0"/>
    <s v="Electrónico"/>
    <n v="15.580197719908028"/>
    <x v="1"/>
    <x v="18"/>
    <x v="0"/>
  </r>
  <r>
    <n v="109"/>
    <n v="9247"/>
    <x v="0"/>
    <s v="FEBRERO"/>
    <x v="2"/>
    <x v="108"/>
    <d v="2016-02-08T10:10:59"/>
    <x v="0"/>
    <s v="ACC"/>
    <x v="0"/>
    <x v="53"/>
    <s v="HERNANDO RODRIGUEZ OTALORA: SERVICIO CIUDADANO - MINISTERIO DE MINAS Y ENERGIA"/>
    <s v="SI"/>
    <s v="HERNANDO RODRIGUEZ OTALORA: SERVICIO CIUDADANO - MINISTERIO DE MINAS Y ENERGIA"/>
    <s v="por traslado del minminas , comunidad de pinar del rio solicita  informacion referente a  "/>
    <d v="2016-02-29T10:10:59"/>
    <n v="21"/>
    <s v="ACC"/>
    <s v="DORIS GOMEZ SILVA. EXPERTO"/>
    <s v="se dio respuesta a traves de correo electronico del 24 de febrero "/>
    <d v="2016-03-08T09:45:59"/>
    <s v="ADRIANA DAZA CAMACHO. CONTRATISTA"/>
    <x v="6"/>
    <s v="Electrónico"/>
    <n v="28.982648842596973"/>
    <x v="1"/>
    <x v="45"/>
    <x v="0"/>
  </r>
  <r>
    <n v="110"/>
    <n v="9250"/>
    <x v="0"/>
    <s v="FEBRERO"/>
    <x v="1"/>
    <x v="109"/>
    <d v="2016-02-08T10:19:50"/>
    <x v="0"/>
    <s v="ACC"/>
    <x v="0"/>
    <x v="68"/>
    <s v="JOE BONILLA:  Telefono: Dirección: BOGOTA Email: VALJOS175@OUTLOOK.COM"/>
    <s v="SI"/>
    <s v="JOE BONILLA:  Telefono: Dirección: BOGOTA Email: VALJOS175@OUTLOOK.COM"/>
    <s v="referente al Contrato de Exploración y Producción de Hidrocarburos LLANOS 69"/>
    <d v="2016-02-29T10:19:50"/>
    <n v="21"/>
    <s v="ACC"/>
    <s v="DORIS GOMEZ SILVA. EXPERTO"/>
    <s v=" Señor_x000a_JOSE BONILLA _x000a_Valjos175@outlook.com_x000a_ _x000a_ _x000a_Asunto:          Respuesta a su Derecho de Petición recibido mediante correo electrónico de fecha 04 de febrero de 2016._x000a_ _x000a_ _x000a_Respetado señor Bonilla,_x000a_ _x000a_Hacemos referencia a la comunicación del asunto, mediante la cual, solicitó información a la Agencia Nacional de Hidrocarburos (en adelante “ANH” o la “Entidad”), referente al Contrato de Exploración y Producción de Hidrocarburos LLANOS 69, requiriendo específicamente lo siguiente:_x000a_ _x000a_“(…) solicitar información sobre si actualmente el contrato con la Empresa MANSAROVAR ENERGY COLOMBIA LTD. ESTA VIGENTE Y SI CUMARAL ESTA DENTRO DEL RADIO DE OPERACIÓN DE LLANOS 69._x000a_ _x000a_Además quisiera se nos informara como ciudadanos colombianos donde nos pueden prestar asesoría para evitar este procedimiento, NOS OPONEMOS ROTUNDAMENTE a la exploración en nuestro terreno (…)”._x000a_ _x000a_Advertimos que de conformidad con la información suministrada y la que reposa en esta Entidad, su solicitud versa sobre el Contrato de Exploración y Producción de Hidrocarburos No. 009 de 2012, Bloque LLANOS 69 (en adelante el Contrato “E&amp;P Bloque LLA - 69”), suscrito el 29 de noviembre de 2012, entre la ANH y MANSAROVAR ENERGY COLOMBIA LTD (en adelante “MANSAROVAR”), quien en la actualidad ostenta la calidad de operador._x000a_ _x000a_Teniendo en cuenta el contenido de su solicitud, esta Entidad se permite señalar que el Contrato E&amp;P Bloque LLA-69 se encuentra vigente en la Fase 1 del Periodo de Exploración y que de conformidad con lo previsto en el plano que se adjunta a la presente respuesta, se evidencia que el área de exploración del Bloque LLA-69 está ubicada en parte del municipio de Cumaral – Meta, en la cual se incluye el perímetro urbano._x000a_ _x000a_Ahora bien, frente a lo manifestado en su petición respecto a dónde puede encontrar asesoría para oponerse a la actividad de exploración, resulta necesario resaltar que la industria de los hidrocarburos está declarada en el país como de utilidad pública en sus ramos de exploración, producción, transporte, refinación y distribución, lo cual implica que el interés general debe prevalecer sobre el particular para cumplir los fines esenciales del Estado, lo anterior de conformidad a lo establecido en la carta política._x000a__x000a_En ese orden de ideas, la ANH se permite indicar que MANSAROVAR como titular del Contrato E&amp;P No. 009 de 2012, Bloque LLA-69 tiene el derecho a explorar, evaluar, desarrollar y producir hidrocarburos en el área contratada, lo que a su vez conlleva a que la Compañía dirija y conduzca sus Operaciones de manera responsable y cumpla con las obligaciones emanadas del contrato suscrito, dentro de las cuales se encuentra el deber de dar especial atención a la protección del medio ambiente y a la normatividad aplicable en esta materia._x000a_ _x000a_Sobre el particular, las cláusulas 51 y 51.3 del contrato señalan lo siguiente:_x000a_ _x000a_“(…) 51. RESPONSABILIDADES DEL CONTRATISTA: Además de las responsabilidades señaladas en la ley, el resto del contrato y en los Términos de Referencia, EL CONTRATISTA asumirá, por su propia cuenta y riesgo, entre otras, las siguientes responsabilidades:_x000a_ _x000a_“51.3. Responsabilidad Ambiental: EL CONTRATISTA dará especial atención a la protección del medio ambiente y al cumplimiento de la normatividad aplicable en estas materias y a las Buenas Prácticas de la Industria del Petróleo. Igualmente, adoptará y ejecutará planes de contingencia específicos para atender las emergencias, mitigar, prevenir y reparar los daños, de la manera más eficiente y oportuna (…)”._x000a_ _x000a_En concordancia con lo anterior,  la ANH como administradora del recurso hidrocarburífero de la Nación, conforme a las funciones otorgadas a través del Decreto 1760 de 2003, modificado por el Decreto 4137 de 2011, que a su vez fue modificado por el Decreto 714 de 2012, tiene a su cargo, entre otras funciones, la administración integral de la reserva hidrocarburífera de propiedad de la Nación y el seguimiento al cumplimiento de las obligaciones que se derivan de los contratos de Evaluación Técnica Especial TEA, y los contratos de Exploración y Producción E&amp;P que se suscriben dentro de las competencias de Ley._x000a_ _x000a_En el ejercicio de la función de seguimiento al cumplimiento de obligaciones que se derivan de los contratos de Exploración y Producción de Hidrocarburos, la ANH estará atenta a las situaciones particulares que se llegaren a presentar en relación con el desarrollo y la ejecución del Contrato E&amp;P Bloque LLA-69. _x000a__x000a_Sin perjuicio de lo anterior, esta Entidad se permite indicar que en caso de llegarse a presentar algún tipo de afectación ambiental, le corresponderá a las autoridades ambientales en el marco de sus competencias, evaluar el grado de afectación ambiental que se llegare a derivar de una actividad o determinar la existencia de una infracción ambiental._x000a__x000a_Finalmente, de conformidad con lo expuesto en su solicitud, resulta necesario resaltar que la ANH cuenta con diferentes canales para brindar atención a las inquietudes, peticiones, quejas y reclamos de los grupos de interés en el marco de proyectos hidrocarburíferos, entre los cuales se encuentra la dirección de correo participacionciudadana@anh.gov.co. Todas las comunicaciones recibidas en esta Entidad son atendidas bajo la figura de derecho de petición, dándose respuesta de fondo dentro del término legal previsto para ello._x000a_ _x000a_Cordialmente,_x000a_ _x000a_STEFANIA JIMÉNEZ CANIZALES_x000a_"/>
    <d v="2016-02-17T00:00:00"/>
    <s v="JOSE ELIAS ESCORCIA PERTUZ. CONTRATISTA"/>
    <x v="0"/>
    <s v="Electrónico"/>
    <n v="8.5695605324071948"/>
    <x v="1"/>
    <x v="5"/>
    <x v="0"/>
  </r>
  <r>
    <n v="111"/>
    <n v="9320"/>
    <x v="0"/>
    <s v="FEBRERO"/>
    <x v="0"/>
    <x v="110"/>
    <d v="2016-02-08T11:53:36"/>
    <x v="0"/>
    <s v="ACC"/>
    <x v="2"/>
    <x v="69"/>
    <s v="DIANA FAJAJARDO RIVERA: DIRECTORA - AGENCIA NACIONAL DE DEFENSA  JURIDICA DEL ESTADO"/>
    <s v="SI"/>
    <s v="DIANA FAJAJARDO RIVERA: DIRECTORA - AGENCIA NACIONAL DE DEFENSA  JURIDICA DEL ESTADO"/>
    <s v="solicitan copia del pago de las sentencias y conciliaciones de la agencia "/>
    <d v="2016-02-09T11:53:36"/>
    <n v="1"/>
    <s v="ACC"/>
    <s v="DORIS GOMEZ SILVA. EXPERTO"/>
    <s v="se envia respuesta a traves de correo electronico el 11 de febrero."/>
    <d v="2016-02-11T14:17:09"/>
    <s v="RODRIGO ALZATE BEDOYA. EXPERTO"/>
    <x v="16"/>
    <s v="Electrónico"/>
    <n v="3.0996824074100005"/>
    <x v="1"/>
    <x v="5"/>
    <x v="0"/>
  </r>
  <r>
    <n v="112"/>
    <n v="9324"/>
    <x v="0"/>
    <s v="FEBRERO"/>
    <x v="0"/>
    <x v="111"/>
    <d v="2016-02-08T11:59:29"/>
    <x v="0"/>
    <s v="ACC"/>
    <x v="1"/>
    <x v="22"/>
    <s v="ALBERTO CASTILLA SALAZAR: SENADOR - SENADO DE LA REPUBLICA DE COLOMBIA"/>
    <s v="SI"/>
    <s v="ALBERTO CASTILLA SALAZAR: SENADOR - SENADO DE LA REPUBLICA DE COLOMBIA"/>
    <s v="solicitan copia de los contratos de explotacion delos pozos Ariare, Sabanero,Rubiales, Quifa,, CPe6 y Pitirri "/>
    <d v="2016-02-29T00:00:00"/>
    <n v="21"/>
    <s v="ACC"/>
    <s v="DORIS GOMEZ SILVA. EXPERTO"/>
    <s v="se atendio con correo electronico adjunto  del 17 de febrero de 2016"/>
    <d v="2016-02-17T08:17:34"/>
    <s v="DORIS GOMEZ SILVA. EXPERTO"/>
    <x v="0"/>
    <s v="Electrónico"/>
    <n v="8.8458995833352674"/>
    <x v="1"/>
    <x v="5"/>
    <x v="0"/>
  </r>
  <r>
    <n v="113"/>
    <n v="9371"/>
    <x v="0"/>
    <s v="FEBRERO"/>
    <x v="0"/>
    <x v="112"/>
    <d v="2016-02-08T14:18:05"/>
    <x v="0"/>
    <s v="ACC"/>
    <x v="5"/>
    <x v="70"/>
    <s v="FEDERACION COLOMBIANA DE  MUNICIPIOS: BOGOTA Telefono: Dirección: CRA  7 N° 74-56 Email: "/>
    <s v="SI"/>
    <s v="FEDERACION COLOMBIANA DE  MUNICIPIOS: BOGOTA Telefono: Dirección: CRA  7 N° 74-56 Email: "/>
    <s v="se recibe propuesta de participacion en estudios optimizacion de la gestion del recurso hidrico"/>
    <d v="2016-02-09T14:18:05"/>
    <n v="1"/>
    <s v="ACC"/>
    <s v="DORIS GOMEZ SILVA. EXPERTO"/>
    <s v="se encvia correo de respuesta con fecha 10 de febrero de 2016"/>
    <d v="2016-02-15T16:19:36"/>
    <s v="DORIS GOMEZ SILVA. EXPERTO"/>
    <x v="0"/>
    <s v="Electrónico"/>
    <n v="7.0843854861159343"/>
    <x v="1"/>
    <x v="46"/>
    <x v="0"/>
  </r>
  <r>
    <n v="114"/>
    <n v="9374"/>
    <x v="0"/>
    <s v="FEBRERO"/>
    <x v="0"/>
    <x v="113"/>
    <d v="2016-02-08T14:21:22"/>
    <x v="0"/>
    <s v="ACC"/>
    <x v="0"/>
    <x v="1"/>
    <s v="NELSON CASTELLANOS  AYAALA: REPRESENTANTE  LEGAL - SMPS-LEGAL SAS"/>
    <s v="SI"/>
    <s v="NELSON CASTELLANOS  AYAALA: REPRESENTANTE  LEGAL - SMPS-LEGAL SAS"/>
    <s v="solicitan informacion referente a contrato de exploracion y explotacion  de llanos 16"/>
    <d v="2016-01-25T14:21:22"/>
    <n v="21"/>
    <s v="ACC"/>
    <s v="DORIS GOMEZ SILVA. EXPERTO"/>
    <s v="se atendio con correo electronico del  25 de febrero de 2016"/>
    <d v="2016-02-25T00:00:00"/>
    <s v="VICTOR MANUEL  SEPULVEDA CASTAÑENDA. GESTOR"/>
    <x v="14"/>
    <s v="Electrónico"/>
    <n v="16.401826932873519"/>
    <x v="1"/>
    <x v="5"/>
    <x v="0"/>
  </r>
  <r>
    <n v="115"/>
    <n v="9440"/>
    <x v="0"/>
    <s v="FEBRERO"/>
    <x v="0"/>
    <x v="114"/>
    <d v="2016-02-08T15:45:35"/>
    <x v="0"/>
    <s v="ACC"/>
    <x v="0"/>
    <x v="1"/>
    <s v="JUANA VALENTINA MICAN GARCIA: . Telefono: 3462011Dirección: CLL 70 A 4-41 Email: "/>
    <s v="SI"/>
    <s v="JUANA VALENTINA MICAN GARCIA: . Telefono: 3462011Dirección: CLL 70 A 4-41 Email: "/>
    <s v="solicitan informacion referente a estado del contrato de asociacion tapir y produccion de crudo 2015"/>
    <d v="2016-02-29T15:45:35"/>
    <n v="21"/>
    <s v="ACC"/>
    <s v="DORIS GOMEZ SILVA. EXPERTO"/>
    <s v="se dio respuesta con el  radicado 13148 de 25 de febrero de 2016"/>
    <d v="2016-02-25T08:43:43"/>
    <s v="MARY LUZ FLORIAN HERNANDEZ. CONTRATISTA"/>
    <x v="4"/>
    <s v="ID:13148"/>
    <n v="16.707045833332813"/>
    <x v="1"/>
    <x v="5"/>
    <x v="0"/>
  </r>
  <r>
    <n v="116"/>
    <n v="9501"/>
    <x v="0"/>
    <s v="FEBRERO"/>
    <x v="1"/>
    <x v="115"/>
    <d v="2016-02-08T17:02:10"/>
    <x v="0"/>
    <s v="ACC"/>
    <x v="0"/>
    <x v="22"/>
    <s v="JOSE MATEO PORRAS OCAMPO: PRACTICANTE - ANDI COLOMBIA"/>
    <s v="SI"/>
    <s v="JOSE MATEO PORRAS OCAMPO: PRACTICANTE - ANDI COLOMBIA"/>
    <s v="Información actualizada a 2015, acerca de sísmica y pozos específicamente para exploración Offshore. "/>
    <d v="2016-02-29T17:02:10"/>
    <n v="21"/>
    <s v="ACC"/>
    <s v="DORIS GOMEZ SILVA. EXPERTO"/>
    <s v="se envio respuesta a traves de correo electronico de fecha 24 de febrero de 2016"/>
    <d v="2016-02-24T10:55:29"/>
    <s v="JOSE ELIAS ESCORCIA PERTUZ. CONTRATISTA"/>
    <x v="0"/>
    <s v="Electrónico"/>
    <n v="15.745354895836499"/>
    <x v="1"/>
    <x v="18"/>
    <x v="0"/>
  </r>
  <r>
    <n v="117"/>
    <n v="9502"/>
    <x v="0"/>
    <s v="FEBRERO"/>
    <x v="1"/>
    <x v="116"/>
    <d v="2016-02-08T17:04:28"/>
    <x v="0"/>
    <s v="ACC"/>
    <x v="0"/>
    <x v="22"/>
    <s v="ALEJANDRO BUENAVENTURA: ANALISTA - BANCAPITAL"/>
    <s v="SI"/>
    <s v="ALEJANDRO BUENAVENTURA: ANALISTA - BANCAPITAL"/>
    <s v="solicitan informción referente a los contratos celebrados entre Meta Petroleum y Ecopetrol  "/>
    <d v="2016-02-29T17:04:28"/>
    <n v="21"/>
    <s v="ACC"/>
    <s v="DORIS GOMEZ SILVA. EXPERTO"/>
    <s v="se dio traslado a Ecopetrol con fecha 22 de febrero y se cierra con fecha 24 de febrero 2016  "/>
    <d v="2016-02-24T16:20:09"/>
    <s v="DORIS GOMEZ SILVA. EXPERTO"/>
    <x v="0"/>
    <s v="Electrónico"/>
    <n v="15.96923229166714"/>
    <x v="1"/>
    <x v="5"/>
    <x v="0"/>
  </r>
  <r>
    <n v="118"/>
    <n v="9518"/>
    <x v="0"/>
    <s v="FEBRERO"/>
    <x v="2"/>
    <x v="117"/>
    <d v="2016-02-09T08:04:26"/>
    <x v="0"/>
    <s v="ACC"/>
    <x v="3"/>
    <x v="71"/>
    <s v="CARLOS DAVID BELTRÁN QUINTERO: DIRECTOR DE HIDROCARBUROS - MINISTERIO DE MINAS Y ENERGIA"/>
    <s v="SI"/>
    <s v="CARLOS DAVID BELTRÁN QUINTERO: DIRECTOR DE HIDROCARBUROS - MINISTERIO DE MINAS Y ENERGIA"/>
    <s v="respuesta por traslado de oficio del 18 de enero de 2016 emitida por el ministerio de minas se cierra por ser de carácter informativo"/>
    <d v="2016-02-10T08:04:26"/>
    <n v="1"/>
    <s v="ACC"/>
    <s v="DORIS GOMEZ SILVA. EXPERTO"/>
    <s v="se cierra por ser de carácter informativo "/>
    <d v="2016-02-10T00:00:00"/>
    <s v="JUAN CARLOS BAZAN ACHURY. GERENCIA DE PROYECTOS O FUNCIONAL"/>
    <x v="5"/>
    <s v="Electrónico"/>
    <n v="0.66358796296117362"/>
    <x v="1"/>
    <x v="47"/>
    <x v="0"/>
  </r>
  <r>
    <n v="119"/>
    <n v="9519"/>
    <x v="0"/>
    <s v="FEBRERO"/>
    <x v="2"/>
    <x v="118"/>
    <d v="2016-02-09T08:05:50"/>
    <x v="0"/>
    <s v="ACC"/>
    <x v="3"/>
    <x v="71"/>
    <s v="CARLOS DAVID BELTRÁN QUINTERO: DIRECTOR DE HIDROCARBUROS - MINISTERIO DE MINAS Y ENERGIA"/>
    <s v="SI"/>
    <s v="CARLOS DAVID BELTRÁN QUINTERO: DIRECTOR DE HIDROCARBUROS - MINISTERIO DE MINAS Y ENERGIA"/>
    <s v="respuesta de solicitud 2016002558  solictan informacion referente a informacion estadistica produccion de petroleo numero de barriles anuales en los municipos  del Dpto de Putumayo. "/>
    <d v="2016-02-10T08:05:50"/>
    <n v="1"/>
    <s v="ACC"/>
    <s v="DORIS GOMEZ SILVA. EXPERTO"/>
    <s v="Se cierra teniendo en cuenta que el comunicado es de carácter informativo."/>
    <d v="2016-02-16T11:38:26"/>
    <s v="DORIS GOMEZ SILVA. EXPERTO"/>
    <x v="0"/>
    <s v="Electrónico"/>
    <n v="7.1476383912013262"/>
    <x v="1"/>
    <x v="47"/>
    <x v="0"/>
  </r>
  <r>
    <n v="120"/>
    <n v="9630"/>
    <x v="0"/>
    <s v="FEBRERO"/>
    <x v="0"/>
    <x v="119"/>
    <d v="2016-02-09T11:11:20"/>
    <x v="0"/>
    <s v="ACC"/>
    <x v="2"/>
    <x v="22"/>
    <s v="DIOMEDES DE JESUS VERGARA: . Telefono: 6527467Dirección: CARA 3 22-32 Email: "/>
    <s v="SI"/>
    <s v="DIOMEDES DE JESUS VERGARA: . Telefono: 6527467Dirección: CARA 3 22-32 Email: "/>
    <s v="presentan inconformidad del manejo del contrato de exploracion y explotacion del operador ControlColombia operadora del bloque el remanso "/>
    <d v="2016-02-10T11:11:20"/>
    <n v="1"/>
    <s v="ACC"/>
    <s v="DORIS GOMEZ SILVA. EXPERTO"/>
    <s v=" E-130-2016-003816"/>
    <d v="2016-02-11T10:20:09"/>
    <s v="LENA TATIANA ACOSTA ROMERO. EXPERTO"/>
    <x v="6"/>
    <s v="ID:003816"/>
    <n v="1.9644538657375961"/>
    <x v="1"/>
    <x v="48"/>
    <x v="0"/>
  </r>
  <r>
    <n v="121"/>
    <n v="9681"/>
    <x v="0"/>
    <s v="FEBRERO"/>
    <x v="0"/>
    <x v="120"/>
    <d v="2016-02-09T12:31:55"/>
    <x v="0"/>
    <s v="ACC"/>
    <x v="0"/>
    <x v="1"/>
    <s v="JUAN CARLOS PUERTO  ACOSTA: ASESOR OFICINA   JURIDICA - MINISTERIO DE HACIENDA Y CREDITO PUBLICO"/>
    <s v="SI"/>
    <s v="JUAN CARLOS PUERTO  ACOSTA: ASESOR OFICINA   JURIDICA - MINISTERIO DE HACIENDA Y CREDITO PUBLICO"/>
    <s v="Representante Juan Carlos Abril solicita  informacion referernte a presupuesto de regalias 2015 vs 2016, teniendo en cuenta la caida del precio del petroleo. "/>
    <d v="2016-02-10T12:31:55"/>
    <n v="1"/>
    <s v="ACC"/>
    <s v="DORIS GOMEZ SILVA. EXPERTO"/>
    <s v="se diio respuesta con el radicado 16083 del 03/03/2016"/>
    <d v="2016-03-04T17:43:22"/>
    <s v="DORIS GOMEZ SILVA. EXPERTO"/>
    <x v="0"/>
    <s v="id 16083"/>
    <n v="24.216285995367798"/>
    <x v="1"/>
    <x v="4"/>
    <x v="0"/>
  </r>
  <r>
    <n v="122"/>
    <n v="9707"/>
    <x v="0"/>
    <s v="FEBRERO"/>
    <x v="0"/>
    <x v="121"/>
    <d v="2016-02-09T13:27:37"/>
    <x v="0"/>
    <s v="ACC"/>
    <x v="2"/>
    <x v="59"/>
    <s v="MARTHA CONSUEGRA SOLORZANO: LIDER EQUIPO AUDITORIA - CONTRALORIA GENERAL DE LA REPUBLICA~MARTHA CONSUEGRA SOLORZANO: LIDER EQUIPO AUDITORIA - CONTRALORIA GENERAL DE LA REPUBLICA"/>
    <s v="SI"/>
    <s v="MARTHA CONSUEGRA SOLORZANO: LIDER EQUIPO AUDITORIA - CONTRALORIA GENERAL DE LA REPUBLICA~MARTHA CONSUEGRA SOLORZANO: LIDER EQUIPO AUDITORIA - CONTRALORIA GENERAL DE LA REPUBLICA"/>
    <s v="contraloria solicita informacion referente a detalle ejecucion  2015 que recursos se comprometieron de los de las vigencias futiras de los años 2012 a 2014. "/>
    <d v="2016-02-10T13:27:37"/>
    <n v="1"/>
    <s v="ACC"/>
    <s v="DORIS GOMEZ SILVA. EXPERTO"/>
    <s v="se atencio con el radicado  No.11584 "/>
    <d v="2016-02-11T00:00:00"/>
    <s v="MIREYA LOPEZ CHAPARRO. JEFE DE OFICINA DE AGENCIA"/>
    <x v="7"/>
    <s v="ID:11584"/>
    <n v="1.4391499189805472"/>
    <x v="1"/>
    <x v="49"/>
    <x v="0"/>
  </r>
  <r>
    <n v="123"/>
    <n v="9708"/>
    <x v="0"/>
    <s v="FEBRERO"/>
    <x v="0"/>
    <x v="122"/>
    <d v="2016-02-09T13:29:42"/>
    <x v="0"/>
    <s v="ACC"/>
    <x v="2"/>
    <x v="59"/>
    <s v="MARTHA CONSUEGRA SOLORZANO: LIDER EQUIPO AUDITORIA - CONTRALORIA GENERAL DE LA REPUBLICA~MARTHA CONSUEGRA SOLORZANO: LIDER EQUIPO AUDITORIA - CONTRALORIA GENERAL DE LA REPUBLICA"/>
    <s v="SI"/>
    <s v="MARTHA CONSUEGRA SOLORZANO: LIDER EQUIPO AUDITORIA - CONTRALORIA GENERAL DE LA REPUBLICA~MARTHA CONSUEGRA SOLORZANO: LIDER EQUIPO AUDITORIA - CONTRALORIA GENERAL DE LA REPUBLICA"/>
    <s v="contralorioa solicita informacion referente  a los procesos judiciales vigentes que se adelantan tanto a favor como en cintra de la entidad."/>
    <d v="2016-02-10T13:29:42"/>
    <n v="1"/>
    <s v="ACC"/>
    <s v="DORIS GOMEZ SILVA. EXPERTO"/>
    <s v="se dio respuesta con el radicado No.11668 del 16/02/2016 "/>
    <d v="2016-02-16T16:36:23"/>
    <s v="MIREYA LOPEZ CHAPARRO. JEFE DE OFICINA DE AGENCIA"/>
    <x v="7"/>
    <s v="ID:11668"/>
    <n v="7.1296404745371547"/>
    <x v="1"/>
    <x v="49"/>
    <x v="0"/>
  </r>
  <r>
    <n v="124"/>
    <n v="9713"/>
    <x v="0"/>
    <s v="FEBRERO"/>
    <x v="0"/>
    <x v="123"/>
    <d v="2016-02-09T14:04:05"/>
    <x v="0"/>
    <s v="ACC"/>
    <x v="2"/>
    <x v="7"/>
    <s v="STELLA FIGUEROA: REPRESENTANTE - TRANSPORTES TRES FRONTERAS LTDA"/>
    <s v="SI"/>
    <s v="STELLA FIGUEROA: REPRESENTANTE - TRANSPORTES TRES FRONTERAS LTDA"/>
    <s v="transportadora de crudo presenta comunicado informando el no pago de servicios por parte de santa maria petroleum  inc sucursal colombia "/>
    <d v="2016-02-10T14:04:05"/>
    <n v="1"/>
    <s v="ACC"/>
    <s v="DORIS GOMEZ SILVA. EXPERTO"/>
    <s v="tramitado el cierre por Jorge Alirio Ortiz "/>
    <d v="2016-02-10T11:24:20"/>
    <s v="JORGE ALIRIO ORTIZ TOVAR. GERENCIA DE PROYECTOS O FUNCIONAL"/>
    <x v="4"/>
    <s v="Electrónico"/>
    <n v="0.88905975694797235"/>
    <x v="1"/>
    <x v="42"/>
    <x v="0"/>
  </r>
  <r>
    <n v="125"/>
    <n v="9782"/>
    <x v="0"/>
    <s v="FEBRERO"/>
    <x v="0"/>
    <x v="124"/>
    <d v="2016-02-09T15:35:12"/>
    <x v="0"/>
    <s v="ACC"/>
    <x v="0"/>
    <x v="1"/>
    <s v="ADOLFO ARGUMEDO  VARGAS:  Telefono: Dirección: CALLE 47 N° 21-36 Email: "/>
    <s v="SI"/>
    <s v="ADOLFO ARGUMEDO  VARGAS:  Telefono: Dirección: CALLE 47 N° 21-36 Email: "/>
    <s v="solicitan informacion referente a cumplimiento del pago de las regalias para el municipio de Yondo , teniendo en cuenta que la ley 619/2000 fue declarada inexequible en su totalidad."/>
    <d v="2016-02-10T15:35:12"/>
    <n v="1"/>
    <s v="ACC"/>
    <s v="DORIS GOMEZ SILVA. EXPERTO"/>
    <d v="2016-02-10T00:00:00"/>
    <s v="pendiente de tramite a cargo de Donaldo Enrique Meza  "/>
    <s v="DONALDO ENRIQUE MEZA BOHORQUEZ. EXPERTO"/>
    <x v="5"/>
    <s v="pendiente "/>
    <n v="1"/>
    <x v="1"/>
    <x v="29"/>
    <x v="0"/>
  </r>
  <r>
    <n v="126"/>
    <n v="9858"/>
    <x v="0"/>
    <s v="FEBRERO"/>
    <x v="1"/>
    <x v="125"/>
    <d v="2016-02-09T16:50:16"/>
    <x v="0"/>
    <s v="ACC"/>
    <x v="0"/>
    <x v="22"/>
    <s v="JOSE JOAQUIN MOJICA: DVF MEDIO AMBIENTE - CONTRALORIA GENERAL  DE LA REPUBLICA"/>
    <s v="SI"/>
    <s v="JOSE JOAQUIN MOJICA: DVF MEDIO AMBIENTE - CONTRALORIA GENERAL  DE LA REPUBLICA"/>
    <s v="solicitan informacion referente a contrato de exploracion del bloque CPE -6  a cargo d e la empresa Meta Petroleum "/>
    <d v="2016-02-10T16:50:16"/>
    <n v="1"/>
    <s v="ACC"/>
    <s v="DORIS GOMEZ SILVA. EXPERTO"/>
    <s v="se dio respuesta a traves de correo electronico de fecha 12 de febrero de 2016"/>
    <d v="2016-02-11T00:00:00"/>
    <s v="NOHEVIA JIMENEZ MEDELLIN. CONTRATISTA"/>
    <x v="13"/>
    <s v="Electrónico"/>
    <n v="1.2984244560211664"/>
    <x v="1"/>
    <x v="5"/>
    <x v="0"/>
  </r>
  <r>
    <n v="127"/>
    <n v="9891"/>
    <x v="0"/>
    <s v="FEBRERO"/>
    <x v="1"/>
    <x v="126"/>
    <d v="2016-02-10T08:33:19"/>
    <x v="0"/>
    <s v="ACC"/>
    <x v="0"/>
    <x v="72"/>
    <s v="ROSA ESTEFANIA PEÑA:  Telefono: 3099884Dirección: CALLE 3 N° 18-27 Email: "/>
    <s v="SI"/>
    <s v="ROSA ESTEFANIA PEÑA:  Telefono: 3099884Dirección: CALLE 3 N° 18-27 Email: "/>
    <s v="Solicitan Informacion referente a cuantos contratos de fracturacion Hidraulica para la explotacion de hidrocarburos convencionales y no convencionales existen en el depto del Cesar.  "/>
    <d v="2016-02-11T08:33:19"/>
    <n v="1"/>
    <s v="ACC"/>
    <s v="DORIS GOMEZ SILVA. EXPERTO"/>
    <s v="se dio respuesta con el Radicado No.11987 de fecha 17/02/2016"/>
    <d v="2016-02-17T00:00:00"/>
    <s v="JUAN SEBASTIAN LIZCANO. CONTRATISTA"/>
    <x v="4"/>
    <s v="ID:11987"/>
    <n v="6.6435314814807498"/>
    <x v="1"/>
    <x v="5"/>
    <x v="0"/>
  </r>
  <r>
    <n v="128"/>
    <n v="9904"/>
    <x v="0"/>
    <s v="FEBRERO"/>
    <x v="1"/>
    <x v="127"/>
    <d v="2016-02-10T08:55:48"/>
    <x v="0"/>
    <s v="ACC"/>
    <x v="1"/>
    <x v="73"/>
    <s v="HUANG ZHEN: FINANCIAL - EMERALD ENERGY"/>
    <s v="SI"/>
    <s v="HUANG ZHEN: FINANCIAL - EMERALD ENERGY"/>
    <s v="confirmacion de saldos al 31/12/2015 de lacua ta de saldo de abandono y demas cuantas en que este registradoel tercero."/>
    <d v="2016-02-16T00:00:00"/>
    <n v="6"/>
    <s v="ACC"/>
    <s v="DORIS GOMEZ SILVA. EXPERTO"/>
    <s v="se dio respuesta con el radicado No.11603 de fecha 16/02/2016"/>
    <d v="2016-02-16T00:00:00"/>
    <s v="DIEGO FERNANDO MOLANO SOTO. CONTRATISTA"/>
    <x v="5"/>
    <s v="ID:11603"/>
    <n v="5.6279119560203981"/>
    <x v="1"/>
    <x v="50"/>
    <x v="0"/>
  </r>
  <r>
    <n v="129"/>
    <n v="9922"/>
    <x v="0"/>
    <s v="FEBRERO"/>
    <x v="2"/>
    <x v="128"/>
    <d v="2016-02-10T09:19:05"/>
    <x v="0"/>
    <s v="ACC"/>
    <x v="0"/>
    <x v="74"/>
    <s v="DEPARTAMENTO NACIONAL DE PLANEACION:  Telefono: 3815000Dirección: CALLE 26 N° 13-19 Email: "/>
    <s v="SI"/>
    <s v="DEPARTAMENTO NACIONAL DE PLANEACION:  Telefono: 3815000Dirección: CALLE 26 N° 13-19 Email: "/>
    <s v="el DPN informa que la ANH ha sido seleccionada para la implementacion de la estrategia de mejoramiento de la calidad del servicio al ciudadano "/>
    <d v="2016-03-02T09:19:05"/>
    <n v="21"/>
    <s v="ACC"/>
    <s v="DORIS GOMEZ SILVA. EXPERTO"/>
    <s v="radicado de respuesta No.10244"/>
    <d v="2016-02-11T00:00:00"/>
    <s v="DORIS GOMEZ SILVA. EXPERTO"/>
    <x v="0"/>
    <s v="ID:10244"/>
    <n v="0.6117526967645972"/>
    <x v="1"/>
    <x v="47"/>
    <x v="0"/>
  </r>
  <r>
    <n v="130"/>
    <n v="9991"/>
    <x v="0"/>
    <s v="FEBRERO"/>
    <x v="2"/>
    <x v="129"/>
    <d v="2016-02-10T10:20:16"/>
    <x v="0"/>
    <s v="ACC"/>
    <x v="1"/>
    <x v="75"/>
    <s v="BETHSY GUTIERREZ:  Telefono: Dirección: PAZ DE ARIPORO Email: "/>
    <s v="SI"/>
    <s v="BETHSY GUTIERREZ:  Telefono: Dirección: PAZ DE ARIPORO Email: "/>
    <s v="la comunidad de caño chiquito presenta inconformidad por el manejo ambiental que ha dado petronorte en el sector mencionado."/>
    <d v="2016-03-02T00:00:00"/>
    <n v="21"/>
    <s v="ACC"/>
    <s v="DORIS GOMEZ SILVA. EXPERTO"/>
    <s v="se dio respuesta a traves de correo electronico de fecha 24 de febrero de 2016"/>
    <d v="2016-02-24T00:00:00"/>
    <s v="ANDREA DEL PILAR SANABRIA DEL RIO. CONTRATISTA"/>
    <x v="6"/>
    <s v="Electrónico"/>
    <n v="13.569259374999092"/>
    <x v="1"/>
    <x v="48"/>
    <x v="0"/>
  </r>
  <r>
    <n v="131"/>
    <n v="10113"/>
    <x v="0"/>
    <s v="FEBRERO"/>
    <x v="0"/>
    <x v="130"/>
    <d v="2016-02-10T14:22:24"/>
    <x v="0"/>
    <s v="ACC"/>
    <x v="1"/>
    <x v="76"/>
    <s v="ANDTRID JOHANA SANDOVAL: REPRESENTANTE LEGAL - GAIA CONSULTORES  AMBIENTALES  SAS"/>
    <s v="SI"/>
    <s v="ANDTRID JOHANA SANDOVAL: REPRESENTANTE LEGAL - GAIA CONSULTORES  AMBIENTALES  SAS"/>
    <s v="solicitan informacion referentre al proceso que se lleva en contra de project and investement  s.a por parte de GAIA CONSULTORES.  "/>
    <d v="2016-03-02T00:00:00"/>
    <n v="21"/>
    <s v="ACC"/>
    <s v="DORIS GOMEZ SILVA. EXPERTO"/>
    <s v="se dio respuesta  a traves de correo electronico de fecha 24 de febrero 2016"/>
    <d v="2016-02-24T00:00:00"/>
    <s v="STEFANIA JIMENEZ CANIZALES. CONTRATISTA"/>
    <x v="6"/>
    <s v="Electrónico"/>
    <n v="13.401111342594959"/>
    <x v="1"/>
    <x v="48"/>
    <x v="0"/>
  </r>
  <r>
    <n v="132"/>
    <n v="10133"/>
    <x v="0"/>
    <s v="FEBRERO"/>
    <x v="0"/>
    <x v="131"/>
    <d v="2016-02-10T14:55:37"/>
    <x v="0"/>
    <s v="ACC"/>
    <x v="0"/>
    <x v="1"/>
    <s v="ADOLFO ARGUMEDO VARGAS: . - FUNDACION PARA EL DESARROLLO Y LA PROSPERIDAD DEL MAGDALENA MEDIO"/>
    <s v="SI"/>
    <s v="ADOLFO ARGUMEDO VARGAS: . - FUNDACION PARA EL DESARROLLO Y LA PROSPERIDAD DEL MAGDALENA MEDIO"/>
    <s v="solicitan informacion referente a la liquidacion de regalias para los campos de san vicente de chucuri."/>
    <d v="2016-03-02T14:55:37"/>
    <n v="21"/>
    <s v="ACC"/>
    <s v="DORIS GOMEZ SILVA. EXPERTO"/>
    <s v="se dior erspuesta con el radicado No.12239"/>
    <d v="2016-02-18T15:19:58"/>
    <s v="JOSE DE FRANCISCO LAGOS CABALLERO. EXPERTO"/>
    <x v="5"/>
    <s v="ID:12239"/>
    <n v="8.0169109143535024"/>
    <x v="1"/>
    <x v="51"/>
    <x v="0"/>
  </r>
  <r>
    <n v="133"/>
    <n v="10135"/>
    <x v="0"/>
    <s v="FEBRERO"/>
    <x v="0"/>
    <x v="132"/>
    <d v="2016-02-10T14:56:39"/>
    <x v="0"/>
    <s v="ACC"/>
    <x v="0"/>
    <x v="1"/>
    <s v="ADOLFO ARGUMEDO VARGAS: . - FUNDACION PARA EL DESARROLLO Y LA PROSPERIDAD DEL MAGDALENA MEDIO"/>
    <s v="SI"/>
    <s v="ADOLFO ARGUMEDO VARGAS: . - FUNDACION PARA EL DESARROLLO Y LA PROSPERIDAD DEL MAGDALENA MEDIO"/>
    <s v="solicitan informacion referente a la liquidacion de regalias para los campos de san Martin cesar "/>
    <d v="2016-03-02T14:56:39"/>
    <n v="21"/>
    <s v="ACC"/>
    <s v="DORIS GOMEZ SILVA. EXPERTO"/>
    <s v="se dio respuesta con el radicado No.13520"/>
    <d v="2016-03-16T17:08:05"/>
    <s v="LAURA VALENTINA  SAAVEDRA. CONTRATISTA"/>
    <x v="5"/>
    <s v="ID:13520"/>
    <n v="35.091278703708667"/>
    <x v="1"/>
    <x v="51"/>
    <x v="0"/>
  </r>
  <r>
    <n v="134"/>
    <n v="10137"/>
    <x v="0"/>
    <s v="FEBRERO"/>
    <x v="0"/>
    <x v="133"/>
    <d v="2016-02-10T14:57:58"/>
    <x v="0"/>
    <s v="ACC"/>
    <x v="0"/>
    <x v="1"/>
    <s v="ADOLFO ARGUMEDO VARGAS: . - FUNDACION PARA EL DESARROLLO Y LA PROSPERIDAD DEL MAGDALENA MEDIO"/>
    <s v="SI"/>
    <s v="ADOLFO ARGUMEDO VARGAS: . - FUNDACION PARA EL DESARROLLO Y LA PROSPERIDAD DEL MAGDALENA MEDIO"/>
    <s v="solicitan informacion referente a la liquidacion de regalias de los campos de puerto boyaca "/>
    <d v="2016-03-02T14:57:58"/>
    <n v="21"/>
    <s v="ACC"/>
    <s v="DORIS GOMEZ SILVA. EXPERTO"/>
    <s v="se dio respuesta con elradicado No.13520"/>
    <d v="2016-03-16T17:09:41"/>
    <s v="LAURA VALENTINA  SAAVEDRA. CONTRATISTA"/>
    <x v="5"/>
    <s v="ID:13520"/>
    <n v="35.091468136575713"/>
    <x v="1"/>
    <x v="51"/>
    <x v="0"/>
  </r>
  <r>
    <n v="135"/>
    <n v="10138"/>
    <x v="0"/>
    <s v="FEBRERO"/>
    <x v="0"/>
    <x v="134"/>
    <d v="2016-02-10T14:59:00"/>
    <x v="0"/>
    <s v="ACC"/>
    <x v="0"/>
    <x v="1"/>
    <s v="ADOLFO ARGUMEDO VARGAS: . - FUNDACION PARA EL DESARROLLO Y LA PROSPERIDAD DEL MAGDALENA MEDIO"/>
    <s v="SI"/>
    <s v="ADOLFO ARGUMEDO VARGAS: . - FUNDACION PARA EL DESARROLLO Y LA PROSPERIDAD DEL MAGDALENA MEDIO"/>
    <s v="solicitan informacion referente a la liquidacion de regalias de los campos de Yondo Antioquia  "/>
    <d v="2016-03-02T14:59:00"/>
    <n v="21"/>
    <s v="ACC"/>
    <s v="DORIS GOMEZ SILVA. EXPERTO"/>
    <s v="se dio respuesta con elradicado No.12239 "/>
    <d v="2016-02-18T15:19:15"/>
    <s v="JOSE DE FRANCISCO LAGOS CABALLERO. EXPERTO"/>
    <x v="5"/>
    <s v="ID:12239"/>
    <n v="8.0140702199059888"/>
    <x v="1"/>
    <x v="51"/>
    <x v="0"/>
  </r>
  <r>
    <n v="136"/>
    <n v="10150"/>
    <x v="0"/>
    <s v="FEBRERO"/>
    <x v="0"/>
    <x v="135"/>
    <d v="2016-02-10T15:13:27"/>
    <x v="0"/>
    <s v="ACC"/>
    <x v="0"/>
    <x v="1"/>
    <s v="GONZALO DUQUE:  Telefono: Dirección: CALLE 117 D N° 57-96 INT 11 APTO 716 Email: "/>
    <s v="SI"/>
    <s v="GONZALO DUQUE:  Telefono: Dirección: CALLE 117 D N° 57-96 INT 11 APTO 716 Email: "/>
    <s v="solicitan informacion referente a loscotratos existentes entre ANH y Santa Marua Petroleum "/>
    <d v="2016-03-02T15:13:27"/>
    <n v="21"/>
    <s v="ACC"/>
    <s v="DORIS GOMEZ SILVA. EXPERTO"/>
    <s v="se dio respuesta con elradicado No.14493"/>
    <d v="2016-02-29T08:16:32"/>
    <s v="ESTHER DAVILA. CONTRATISTA"/>
    <x v="11"/>
    <s v="ID:14493"/>
    <n v="18.710484027782513"/>
    <x v="1"/>
    <x v="5"/>
    <x v="0"/>
  </r>
  <r>
    <n v="137"/>
    <n v="10251"/>
    <x v="0"/>
    <s v="FEBRERO"/>
    <x v="1"/>
    <x v="136"/>
    <d v="2016-02-11T08:25:00"/>
    <x v="0"/>
    <s v="ACC"/>
    <x v="1"/>
    <x v="77"/>
    <s v="ARTURO FERNANDEZ:  Telefono: Dirección: BOGOTA Email: ARFERGI@GMAIL.COM"/>
    <s v="SI"/>
    <s v="ARTURO FERNANDEZ:  Telefono: Dirección: BOGOTA Email: ARFERGI@GMAIL.COM"/>
    <s v="solicitan informacion referente a si se cumplen o no las compensaciones ambientales en el municipio de trinidad Casanare , quien hace control de si se cumple o no  "/>
    <d v="2016-03-11T00:00:00"/>
    <n v="30"/>
    <s v="ACC"/>
    <s v="DORIS GOMEZ SILVA. EXPERTO"/>
    <s v="se dio respuesta con correo electronico  del  26 de febrero 2016,"/>
    <d v="2016-03-11T16:01:41"/>
    <s v="STEFANIA JIMENEZ CANIZALES. CONTRATISTA"/>
    <x v="6"/>
    <s v="Electrónico"/>
    <n v="29.317142708336178"/>
    <x v="1"/>
    <x v="15"/>
    <x v="0"/>
  </r>
  <r>
    <n v="138"/>
    <n v="10255"/>
    <x v="0"/>
    <s v="FEBRERO"/>
    <x v="0"/>
    <x v="137"/>
    <d v="2016-02-11T08:35:48"/>
    <x v="0"/>
    <s v="ACC"/>
    <x v="0"/>
    <x v="78"/>
    <s v="NALSY TORRES BERNAL: COORDINADORA DE AREA DE CONTRABILIDAD - SISTEMA DE MEDIOS PUBLICOS"/>
    <s v="SI"/>
    <s v="NALSY TORRES BERNAL: COORDINADORA DE AREA DE CONTRABILIDAD - SISTEMA DE MEDIOS PUBLICOS"/>
    <s v="solicitan aclaracion de utilizacion de presupuesto ´por parte de la ANH en el rubro de publicidad."/>
    <d v="2016-03-03T08:35:48"/>
    <n v="21"/>
    <s v="ACC"/>
    <s v="DORIS GOMEZ SILVA. EXPERTO"/>
    <s v="se dio respuesta con el radicado  No.13029   "/>
    <d v="2016-03-22T14:42:51"/>
    <s v="RODRIGO ALZATE BEDOYA. EXPERTO"/>
    <x v="16"/>
    <s v="ID:13029"/>
    <n v="40.254889861105767"/>
    <x v="1"/>
    <x v="52"/>
    <x v="0"/>
  </r>
  <r>
    <n v="139"/>
    <n v="10367"/>
    <x v="0"/>
    <s v="FEBRERO"/>
    <x v="1"/>
    <x v="138"/>
    <d v="2016-02-11T11:11:55"/>
    <x v="0"/>
    <s v="ACC"/>
    <x v="0"/>
    <x v="53"/>
    <s v="HERNANDO RODRIGUEZ OTALORA: SERVICIO CIUDADANO - MINISTERIO DE MINAS Y ENERGIA"/>
    <s v="SI"/>
    <s v="HERNANDO RODRIGUEZ OTALORA: SERVICIO CIUDADANO - MINISTERIO DE MINAS Y ENERGIA"/>
    <s v="por traslado de Minminas  solicitan informacion referente a los proyectos de fracturacion Hidraulica para la explotacion d e los hidrocarburos  "/>
    <d v="2016-02-12T11:11:55"/>
    <n v="1"/>
    <s v="ACC"/>
    <s v="DORIS GOMEZ SILVA. EXPERTO"/>
    <s v="se dior erspuesta con el radicado No.11987"/>
    <d v="2016-02-17T16:36:40"/>
    <s v="JUAN SEBASTIAN LIZCANO. CONTRATISTA"/>
    <x v="4"/>
    <s v="ID:11987"/>
    <n v="6.2255204166722251"/>
    <x v="1"/>
    <x v="45"/>
    <x v="0"/>
  </r>
  <r>
    <n v="140"/>
    <n v="10378"/>
    <x v="0"/>
    <s v="FEBRERO"/>
    <x v="0"/>
    <x v="139"/>
    <d v="2016-02-11T11:24:15"/>
    <x v="0"/>
    <s v="ACC"/>
    <x v="0"/>
    <x v="53"/>
    <s v="JOSE LUIS VILLOTA: GERENTE - ECOPETROL"/>
    <s v="SI"/>
    <s v="JOSE LUIS VILLOTA: GERENTE - ECOPETROL"/>
    <s v="por traslado de Ecopetrol  el senador Alberto Castilla Solicita informacion referente a costos de produccion  de los campos Ariare, Sabanero y CPE-6"/>
    <d v="2016-02-12T11:24:15"/>
    <n v="1"/>
    <s v="ACC"/>
    <s v="DORIS GOMEZ SILVA. EXPERTO"/>
    <s v="se dior erspuesta con el radicado No.11703"/>
    <d v="2016-02-16T17:47:02"/>
    <s v="NADIA CAROLINA PLAZAS FAJARDO. EXPERTO"/>
    <x v="1"/>
    <s v="ID:11703"/>
    <n v="5.2658304861106444"/>
    <x v="1"/>
    <x v="4"/>
    <x v="0"/>
  </r>
  <r>
    <n v="141"/>
    <n v="10381"/>
    <x v="0"/>
    <s v="FEBRERO"/>
    <x v="0"/>
    <x v="140"/>
    <d v="2016-02-11T11:26:34"/>
    <x v="0"/>
    <s v="ACC"/>
    <x v="0"/>
    <x v="53"/>
    <s v="JOSE LUIS VILLOTA: GERENTE - ECOPETROL~JOSE LUIS VILLOTA: GERENTE - ECOPETROL"/>
    <s v="SI"/>
    <s v="JOSE LUIS VILLOTA: GERENTE - ECOPETROL~JOSE LUIS VILLOTA: GERENTE - ECOPETROL"/>
    <s v="por traslado de Ecopetrol solicitan informacion referente a cuanto recibio ecopetrol de regalias durante los años 1994 a 2016,"/>
    <d v="2016-02-12T11:26:34"/>
    <n v="1"/>
    <s v="ACC"/>
    <s v="DORIS GOMEZ SILVA. EXPERTO"/>
    <s v="se dio respuesta con el Radicado No.15091"/>
    <d v="2016-03-22T15:22:45"/>
    <s v="DIEGO FELIPE GOMEZ DUARTE. CONTRATISTA"/>
    <x v="5"/>
    <s v="ID:15091"/>
    <n v="40.164024537036312"/>
    <x v="1"/>
    <x v="51"/>
    <x v="0"/>
  </r>
  <r>
    <n v="142"/>
    <n v="10455"/>
    <x v="0"/>
    <s v="FEBRERO"/>
    <x v="0"/>
    <x v="141"/>
    <d v="2016-02-11T13:38:44"/>
    <x v="0"/>
    <s v="ACC"/>
    <x v="0"/>
    <x v="1"/>
    <s v="FREDY EDUARDO MARTINEZ VALDERRAMA: ALCALDE ESPECIAL CUBARA - ALCALDIA ESPECIAL DE CUBARA"/>
    <s v="SI"/>
    <s v="FREDY EDUARDO MARTINEZ VALDERRAMA: ALCALDE ESPECIAL CUBARA - ALCALDIA ESPECIAL DE CUBARA"/>
    <s v="solicitan informacion referente a total de los recursos retenidos , capital liquidacion y rendimiento financieros del anterior sistema general de regalias , cuando se girararn los recursos "/>
    <d v="2016-02-12T13:38:44"/>
    <n v="1"/>
    <s v="ACC"/>
    <s v="DORIS GOMEZ SILVA. EXPERTO"/>
    <s v="se dio respuesta con el Radicado No.15083"/>
    <d v="2016-03-22T15:26:43"/>
    <s v="DIEGO FELIPE GOMEZ DUARTE. CONTRATISTA"/>
    <x v="5"/>
    <s v="id 15083"/>
    <n v="40.074988969907281"/>
    <x v="1"/>
    <x v="51"/>
    <x v="0"/>
  </r>
  <r>
    <n v="143"/>
    <n v="10540"/>
    <x v="0"/>
    <s v="FEBRERO"/>
    <x v="1"/>
    <x v="142"/>
    <d v="2016-02-11T15:54:48"/>
    <x v="0"/>
    <s v="ACC"/>
    <x v="2"/>
    <x v="79"/>
    <s v="HECTOR JULIO SUAREZ: AUDITOR ESPECIALIZADO - CONSORCIO MERIDIAN - APPLUS"/>
    <s v="SI"/>
    <s v="HECTOR JULIO SUAREZ: AUDITOR ESPECIALIZADO - CONSORCIO MERIDIAN - APPLUS"/>
    <s v="solicitan informacion referente al contrato de exploracion y explotacion del bloque Cubiro"/>
    <d v="2016-02-12T15:54:48"/>
    <n v="1"/>
    <s v="ACC"/>
    <s v="DORIS GOMEZ SILVA. EXPERTO"/>
    <s v="se atendio a traves de correo electronico de fecha 11 de febrero de 2016"/>
    <d v="2016-02-12T07:58:31"/>
    <s v="DORIS GOMEZ SILVA. EXPERTO"/>
    <x v="0"/>
    <s v="Electrónico"/>
    <n v="0.66925656249804888"/>
    <x v="1"/>
    <x v="5"/>
    <x v="0"/>
  </r>
  <r>
    <n v="144"/>
    <n v="10967"/>
    <x v="0"/>
    <s v="FEBRERO"/>
    <x v="1"/>
    <x v="143"/>
    <d v="2016-02-12T17:05:12"/>
    <x v="0"/>
    <s v="ACC"/>
    <x v="0"/>
    <x v="22"/>
    <s v="JOSE JOAQUIN MOJICA: DVF MEDIO AMBIENTE - CONTRALORIA GENERAL  DE LA REPUBLICA"/>
    <s v="SI"/>
    <s v="JOSE JOAQUIN MOJICA: DVF MEDIO AMBIENTE - CONTRALORIA GENERAL  DE LA REPUBLICA"/>
    <s v="solicitan  informacion referente a si esxiste obligacion de meta petroleum para contratatr personal de la region."/>
    <d v="2016-02-13T17:05:12"/>
    <n v="1"/>
    <s v="ACC"/>
    <s v="DORIS GOMEZ SILVA. EXPERTO"/>
    <s v="se dio respuesta a traves de correo electronico el dia 12 de febrero de 2016"/>
    <d v="2016-02-15T07:55:50"/>
    <s v="DORIS GOMEZ SILVA. EXPERTO"/>
    <x v="0"/>
    <s v="Electrónico"/>
    <n v="2.6185014699076419"/>
    <x v="1"/>
    <x v="53"/>
    <x v="0"/>
  </r>
  <r>
    <n v="145"/>
    <n v="10982"/>
    <x v="0"/>
    <s v="FEBRERO"/>
    <x v="2"/>
    <x v="144"/>
    <d v="2016-02-15T08:14:15"/>
    <x v="0"/>
    <s v="ACC"/>
    <x v="0"/>
    <x v="1"/>
    <s v="JHONNY MORA  GODOY:  - VEEDURIAS"/>
    <s v="SI"/>
    <s v="JHONNY MORA  GODOY:  - VEEDURIAS"/>
    <s v="informan de situacion de desconocimiento por parte de Tecpetrol con la comunidad asentamiento humano cuerna vaca , puerto gaitan meta. "/>
    <d v="2016-02-16T08:14:15"/>
    <n v="1"/>
    <s v="ACC"/>
    <s v="DORIS GOMEZ SILVA. EXPERTO"/>
    <s v="se dio respuesta con el radicado No.17488 "/>
    <d v="2016-03-08T16:11:32"/>
    <s v="DORIS GOMEZ SILVA. EXPERTO"/>
    <x v="0"/>
    <s v="ID:17488"/>
    <n v="22.331447800926981"/>
    <x v="1"/>
    <x v="53"/>
    <x v="0"/>
  </r>
  <r>
    <n v="146"/>
    <n v="10992"/>
    <x v="0"/>
    <s v="FEBRERO"/>
    <x v="1"/>
    <x v="145"/>
    <d v="2016-02-15T08:42:16"/>
    <x v="0"/>
    <s v="ACC"/>
    <x v="2"/>
    <x v="80"/>
    <s v="REPSOL EXPLORACION COLOMBIA S.A:  Telefono: 7051999Dirección: CRA 7 NO. 77-07 PISO 13 Email: "/>
    <s v="SI"/>
    <s v="REPSOL EXPLORACION COLOMBIA S.A:  Telefono: 7051999Dirección: CRA 7 NO. 77-07 PISO 13 Email: "/>
    <s v="solicitan informacion referente a las estadisticas de produccion de los años 2010 a 2012"/>
    <d v="2016-03-07T00:00:00"/>
    <n v="21"/>
    <s v="ACC"/>
    <s v="DORIS GOMEZ SILVA. EXPERTO"/>
    <s v="se dio respuesta con correo del dia 12 de febrero de 2016 "/>
    <d v="2016-02-16T00:00:00"/>
    <s v="DORIS GOMEZ SILVA. EXPERTO"/>
    <x v="0"/>
    <s v="Electrónico"/>
    <n v="0.63730980324180564"/>
    <x v="1"/>
    <x v="24"/>
    <x v="0"/>
  </r>
  <r>
    <n v="147"/>
    <n v="11008"/>
    <x v="0"/>
    <s v="FEBRERO"/>
    <x v="1"/>
    <x v="146"/>
    <d v="2016-02-15T09:23:36"/>
    <x v="0"/>
    <s v="ACC"/>
    <x v="1"/>
    <x v="81"/>
    <s v="YUELY URREA:  - CSI SAS"/>
    <s v="SI"/>
    <s v="YUELY URREA:  - CSI SAS"/>
    <s v="solicitan certidicados de retenciones año 2015 "/>
    <d v="2016-02-16T09:23:36"/>
    <n v="1"/>
    <s v="ACC"/>
    <s v="DORIS GOMEZ SILVA. EXPERTO"/>
    <s v="se dio respuesta a traves de correo de fecha 12 de febrero 2016 y se entrego certificacon fisica."/>
    <d v="2016-02-16T00:00:00"/>
    <s v="DORIS GOMEZ SILVA. EXPERTO"/>
    <x v="0"/>
    <s v="Electrónico"/>
    <n v="0.60861223379470175"/>
    <x v="1"/>
    <x v="54"/>
    <x v="0"/>
  </r>
  <r>
    <n v="148"/>
    <n v="11023"/>
    <x v="0"/>
    <s v="FEBRERO"/>
    <x v="0"/>
    <x v="147"/>
    <d v="2016-02-15T09:42:58"/>
    <x v="0"/>
    <s v="ACC"/>
    <x v="3"/>
    <x v="82"/>
    <s v="SILVIA LILIANA  CALDERON DIAZ: SUBDIRECTORA DE DESARROLLO AMBIENTAL - DEPARTAMENTO NACIONAL DE PLANEACIÓN"/>
    <s v="SI"/>
    <s v="SILVIA LILIANA  CALDERON DIAZ: SUBDIRECTORA DE DESARROLLO AMBIENTAL - DEPARTAMENTO NACIONAL DE PLANEACIÓN"/>
    <s v="senadora  claudia lopez solicita informacion referente a asignacion y control de licencias año 2014 a 2015, declaratoria de caducidad a licencias "/>
    <d v="2016-03-07T00:00:00"/>
    <n v="21"/>
    <s v="ACC"/>
    <s v="DORIS GOMEZ SILVA. EXPERTO"/>
    <s v="se dio respuesta con el radicado No12546"/>
    <d v="2016-03-08T14:54:19"/>
    <s v="DORIS GOMEZ SILVA. EXPERTO"/>
    <x v="0"/>
    <s v="ID:12546"/>
    <n v="22.216218564812152"/>
    <x v="1"/>
    <x v="4"/>
    <x v="0"/>
  </r>
  <r>
    <n v="149"/>
    <n v="11025"/>
    <x v="0"/>
    <s v="FEBRERO"/>
    <x v="2"/>
    <x v="148"/>
    <d v="2016-02-15T09:45:21"/>
    <x v="0"/>
    <s v="ACC"/>
    <x v="0"/>
    <x v="83"/>
    <s v="CARLOS MATIN RAMIREZ ESTEBAN: EJECUTIVO INTEGRAL DE ACTIVOS CON SOCIOS CENTRO NORTE - ECOPETROL S.A - SEDE EDIFICIO SAN MARTIN~CARLOS MATIN RAMIREZ ESTEBAN: EJECUTIVO INTEGRAL DE ACTIVOS CON SOCIOS CENTRO NORTE - ECOPETROL S.A - SEDE EDIFICIO SAN MARTIN"/>
    <s v="SI"/>
    <s v="CARLOS MATIN RAMIREZ ESTEBAN: EJECUTIVO INTEGRAL DE ACTIVOS CON SOCIOS CENTRO NORTE - ECOPETROL S.A - SEDE EDIFICIO SAN MARTIN~CARLOS MATIN RAMIREZ ESTEBAN: EJECUTIVO INTEGRAL DE ACTIVOS CON SOCIOS CENTRO NORTE - ECOPETROL S.A - SEDE EDIFICIO SAN MARTIN"/>
    <s v="solicitan informacion referente a contrato de participacion de riesgo."/>
    <d v="2016-02-16T09:45:21"/>
    <n v="1"/>
    <s v="ACC"/>
    <s v="DORIS GOMEZ SILVA. EXPERTO"/>
    <s v="pendiente de tramite a cargo de Donaldo Enrique Meza  "/>
    <d v="2016-02-18T00:00:00"/>
    <s v="DONALDO ENRIQUE MEZA BOHORQUEZ. EXPERTO"/>
    <x v="5"/>
    <s v="pendiente "/>
    <n v="2.5935016550938599"/>
    <x v="1"/>
    <x v="5"/>
    <x v="0"/>
  </r>
  <r>
    <n v="150"/>
    <n v="11271"/>
    <x v="0"/>
    <s v="FEBRERO"/>
    <x v="0"/>
    <x v="149"/>
    <d v="2016-02-15T16:04:47"/>
    <x v="0"/>
    <s v="ACC"/>
    <x v="0"/>
    <x v="84"/>
    <s v="EDGAR PIÑEROS RUBIO: ABOGADO Telefono: 3417011Dirección: CRA 8 NO 15-49 Email: "/>
    <s v="SI"/>
    <s v="EDGAR PIÑEROS RUBIO: ABOGADO Telefono: 3417011Dirección: CRA 8 NO 15-49 Email: "/>
    <s v="solicitan informacion referente a si la empresa Emerald Energy PLC presento plan de manejo ambiental para los trabajos de exploracion sismica y estratigrafica."/>
    <d v="2016-02-16T16:04:47"/>
    <n v="1"/>
    <s v="ACC"/>
    <s v="DORIS GOMEZ SILVA. EXPERTO"/>
    <s v="se dio respuesta con correo del dia 9 de marzo 2016"/>
    <d v="2016-03-09T00:00:00"/>
    <s v="ADRIANA DAZA CAMACHO. CONTRATISTA"/>
    <x v="6"/>
    <s v="Electrónico"/>
    <n v="22.330010381949251"/>
    <x v="1"/>
    <x v="15"/>
    <x v="0"/>
  </r>
  <r>
    <n v="151"/>
    <n v="11369"/>
    <x v="0"/>
    <s v="FEBRERO"/>
    <x v="0"/>
    <x v="150"/>
    <d v="2016-02-16T09:46:19"/>
    <x v="0"/>
    <s v="ACC"/>
    <x v="0"/>
    <x v="53"/>
    <s v="JOSE MARIA  NEIRA PINTO: JEFE DE PARTICIPACION CIUDADANA - ECOPETROL S.A - SEDE EDIFICIO SAN MARTIN"/>
    <s v="SI"/>
    <s v="JOSE MARIA  NEIRA PINTO: JEFE DE PARTICIPACION CIUDADANA - ECOPETROL S.A - SEDE EDIFICIO SAN MARTIN"/>
    <s v="solicitan autorización  para exploracion privada o semiprivada de petroleo con colaboracion de empresas multinacionales.  "/>
    <d v="2016-02-17T09:46:19"/>
    <n v="1"/>
    <s v="ACC"/>
    <s v="DORIS GOMEZ SILVA. EXPERTO"/>
    <s v="se dio respuesta con el radicado 17528"/>
    <d v="2016-03-08T00:00:00"/>
    <s v="ANDREA DEL PILAR SANABRIA DEL RIO. CONTRATISTA"/>
    <x v="6"/>
    <s v="ID:17528"/>
    <n v="20.592832442132931"/>
    <x v="1"/>
    <x v="28"/>
    <x v="0"/>
  </r>
  <r>
    <n v="152"/>
    <n v="11381"/>
    <x v="0"/>
    <s v="FEBRERO"/>
    <x v="1"/>
    <x v="151"/>
    <d v="2016-02-16T10:07:37"/>
    <x v="0"/>
    <s v="ACC"/>
    <x v="1"/>
    <x v="22"/>
    <s v="ANDRES DAVID HERRERA:  - COMTROL COLOMBIA SA"/>
    <s v="SI"/>
    <s v="ANDRES DAVID HERRERA:  - COMTROL COLOMBIA SA"/>
    <s v="solicitan informacion referente a la manera de diligenciar el formulario 4CR"/>
    <d v="2016-02-17T10:07:37"/>
    <n v="1"/>
    <s v="ACC"/>
    <s v="DORIS GOMEZ SILVA. EXPERTO"/>
    <s v="se dio respuesta correo electronico del 18/02/2016"/>
    <d v="2016-02-18T00:00:00"/>
    <s v="JORGE ALBERTO VALBUENA MADERO. CONTRATISTA"/>
    <x v="4"/>
    <s v="Electrónico"/>
    <n v="1.5780398148199311"/>
    <x v="1"/>
    <x v="27"/>
    <x v="0"/>
  </r>
  <r>
    <n v="153"/>
    <n v="11387"/>
    <x v="0"/>
    <s v="FEBRERO"/>
    <x v="1"/>
    <x v="152"/>
    <d v="2016-02-16T10:18:09"/>
    <x v="0"/>
    <s v="ACC"/>
    <x v="2"/>
    <x v="7"/>
    <s v="JAVIER ANGEL DURAN:  - ASOCIACION DE CITRICULTORES  DE BANCO DE ARENA"/>
    <s v="SI"/>
    <s v="JAVIER ANGEL DURAN:  - ASOCIACION DE CITRICULTORES  DE BANCO DE ARENA"/>
    <s v="solicitan informacion referente a procesos beneficios a la comunidad Ronda 2012,"/>
    <d v="2016-02-17T10:18:09"/>
    <n v="1"/>
    <s v="ACC"/>
    <s v="DORIS GOMEZ SILVA. EXPERTO"/>
    <s v="De: Participacion Ciudadana ANH Colombia Enviado el: martes, 01 de marzo de 2016 05:15 p.m. Para: jonamafe_999@hotmail.com CC: Participacion Ciudadana ANH Colombia Asunto: Respuesta DP Javier Ángel Durán. 11387_x000a_Señor_x000a_JAVIER ÁNGEL DURÁN SANCHEZ_x000a_Presidente Asociación de Citricultores de Banco de Arena “Ascitribanc”_x000a_E-mail: jonamafe_999@hotmail.com_x000a_Asunto: Respuesta a su Derecho de Petición recibido mediante correo electrónico de fecha 16 de febrero de 2016 Id: 11387._x000a_Respetado señor Durán,_x000a_Hacemos referencia a la comunicación del asunto, mediante la cual, solicitó información a la Agencia Nacional de Hidrocarburos (en adelante “ANH” o la “Entidad”), referente a los Programas en Beneficio de las Comunidades (en adelante “PBC”) adelantados en los Contratos de Exploración y Producción de Hidrocarburos (en adelante “Contratos E&amp;P”) suscritos en el marco de la Ronda Colombia 2012, requiriendo específicamente lo siguiente:_x000a_“me permito muy respetuosamente solicitar de una manera respetuosa me facilite información y avances sobre el proceso de los PBC que están en el marco de la campaña de exploración y producción de la ANH ronda 2012, de los proyectos priorizados que son validados y aprobados por la ANH, y los proyectos de CAT 3, que fueron validados y aprobados en el mes de enero del 2015 que actualmente continúa en proceso y formulados desde ECOPETROL, del proyecto que consiste en Productores dedicados a la producción de cítricos que buscan incrementar el nivel productivo mediante la adecuación y dotación de un centro de acopio que les permita mejorar las prácticas agrícolas y ofrecer productos de excelente calidad (…) información sobre el proyecto que lideramos ante ECOPETROL, “Mejoramiento del centro de acopio para la línea productiva citrícola en la vereda la Jarra del correimiento (sic) de Aguaclara del municipio de Cúcuta” y del cual esperamos una respuesta concreta para la continuidad del mismo”_x000a_Al respecto nos permitimos informarle que en los Contratos E&amp;P suscritos desde el año 2012, la ANH integró el Anexo F, el cual contiene los Términos y Condiciones mediante los cuales las compañías operadoras deben adelantar los PBC, dónde el contratista deberá incluir en el Plan de Exploración, en el Plan de Desarrollo y en cada Programa Anual de Operaciones un capítulo con los programas que adelantará en beneficio de las comunidades ubicadas en las áreas de influencia del proyecto[1]._x000a_[1] Cláusula 7- Plan de Exploración. El contratista se obliga a presentar a la ANH el Plan de Exploración para la fase que inicia, en dónde describa la forma como dará cumplimiento a sus obligaciones, incluyendo los términos y condiciones_x000a_El valor a invertir dentro de los PBC a los cuales les aplica el Anexo F corresponde a mínimo el uno por ciento (1%) del valor total de la inversión contenida en el Programa Exploratorio y en el Programa Exploratorio Posterior. Sea del caso indicar que este valor es neto, es decir, no puede incluir costos de personal, auditoría, logísticos, administrativos, u otros costos indirectos incurridos por el contratista. Por otro lado, los valores invertidos por la empresa en virtud de la ejecución del Anexo F, son independientes a los que deba invertir la empresa tanto en el proceso de consulta previa, como por los compromisos adquiridos dentro del proceso de licenciamiento ambiental._x000a_En efecto, para el cumplimiento de las anteriores disposiciones legales y reglamentarias, la ANH evidenció la necesidad de establecer los parámetros que las compañías operadoras deben acoger para la implementación de los PBC, y que la Entidad debe convenir con los contratistas, los cuales cabe mencionar, deben ser coherentes con la naturaleza y duración de la respectiva fase o etapa del proyecto._x000a_Tales parámetros propician que las compañías operadoras adopten buenas prácticas sociales, impulsando altos estándares, así como la relación armónica entre los intereses de las empresas y los objetivos de desarrollo de las regiones donde operan._x000a_Ahora bien, de acuerdo con su solicitud a continuación se relacionan los contratos E&amp;P ronda 2012 respecto de los cuales la ANH aprobó los PBC que adelantarían las Compañías contratistas durante el desarrollo de los correspondientes contratos:_x000a_NOMBRE CONTRATO_x000a_TIPO_x000a_OPERADOR_x000a_FECHA APROBACIÓN_x000a_DEPTOS_x000a_MUNICIPIOS_x000a_conforme a los cuales desarrollará los programas en beneficio de las comunidades en las áreas de influencia de los trabajos exploratorios, con antelación no inferior a 8 días calendario respecto al inicio de cada fase del periodo de exploración. Para la primera fase, el contratista deberá entregar el Plan de exploración en término de treinta (30) días calendario contados a partir de la fecha efectiva._x000a_Cláusula 18-Plan de Desarrollo: Dentro de los tres (3) meses siguientes a la presentación de la declaración de comercialidad de que trata la cláusula 15, EL CONTRATISTA entregará a la ANH el Plan de Desarrollo inicial el cual contendrá, como mínimo, la siguiente información: e) La identificación de los factores críticos para la ejecución del Plan de Desarrollo, tales como aspectos ambientales, sociales, económicos, logísticos y las opciones para su manejo. f) Los términos y condiciones conforme a los cuales desarrollará los programas en beneficio de las comunidades en las áreas de influencia del Área de Producción._x000a_Cláusula 21- Programa Anual de Operaciones: Dentro de los tres (3) meses siguientes a la fecha de la declaración de comercialidad, y dentro de los tres (3) primeros meses de cada año calendario EL CONTRATISTA presentará a la ANH un Programa Anual de Operaciones que deberá cumplir con los siguientes requisitos._x000a_Cláusula 21.1- Contenido: El Programa Anual de Operaciones para cada área de producción contendrá Los términos y condiciones conforme a los cuales desarrollará los programas en beneficio de las comunidades en las áreas de influencia del área de producción._x000a_Cláusula 34- Programas en Beneficio de las Comunidades: EL CONTRATISTA deberá incluir en el Plan de Exploración, en el Plan de Desarrollo y en cada Programa Anual de Operaciones un capítulo con los programas que adelantará en beneficio de las comunidades ubicadas en las áreas de influencia del proyecto. Este plan deberá ajustarse a los términos y condiciones que determine la ANH, de acuerdo con lo estipulado en el numeral 5.7 del artículo 5º del Decreto Ley 1760 de 2003. Mientras la ANH determina los términos y condiciones aplicables a estos programas EL CONTRATISTA someterá estos últimos a la ANH para su aprobación. Estas actividades se entenderán por convenidas una vez la ANH se pronuncie en este sentido dentro de los tres (3) meses siguientes al recibo del respectivo plan o programa a que se refiere la presente cláusula. De ser el caso, EL CONTRATISTA atenderá las sugerencias razonables comunicadas por la ANH, las cuales deberán ser incluidas en sus planes y programas. Una vez la ANH verifique la inclusión de sus sugerencias, dará por convenidas las actividades respectivas. De no pronunciarse la ANH dentro del término estipulado anteriormente, EL CONTRATISTA podrá adelantar los programas en beneficio de las comunidades incluidos en su propuesta inicial._x000a_CARDON_x000a_E&amp;P_x000a_EMERALD ENERGY_x000a_15-sep-15 Caquetá_x000a_El Doncello, El Paujil, Montañita y Puerto Rico_x000a_CAT 3_x000a_E&amp;P_x000a_ECOPETROL S.A_x000a_23-ene-15_x000a_Norte de Santander_x000a_Bochalema, Chinácota, Cúcuta, Durania, El Zulia, Gramalote, Herrán, Los Patios, Pamplonita, Ragonvalia, Salazar, San Cayetano, Santiago, Sardinata y Villa del Rosario_x000a_COR 62_x000a_E&amp;P_x000a_ECOPETROL S.A_x000a_31-jul.-14 Tolima Cunday, Villarica, Purificación, Melgar, Icononzo, Carmen de Apicala, Dolores y Prado_x000a_GUAJIRA OFF SHORE 2_x000a_E&amp;P_x000a_ONGC VIDESH_x000a_24-oct.-13 Aguas Territoriales Mar Caribe_x000a_OFF SHORE_x000a_LLA 12_x000a_E&amp;P_x000a_CONSORCIO ANDES ENERGÍA_x000a_16-oct.-14_x000a_Arauca, Casanare_x000a_Puerto Rondón y Hato Corozal - Paz de Ariporo_x000a_LLA 2_x000a_E&amp;P_x000a_CONSORCIO ANDES ENERGÍA_x000a_21-nov-14 Meta Puerto Gaitán_x000a_LLA 28_x000a_E&amp;P_x000a_INTEGRA OIL &amp; GAS S.A.S_x000a_18-oct-14_x000a_Meta_x000a_Puerto Gaitán_x000a_LLA 43_x000a_E&amp;P_x000a_BC EXPLORACIÓN Y PRODUCCIÓN_x000a_4-mar.-14_x000a_Arauca_x000a_ARAUQUITA Y ARAUCA_x000a_LLA 49_x000a_E&amp;P_x000a_CONSORCIO ANDES ENERGÍA_x000a_27-oct.-14_x000a_Casanare Hato Corozal y Paz de Ariporo_x000a_LLA 53_x000a_E&amp;P_x000a_PETROLEOS DEL NORTE S.A._x000a_6-nov.-13_x000a_Casanare_x000a_Paz de ariporo_x000a_LLA 64_x000a_E&amp;P_x000a_VETRA_x000a_29/01/2015_x000a_Casanare_x000a_Maní-Orocué-Yopal_x000a_LLA 65_x000a_E&amp;P_x000a_HOCOL S.A._x000a_6-nov.-13_x000a_Meta_x000a_San Martín_x000a_LLA 66_x000a_E&amp;P_x000a_BC EXPLORACIÓN Y PRODUCCIÓN_x000a_4-mar.-14 Meta Puerto López y San Carlos de Guaroa_x000a_LLA 69_x000a_E&amp;P_x000a_MANSAROVAR ENERGY_x000a_16-dic-14_x000a_Cundinamarca, Meta_x000a_Cumaral, El Calvario, Restrepo, Villavicencio, Medina_x000a_LLA 79_x000a_E&amp;P_x000a_CONSORCIO ANDES ENERGÍA_x000a_9-sep.-14_x000a_Casanare_x000a_San Luis de Palenque_x000a_MANZANO_x000a_E&amp;P_x000a_EMERALD ENERGY_x000a_25-jul.-14_x000a_Caquetá, Meta_x000a_Puerto Rico, San Vicente del Caguan y La Macarena_x000a_NOGAL_x000a_E&amp;P_x000a_EMERALD ENERGY_x000a_9-sep-14 Caquetá_x000a_Albania, Belen de los Andaquies, Paujil, Florencia, Milan, Montañita, Morelia y Valparaiso._x000a_PURPLE ANGEL_x000a_E&amp;P_x000a_ANADARKO_x000a_27-may.-14_x000a_Aguas Territoriales Mar Caribe_x000a_OFFSHORE_x000a_SN 3_x000a_E&amp;P_x000a_GRAN TIERRA ENERGY_x000a_5-ago.-14 Antioquia, Córdoba San Pedro de Urabá, Arboletes, Valencia, Montería y Tierralta_x000a_URA 4_x000a_E&amp;P_x000a_ANADARKO_x000a_27-may.-14_x000a_Aguas Territoriales Mar Caribe_x000a_OFF SHORE_x000a_VIM 15_x000a_E&amp;P_x000a_HOCOL S.A._x000a_28-ene.-14_x000a_Antioquia, Bolívar, Córdoba, Sucre_x000a_San Benito de Abad, Majagual, Guaranda, San Jacinto del cauca, Nechí, Caucacia y Ayapel_x000a_VIM 21_x000a_E&amp;P_x000a_GEOPRODUCTION OIL GAS_x000a_19-sep-14 Córdoba, Sucre_x000a_Pueblo Nuevo, Sahagún y San Marcos_x000a_VMM 16_x000a_E&amp;P_x000a_ECOPETROL S.A_x000a_25-jul.-14_x000a_Antioquia, Caldas, Tolima_x000a_Norcacia, La victoria, La Dorada, Puerto Salgar,_x000a_Mariquita, Lerida, Armero, Honda, Flandes._x000a_VMM 29_x000a_E&amp;P_x000a_ECOPETROL S.A_x000a_23-may.-14_x000a_Cundinamarca, Tolima_x000a_Agua de Dios, Anapoima, Anolaima, Apulo, Arbeláez, Beltrán, Cachipay, Fusagasugá, Guataquí, Jerusalén, La Mesa, Nilo, Puli, Quilipe, San Juan de Rioseco, Tibacuy, Tocaima, Viota, Alvarado, Ambalema, Armero (Guayabal), Coello, Icononzo, Lérida, Melgar, Piedras y Venadillo_x000a_VMM 8_x000a_E&amp;P_x000a_CONSORCIO ANDES ENERGÍA_x000a_9-sep.-14_x000a_Bolívar_x000a_Cantagallo, San Pablo_x000a_Respecto al contrato E&amp;P No. 48 de 2012 Bloque CAT 3, suscrito entre la ANH y ECOPETROL S.A. el 12 de diciembre de 2012, la Compañía presentó los siguientes proyectos que fueron seleccionados como prioritarios para ser parte del PBC, dentro de los cuales se encuentra el proyecto de “Mejoramiento del centro de acopio para la línea productiva citrícola en la vereda La Jarra del corregimiento de Aguaclara del municipio de Cúcuta” con sus respectivos objetivos:_x000a_Nombre del proyecto_x000a_Municipio_x000a_Objetivo_x000a_Dotación de maquinaria y equipos para el Centro de Acopio Campesino en el municipio de Bochalma_x000a_Bochalema_x000a_Favorecer el desarrollo económico de la población campesina del municipio de Bochalema, mediante la dotación del Centro de Acopio para la recepción comercializadora de productos agrícolas._x000a_Proyecto de Equipamiento Apertura y funcionamiento de los Centros de Salud de las veredas Nueva Don Juana e Iscala del municipio de Chinácota_x000a_Chinacota_x000a_Promover la calidad en los servicios de salud de la población rural y urbana del municipio de Chinácota, mediante la dotación de implementos médicos y odontológicos en los Centros de Salud de las veredas Nueva Don Juana e Iscala Centro, para brindar respuesta efectiva a sus necesidades._x000a_Mejoramiento del centro de acopio para la línea productiva citrícola en la vereda La Jarra del Corregimiento de Aguaclara del municipio de Cúcuta_x000a_Cúcuta_x000a_Contribuir efectivamente al mejoramiento productivo, económico, social y medio ambiental de la Asociación Ascitribanc, a través de la adecuación y mejoramiento del centro de acopio, que aporte a la implementación de un sistema de manejo integral (producción, transformación, comercialización, infraestructura y equipamiento) de la cadena productiva de cítricos._x000a_Proyecto de restauración y adecuación física de la Casa Campesina_x000a_Durania_x000a_Apoyar el fortalecimiento del desarrollo económico de la población campesina para la recepción y comercialización de productos agrícolas._x000a_Proyecto de culminación del centro cultural ubicado en la “Ye” municipio de El Zulia_x000a_El Zulia_x000a_Aportar al desarrollo cultural, formativo, recreativo, de organización comunitaria en el municipio de El Zulia, mediante la culminación de obras y dotación del Centro Cultural y Biblioteca de la “Ye”._x000a_Construcción de salón cultural para la organización y encuentro comunitario en el municipio de Herrán_x000a_Herrán_x000a_Contribuir al desarrollo cultural, formativo y organización social a través de la construcción de un salón cultural, que permita el encuentro e interacción comunitaria._x000a_Adecuación del parque principal del corregimiento La Garita_x000a_Los Patios_x000a_Fomentar la integración comunitaria mediante la adecuación del Parque Principal del Corregimiento La Garita, que permita el desarrollo turístico, la cultura, la recreación y el deporte en el ámbito municipal y regional_x000a_Proyecto Seguridad Alimentaria y Mejoramiento de la actividad agrícola en el municipio de Pamplonita_x000a_Pamplonita_x000a_Contribuir al mejoramiento de la calidad de vida de los habitantes de Pamplonita a través de la disposición y mejoramiento de las líneas de semillas y técnicas agrícolas respectivamente, para incrementar el desarrollo económico del municipio._x000a_Construcción y apertura de la Casa Campesina_x000a_Ragonvalia_x000a_Apoyar el fortalecimiento del desarrollo económico de la población campesina perteneciente al municipio de Ragonvalia, mediante la adecuación de la Casa Campesina para la recepción y comercialización de productos agrícolas_x000a_Proyecto de restauración del Puente Colgante de la vereda Juna Esteban, municipio de Salazar de las Palmas_x000a_Salazar de las Palmas_x000a_Contribuir al mejoramiento de las condiciones de vida en la vereda Juan Esteban, municipio Salazar de las Palmas; mediante la restauración del puente Colgante en aras de favorecer la movilidad de sus habitantes._x000a_Proyecto de construcción de “Placa-huellas” en la vereda La Patilla, municipio Salazar de las Palmas para el mejoramiento del flujo vehicular y movilidad de su comunidad._x000a_San Cayetano_x000a_Contribuir al mejoramiento de las condiciones de vida de la comunidad de la vereda La Patilla, municipio Salazar de las Palmas, a través de la construcción de “Placa-Huellas” que mejore el flujo vehicular y movilidad de sus habitantes._x000a_Proyecto de adecuación física y dotación equipos médicos del Centro de Salud del municipio San Cayetano, para el fortalecimiento de la capacidad de respuesta en la atención de urgencias y consulta externa_x000a_San Cayetano_x000a_Contribuir a la calidad, eficiencia y servicio oportuno de salud a la población rural y urbana del municipio de San Cayetano, mediante la dotación en implementos médicos, para brindar respuesta efectiva a las necesidades de la comunidad._x000a_Proyecto de construcción del Salón Comunitario del municipio de Santiago_x000a_Santiago_x000a_Apoyar el fortalecimiento de los procesos organizativos de la comunidad del municipio de Santiago a través de la construcción de infraestructura comunitaria que permitan la convergencia, y el desarrollo de actividades culturales, de generación de ingresos, y de capacitaciones._x000a_Proyecto de adecuación de la infraestructura de las sedes educativas y comedores escolares de los corregimientos de Palogordo_x000a_Villa del Rosario_x000a_Contribuir a la calidad en la educación y en el servicio de apoyo nutricional en el municipio de Villa del Rosario, mediante el mejoramiento de la infraestructura de los Centros_x000a_Norte y Palogordo Sur, municipio de Villa del Rosario._x000a_Educativos y sus respectivos comedores escolares, de los corregimientos de Palogordo Norte y Palogordo Sur; en aras de brindar las condiciones locativas que favorezcan el aprendizaje en la población estudiantil, y su desarrollo nutricional._x000a_Sea del caso señalar que el PBC propuesto por ECOPETROL S.A. para el Contrato E&amp;P Bloque CAT 3, fue aprobado por la ANH mediante comunicación con radicado No. 20154310006601 del 23 de enero de 2015, al considerar que el mismo cumplía con los requisitos exigidos en el numeral 8 del Anexo F. Dicho PBC incluye el proyecto relacionado en su solicitud, denominado “Mejoramiento del centro de acopio para la línea productiva citrícola en la vereda La Jarra del Corregimiento de Aguaclara del municipio de Cúcuta”._x000a_Finalmente, vale la pena aclarar que la Compañía podrá ejecutar las actividades propuestas en su PBC hasta el 26 de diciembre de 2016, fecha en la cual vence la fase 1 del periodo exploratorio del mencionado contrato._x000a_Cordialmente,_x000a_Atencion al Ciudadano y Comunicaciones"/>
    <d v="2016-03-01T00:00:00"/>
    <s v="STEFANIA JIMENEZ CANIZALES. CONTRATISTA"/>
    <x v="6"/>
    <s v="Electrónico"/>
    <n v="13.570731793981395"/>
    <x v="1"/>
    <x v="55"/>
    <x v="0"/>
  </r>
  <r>
    <n v="154"/>
    <n v="11392"/>
    <x v="0"/>
    <s v="FEBRERO"/>
    <x v="1"/>
    <x v="153"/>
    <d v="2016-02-16T10:19:42"/>
    <x v="0"/>
    <s v="ACC"/>
    <x v="2"/>
    <x v="85"/>
    <s v="MINISTERIO DE MINAS Y ENERGIA:  Telefono: 2200300Dirección: CALLE 43 N° 57-31 Email: "/>
    <s v="SI"/>
    <s v="MINISTERIO DE MINAS Y ENERGIA:  Telefono: 2200300Dirección: CALLE 43 N° 57-31 Email: "/>
    <s v="invitacion a asamblea de santander "/>
    <d v="2016-02-17T10:19:42"/>
    <n v="1"/>
    <s v="ACC"/>
    <s v="DORIS GOMEZ SILVA. EXPERTO"/>
    <s v="se dio respuesta con radicado No.18516"/>
    <d v="2016-02-17T00:00:00"/>
    <s v="LAURA PAOLA GONZALEZ IRIARTE. EXPERTO"/>
    <x v="6"/>
    <s v="ID:18516"/>
    <n v="0.56965188657341059"/>
    <x v="1"/>
    <x v="3"/>
    <x v="0"/>
  </r>
  <r>
    <n v="155"/>
    <n v="11406"/>
    <x v="0"/>
    <s v="FEBRERO"/>
    <x v="1"/>
    <x v="154"/>
    <d v="2016-02-16T10:37:54"/>
    <x v="0"/>
    <s v="ACC"/>
    <x v="2"/>
    <x v="22"/>
    <s v="CARLOS ANDRES PILONIETA:  Telefono: Dirección: BOGOTA Email: "/>
    <s v="SI"/>
    <s v="CARLOS ANDRES PILONIETA:  Telefono: Dirección: BOGOTA Email: "/>
    <s v="informacion referente a cuantas han sido las reservas de petroleo y gas descubiertas en el 2016."/>
    <d v="2016-02-17T10:37:54"/>
    <n v="1"/>
    <s v="ACC"/>
    <s v="DORIS GOMEZ SILVA. EXPERTO"/>
    <s v="Buenos días señor Pilonieta,_x000a__x000a_En respuesta a su  solicitud de información le comunicamos:_x000a__x000a_La información de reservas de petróleo y gas al igual que las incorporaciones anuales están en página web de la ANH desde el año 2000 hasta 2014._x000a__x000a_http://www.anh.gov.co/Operaciones-Regalias-y-Participaciones/Paginas/Sistema-Integrado-de-Reservas.aspx_x000a__x000a_Como bien se indica en la información se realiza con corte @ 31 de diciembre de cada año._x000a__x000a_Para el corte de@31.dic.2015, se estarán publicando entre mayo y junio próximos._x000a__x000a__x000a_Un saludo,_x000a__x000a_Holman Darío Bustos Coral_x000a_Experto G3-06_x000a_Gerencia de Reservas y Operaciones_x000a_"/>
    <d v="2016-02-18T10:57:52"/>
    <s v="HOLMAN DARIO BUSTOS CORAL. EXPERTO"/>
    <x v="4"/>
    <s v="Electrónico"/>
    <n v="2.0138658564828802"/>
    <x v="1"/>
    <x v="24"/>
    <x v="0"/>
  </r>
  <r>
    <n v="156"/>
    <n v="11408"/>
    <x v="0"/>
    <s v="FEBRERO"/>
    <x v="1"/>
    <x v="155"/>
    <d v="2016-02-16T10:40:21"/>
    <x v="0"/>
    <s v="ACC"/>
    <x v="2"/>
    <x v="86"/>
    <s v="CARLOS ARTURO HERNANDEZ:  - CHE &amp; SAR  SERVICES  SAS"/>
    <s v="SI"/>
    <s v="CARLOS ARTURO HERNANDEZ:  - CHE &amp; SAR  SERVICES  SAS"/>
    <s v="documento informativo en el que se relaciona posible campaña de desprestigio de la empresa che&amp;sar servis "/>
    <d v="2016-02-17T10:40:21"/>
    <n v="1"/>
    <s v="ACC"/>
    <s v="DORIS GOMEZ SILVA. EXPERTO"/>
    <s v="Señor:_x000a_JOAQUÍN GONZÁLEZ_x000a_Representante Legal GEO TECHNOLOGY LA C.A._x000a_Correo electrónico: joaquin.gonzalez@geotechnology.com.co_x000a__x000a__x000a_Referencia: Traslado petición. Correo electrónico del 15 de febrero de 2016. Id.11408._x000a__x000a__x000a_Cordial saludo,_x000a__x000a_En virtud de las funciones de seguimiento a los contratos de hidrocarburos que tiene a su cargo la Agencia Nacional de Hidrocarburos -ANH-, damos traslado de la petición de la referencia, mediante la cual el señor Carlos Arturo Hernández, en calidad de gerente de la empresa Che&amp;Sar Services S.A., expone y solicita la intervención de esta Entidad en situaciones relacionadas con la empresa SERVICIAL, involucrando a la empresa GEO TECHNOLOGY LA C.A. (Contrato LLA-71)._x000a__x000a_En efecto, el peticionario requiere que la ANH “…estudie los documentos enviados; para que de esta manera se determine la posible escalada de campañas de desprestigio hacia… Che&amp;Sar Services S.A.S., empresa local del municipio de maní (sic) departamento de Casanare -y sostiene que- [c]omo posible estrategia de opacar el gremio empresarial de dicho municipio y propiciar la entrada de la empresa contratista SERVICIAL…” observa con preocupación que la correspondencia de dicha empresa sea remitida desde las oficinas de las oficinas de GEOTECHNOLOGY. _x000a__x000a_Así las cosas, solicitamos a la Compañía que usted preside, dar respuesta al peticionario pronunciándose sobre los hechos objeto de la solicitud, a efectos de que se obtenga claridad sobre los mismos. _x000a__x000a_Agradecemos enviarnos copia de la respuesta emitida al peticionario con el fin de realizar el respectivo seguimiento._x000a__x000a_Finalmente, el presente correo fue enviado en la mañana del día de hoy al señor Carlos Arturo Hernandez con copia a ustedes, pero en el mismo iba un anexo el cual solicitamos amablemente hacer caso omiso. _x000a__x000a_Cordialmente, _x000a__x000a__x000a_Atencion al Ciudadano y Comunicaciones  _x000a_"/>
    <d v="2016-03-08T00:00:00"/>
    <s v="ANDREA DEL PILAR SANABRIA DEL RIO. CONTRATISTA"/>
    <x v="6"/>
    <s v="ID:18412"/>
    <n v="20.555311724536296"/>
    <x v="1"/>
    <x v="3"/>
    <x v="0"/>
  </r>
  <r>
    <n v="157"/>
    <n v="11588"/>
    <x v="0"/>
    <s v="FEBRERO"/>
    <x v="0"/>
    <x v="156"/>
    <d v="2016-02-16T15:09:08"/>
    <x v="0"/>
    <s v="ACC"/>
    <x v="0"/>
    <x v="1"/>
    <s v="MARIA JUANA HERRERA: REPRESENTANTE LEGAL - SEGUREXPO-BANCOLDEX"/>
    <s v="SI"/>
    <s v="MARIA JUANA HERRERA: REPRESENTANTE LEGAL - SEGUREXPO-BANCOLDEX"/>
    <s v="informacion sobre expedicion de polizas "/>
    <d v="2016-02-17T15:09:08"/>
    <n v="1"/>
    <s v="ACC"/>
    <s v="DORIS GOMEZ SILVA. EXPERTO"/>
    <s v="se da por atendido teniendo en cuenta que es a titulo informativo"/>
    <d v="2016-03-18T16:28:00"/>
    <s v="DORIS GOMEZ SILVA. EXPERTO"/>
    <x v="0"/>
    <s v="ID:20730"/>
    <n v="31.054773460644356"/>
    <x v="1"/>
    <x v="56"/>
    <x v="0"/>
  </r>
  <r>
    <n v="158"/>
    <n v="11616"/>
    <x v="0"/>
    <s v="FEBRERO"/>
    <x v="0"/>
    <x v="157"/>
    <d v="2016-02-16T15:39:35"/>
    <x v="0"/>
    <s v="ACC"/>
    <x v="0"/>
    <x v="1"/>
    <s v="MARYURI VARGAS CUCAITA: PERIODISTA - OIL CHANNEL"/>
    <s v="SI"/>
    <s v="MARYURI VARGAS CUCAITA: PERIODISTA - OIL CHANNEL"/>
    <s v="solicitan informacion referente a contrato No71  3 de mayo de 11"/>
    <d v="2016-02-17T15:39:35"/>
    <n v="1"/>
    <s v="ACC"/>
    <s v="DORIS GOMEZ SILVA. EXPERTO"/>
    <s v="radicado de respuesta No.14500 "/>
    <d v="2016-02-29T09:51:17"/>
    <s v="DORIS GOMEZ SILVA. EXPERTO"/>
    <x v="0"/>
    <s v="ID:14540"/>
    <n v="12.758128425921313"/>
    <x v="1"/>
    <x v="57"/>
    <x v="0"/>
  </r>
  <r>
    <n v="159"/>
    <n v="11656"/>
    <x v="0"/>
    <s v="FEBRERO"/>
    <x v="0"/>
    <x v="158"/>
    <d v="2016-02-16T16:07:42"/>
    <x v="0"/>
    <s v="ACC"/>
    <x v="0"/>
    <x v="1"/>
    <s v="CARLOS DAVID BELTRÁN QUINTERO: DIRECTOR DE HIDROCARBUROS - MINISTERIO DE MINAS Y ENERGIA"/>
    <s v="SI"/>
    <s v="CARLOS DAVID BELTRÁN QUINTERO: DIRECTOR DE HIDROCARBUROS - MINISTERIO DE MINAS Y ENERGIA"/>
    <s v="Buenos días Señores  Ecopetrol De acuerdo con el articulo No. 21 de la Ley 1755 de 2015, damos traslado el presente adjunto por ser un tema de su competencia. Favor responder directamente a los interesados. "/>
    <d v="2016-02-17T16:07:42"/>
    <n v="1"/>
    <s v="ACC"/>
    <s v="DORIS GOMEZ SILVA. EXPERTO"/>
    <s v=" Buenos días _x000a_Señores  Ecopetrol _x000a_De acuerdo con el articulo No. 21 de la Ley 1755 de 2015, damos traslado el presente adjunto por ser un tema de su competencia. _x000a__x000a_Favor responder directamente a los interesados. _x000a__x000a_Cordialmente, _x000a__x000a_Jose Elias Escorcia P._x000a_Atencion al Ciudadano y Comunicaciones  _x000a_"/>
    <d v="2016-02-22T00:00:00"/>
    <s v="DORIS GOMEZ SILVA. EXPERTO"/>
    <x v="0"/>
    <s v="Electrónico"/>
    <n v="5.3279868402823922"/>
    <x v="1"/>
    <x v="2"/>
    <x v="1"/>
  </r>
  <r>
    <n v="160"/>
    <n v="11658"/>
    <x v="0"/>
    <s v="FEBRERO"/>
    <x v="0"/>
    <x v="159"/>
    <d v="2016-02-16T16:11:34"/>
    <x v="0"/>
    <s v="ACC"/>
    <x v="2"/>
    <x v="87"/>
    <s v="MARIA ISABEL ULLOA: VECEMINISTRA DE MINAS - MINISTERIO DE MINAS Y ENERGIA"/>
    <s v="SI"/>
    <s v="MARIA ISABEL ULLOA: VECEMINISTRA DE MINAS - MINISTERIO DE MINAS Y ENERGIA"/>
    <s v="copia de respuesta por traslado al ministerio de minas solicitud 2016001827"/>
    <d v="2016-02-17T16:11:34"/>
    <n v="1"/>
    <s v="ACC"/>
    <s v="DORIS GOMEZ SILVA. EXPERTO"/>
    <s v="Se da por atendida teniendo en cuenta  que es de carácter informativo. "/>
    <d v="2016-03-08T08:06:36"/>
    <s v="DORIS GOMEZ SILVA. EXPERTO"/>
    <x v="0"/>
    <s v="ID:17101"/>
    <n v="20.663221990740567"/>
    <x v="1"/>
    <x v="47"/>
    <x v="0"/>
  </r>
  <r>
    <n v="161"/>
    <n v="11745"/>
    <x v="0"/>
    <s v="FEBRERO"/>
    <x v="0"/>
    <x v="160"/>
    <d v="2016-02-17T08:27:23"/>
    <x v="0"/>
    <s v="ACC"/>
    <x v="2"/>
    <x v="88"/>
    <s v="MARTHA LUCIA RODRIGUEZ: COORDINADOR GRUPO DE ENLACE - MINISTERIO DE MINAS Y ENERGIA"/>
    <s v="SI"/>
    <s v="MARTHA LUCIA RODRIGUEZ: COORDINADOR GRUPO DE ENLACE - MINISTERIO DE MINAS Y ENERGIA"/>
    <s v="solictud de informacion por parte del rpte Jorge Camilo Abril politicas de la ANH para enfrentar la crisis petrolera "/>
    <d v="2016-02-18T08:27:23"/>
    <n v="1"/>
    <s v="ACC"/>
    <s v="DORIS GOMEZ SILVA. EXPERTO"/>
    <s v="Doctora _x000a_MARTHA LUCIA RODRIGUEZ_x000a_COORDINADOR GRUPO DE ENLACE_x000a_Ministerio de Minas y Energía _x000a_Calle 43 N° 57-31_x000a_Ciudad_x000a__x000a_Asunto: Traslado solicitud Radicado MME No.2016010181 del 15 de febrero de 2016_x000a_Radicado ANH No.2016-004774 ID:11745_x000a_ _x000a_Respetada doctora Martha Lucia, _x000a__x000a_Hacemos referencia a la comunicación del asunto mediante la cual remite a la Agencia Nacional de Hidrocarburos - ANH la solicitud del representante Jorge Camilo Abril, sobre la crisis económica que golpea a toda la población Colombiana en especial el Departamento de Casanare, al respecto le informamos que una vez validado con la Vicepresidencia de Operaciones, Regalías y Derechos Económicos de la ANH se concluye que es un tema directo del regulador razón por la cual devolvemos la presente solicitud por considerarlo competencia de la entidad a su cargo. _x000a__x000a_Cordialmente, _x000a__x000a__x000a__x000a__x000a_Nadia Plazas Fajardo _x000a_Experto Oficina Asesora Jurídica _x000a_"/>
    <d v="2016-03-07T14:36:08"/>
    <s v="DORIS GOMEZ SILVA. EXPERTO"/>
    <x v="0"/>
    <s v="ID:16916"/>
    <n v="19.256083634259994"/>
    <x v="1"/>
    <x v="4"/>
    <x v="0"/>
  </r>
  <r>
    <n v="162"/>
    <n v="11749"/>
    <x v="0"/>
    <s v="FEBRERO"/>
    <x v="2"/>
    <x v="161"/>
    <d v="2016-02-17T08:32:25"/>
    <x v="0"/>
    <s v="ACC"/>
    <x v="2"/>
    <x v="89"/>
    <s v="INCODER:  Telefono: 3830444Dirección: AVENIDA EL DORADO  CAN CALLE 43 N° 57-41 Email: "/>
    <s v="SI"/>
    <s v="INCODER:  Telefono: 3830444Dirección: AVENIDA EL DORADO  CAN CALLE 43 N° 57-41 Email: "/>
    <s v="solicitan informacion referente a titulacion de baldios  radicado 20156242071952 de 2015"/>
    <d v="2016-02-18T08:32:25"/>
    <n v="1"/>
    <s v="ACC"/>
    <s v="DORIS GOMEZ SILVA. EXPERTO"/>
    <s v="radicado de respuesta No.14274"/>
    <d v="2016-02-26T15:44:36"/>
    <s v="JUAN SEBASTIAN LIZCANO. CONTRATISTA"/>
    <x v="4"/>
    <s v="ID:14274"/>
    <n v="9.3001328356476733"/>
    <x v="1"/>
    <x v="58"/>
    <x v="0"/>
  </r>
  <r>
    <n v="163"/>
    <n v="11753"/>
    <x v="0"/>
    <s v="FEBRERO"/>
    <x v="2"/>
    <x v="162"/>
    <d v="2016-02-17T08:35:11"/>
    <x v="0"/>
    <s v="ACC"/>
    <x v="2"/>
    <x v="90"/>
    <s v="INCODER:  Telefono: 3830444Dirección: AVENIDA EL DORADO  CAN CALLE 43 N° 57-41 Email: "/>
    <s v="SI"/>
    <s v="INCODER:  Telefono: 3830444Dirección: AVENIDA EL DORADO  CAN CALLE 43 N° 57-41 Email: "/>
    <s v="solicitan informacion referente a titulacion de baldios  radicado 20156240348942 de 2015 "/>
    <d v="2016-02-18T08:35:11"/>
    <n v="1"/>
    <s v="ACC"/>
    <s v="DORIS GOMEZ SILVA. EXPERTO"/>
    <s v="radicado de respuesta No.14244"/>
    <d v="2016-02-26T15:18:26"/>
    <s v="JUAN SEBASTIAN LIZCANO. CONTRATISTA"/>
    <x v="4"/>
    <s v="ID:14244"/>
    <n v="9.2800320601891144"/>
    <x v="1"/>
    <x v="58"/>
    <x v="0"/>
  </r>
  <r>
    <n v="164"/>
    <n v="11757"/>
    <x v="0"/>
    <s v="FEBRERO"/>
    <x v="0"/>
    <x v="163"/>
    <d v="2016-02-17T08:42:01"/>
    <x v="0"/>
    <s v="ACC"/>
    <x v="2"/>
    <x v="22"/>
    <s v="TANIA VICTORIA OROZCO: DEFENSORA - DEFENSORIA DEL PUEBLO REGINAL BOYACA"/>
    <s v="SI"/>
    <s v="TANIA VICTORIA OROZCO: DEFENSORA - DEFENSORIA DEL PUEBLO REGINAL BOYACA"/>
    <s v="solicitan informacion referentre a la actividad de explotacion de la empresa LUKOIL OVERSEAS COLOMBIA "/>
    <d v="2016-02-18T08:42:01"/>
    <n v="1"/>
    <s v="ACC"/>
    <s v="DORIS GOMEZ SILVA. EXPERTO"/>
    <s v="respuesta con radicado No.18340"/>
    <d v="2016-03-11T08:28:35"/>
    <s v="STEFANIA JIMENEZ CANIZALES. CONTRATISTA"/>
    <x v="6"/>
    <s v="ID:18340"/>
    <n v="22.990676354165771"/>
    <x v="1"/>
    <x v="59"/>
    <x v="0"/>
  </r>
  <r>
    <n v="165"/>
    <n v="11766"/>
    <x v="0"/>
    <s v="FEBRERO"/>
    <x v="2"/>
    <x v="164"/>
    <d v="2016-02-17T09:06:50"/>
    <x v="0"/>
    <s v="ACC"/>
    <x v="3"/>
    <x v="91"/>
    <s v="ALFREDO MARTINEZ GUTIERREZ: SUBDIRECTOR - CORPORACION AUTONOMA REGIONAL DEL MAGDALENA"/>
    <s v="SI"/>
    <s v="ALFREDO MARTINEZ GUTIERREZ: SUBDIRECTOR - CORPORACION AUTONOMA REGIONAL DEL MAGDALENA"/>
    <s v="documento a titulo informativo por ser respuesta a traslado de oficio Corpamag"/>
    <d v="2016-02-18T09:06:50"/>
    <n v="1"/>
    <s v="ACC"/>
    <s v="DORIS GOMEZ SILVA. EXPERTO"/>
    <s v="se dio por atendido teniendo en cuenta que es a titulo informativo "/>
    <d v="2016-02-18T09:46:59"/>
    <s v="DORIS GOMEZ SILVA. EXPERTO"/>
    <x v="0"/>
    <s v="Electrónico"/>
    <n v="1.02788583333313"/>
    <x v="1"/>
    <x v="47"/>
    <x v="0"/>
  </r>
  <r>
    <n v="166"/>
    <n v="11774"/>
    <x v="0"/>
    <s v="FEBRERO"/>
    <x v="1"/>
    <x v="165"/>
    <d v="2016-02-17T09:26:04"/>
    <x v="0"/>
    <s v="ACC"/>
    <x v="2"/>
    <x v="92"/>
    <s v="HERNANDO RODRIGUEZ OTALORA: SERVICIO CIUDADANO - MINISTERIO DE MINAS Y ENERGIA"/>
    <s v="SI"/>
    <s v="HERNANDO RODRIGUEZ OTALORA: SERVICIO CIUDADANO - MINISTERIO DE MINAS Y ENERGIA"/>
    <s v="solicitan informacion referente  a la produccion de petroleo y gas por los periodos 2013 a 2015 .   "/>
    <d v="2016-02-18T09:26:04"/>
    <n v="1"/>
    <s v="ACC"/>
    <s v="DORIS GOMEZ SILVA. EXPERTO"/>
    <s v="se dio respuesta a traves de correo electronico"/>
    <d v="2016-02-18T00:00:00"/>
    <s v="DORIS GOMEZ SILVA. EXPERTO"/>
    <x v="0"/>
    <s v="Electrónico"/>
    <n v="0.60689710648148321"/>
    <x v="1"/>
    <x v="24"/>
    <x v="0"/>
  </r>
  <r>
    <n v="167"/>
    <n v="12443"/>
    <x v="0"/>
    <s v="FEBRERO"/>
    <x v="0"/>
    <x v="166"/>
    <d v="2016-02-19T11:58:42"/>
    <x v="0"/>
    <s v="ACC"/>
    <x v="2"/>
    <x v="22"/>
    <s v="SENADO DE LA REPUBLICA DE COLOMBIA:  Telefono: 3824237Dirección: CRA 7 N° 8-68 OFICINA 235 Email: "/>
    <s v="SI"/>
    <s v="SENADO DE LA REPUBLICA DE COLOMBIA:  Telefono: 3824237Dirección: CRA 7 N° 8-68 OFICINA 235 Email: "/>
    <s v="solicitan informacion referente a las salidas migratorial del señor Mauricio de la Mora entre el 17 de marzo y el 22 de febrero de 2016 "/>
    <d v="2016-02-20T11:58:42"/>
    <n v="1"/>
    <s v="ACC"/>
    <s v="DORIS GOMEZ SILVA. EXPERTO"/>
    <s v="radicado de respuesta No.16200 "/>
    <d v="2016-03-03T19:57:47"/>
    <s v="SANDRA MILENA RODRIGUEZ RAMIREZ. EXPERTO"/>
    <x v="2"/>
    <s v="id 16200"/>
    <n v="13.332697025463858"/>
    <x v="1"/>
    <x v="4"/>
    <x v="0"/>
  </r>
  <r>
    <n v="168"/>
    <n v="12444"/>
    <x v="0"/>
    <s v="FEBRERO"/>
    <x v="0"/>
    <x v="167"/>
    <d v="2016-02-19T11:59:48"/>
    <x v="0"/>
    <s v="ACC"/>
    <x v="2"/>
    <x v="22"/>
    <s v="SENADO DE LA REPUBLICA DE COLOMBIA:  Telefono: 3824237Dirección: CRA 7 N° 8-68 OFICINA 235 Email: "/>
    <s v="SI"/>
    <s v="SENADO DE LA REPUBLICA DE COLOMBIA:  Telefono: 3824237Dirección: CRA 7 N° 8-68 OFICINA 235 Email: "/>
    <s v="solicitan informacion referente a expediente del proceso disciplinario de Elizabet Bolivar Garcia "/>
    <d v="2016-02-20T11:59:48"/>
    <n v="1"/>
    <s v="ACC"/>
    <s v="DORIS GOMEZ SILVA. EXPERTO"/>
    <s v="se dio respuesta por parte de la gerencia de asuntos legales "/>
    <d v="2016-03-17T19:57:47"/>
    <s v="SANDRA MILENA RODRIGUEZ RAMIREZ. EXPERTO"/>
    <x v="2"/>
    <s v="Electrónico"/>
    <n v="27.331932129629422"/>
    <x v="1"/>
    <x v="4"/>
    <x v="0"/>
  </r>
  <r>
    <n v="169"/>
    <n v="12475"/>
    <x v="0"/>
    <s v="FEBRERO"/>
    <x v="0"/>
    <x v="168"/>
    <d v="2016-02-19T13:35:12"/>
    <x v="0"/>
    <s v="ACC"/>
    <x v="0"/>
    <x v="1"/>
    <s v="GINETH DANIELA GARZON: . Telefono: Dirección: CRA 69 B NO 66 24 Email: "/>
    <s v="SI"/>
    <s v="GINETH DANIELA GARZON: . Telefono: Dirección: CRA 69 B NO 66 24 Email: "/>
    <s v="Buenos días  Señores Ministerio de Minas y Energía Cordial saludo, Dando alcance al traslado de ayer, informamos que toda la solicitud del peticionario y teniendo en cuenta el articulo No. 21 de la 1755 del 2015, es competencia del MME. "/>
    <d v="2016-02-20T13:35:12"/>
    <n v="1"/>
    <s v="ACC"/>
    <s v="DORIS GOMEZ SILVA. EXPERTO"/>
    <s v="Estimada Gineth, _x000a__x000a_Buenos días_x000a_En atención a su solicitud, de manera atenta le informamos que el día de ayer fue trasladado al Ministerio de Minas y Energía su solicitud por tratarse de un tema de su competencia. Copiamos el referido traslado. _x000a__x000a_Cordialmente, _x000a__x000a__x000a_Atencion al Ciudadano y Comunicaciones  _x000a_"/>
    <d v="2016-02-25T10:49:55"/>
    <s v="DORIS GOMEZ SILVA. EXPERTO"/>
    <x v="0"/>
    <s v="Electrónico"/>
    <n v="5.8852231481505441"/>
    <x v="1"/>
    <x v="19"/>
    <x v="1"/>
  </r>
  <r>
    <n v="170"/>
    <n v="12488"/>
    <x v="0"/>
    <s v="FEBRERO"/>
    <x v="2"/>
    <x v="169"/>
    <d v="2016-02-19T14:20:22"/>
    <x v="0"/>
    <s v="ACC"/>
    <x v="3"/>
    <x v="53"/>
    <s v="CARLOS DAVID BELTRÁN QUINTERO: DIRECTOR DE HIDROCARBUROS - MINISTERIO DE MINAS Y ENERGIA"/>
    <s v="SI"/>
    <s v="CARLOS DAVID BELTRÁN QUINTERO: DIRECTOR DE HIDROCARBUROS - MINISTERIO DE MINAS Y ENERGIA"/>
    <s v="Informe de empalme y rendicion de cuentas en Puerto Gaitán Meta, devolución del área de contrato Rubiales y Piriri "/>
    <d v="2016-02-20T14:20:22"/>
    <n v="1"/>
    <s v="ACC"/>
    <s v="DORIS GOMEZ SILVA. EXPERTO"/>
    <s v="radicado de respuesta No.17622"/>
    <d v="2016-03-09T10:05:08"/>
    <s v="FERNANDO BARRERA ACERO. CONTRATISTA"/>
    <x v="4"/>
    <s v="ID:17622"/>
    <n v="18.822749768514768"/>
    <x v="2"/>
    <x v="14"/>
    <x v="0"/>
  </r>
  <r>
    <n v="171"/>
    <n v="12900"/>
    <x v="0"/>
    <s v="FEBRERO"/>
    <x v="2"/>
    <x v="170"/>
    <d v="2016-02-22T15:14:17"/>
    <x v="0"/>
    <s v="ACC"/>
    <x v="0"/>
    <x v="1"/>
    <s v="RUBEN DARIO MATERON: DIRECTOR - CORPORACION AUTONOMA REGIONAL DEL VALLE DEL CAUCA"/>
    <s v="SI"/>
    <s v="RUBEN DARIO MATERON: DIRECTOR - CORPORACION AUTONOMA REGIONAL DEL VALLE DEL CAUCA"/>
    <s v="solicitan informacion referente  a proyectos de exploracion y explotacion o transporte de hidrocarburos dentro del poligono del embalse guacas"/>
    <d v="2016-03-14T15:14:17"/>
    <n v="21"/>
    <s v="ACC"/>
    <s v="DORIS GOMEZ SILVA. EXPERTO"/>
    <s v="radicado de respuesta  No. 15834"/>
    <d v="2016-03-03T00:00:00"/>
    <s v="EDGAR EMILIO RODRIGUEZ BASTIDAS. EXPERTO"/>
    <x v="6"/>
    <s v="ID:15834"/>
    <n v="9.3650820254624705"/>
    <x v="1"/>
    <x v="60"/>
    <x v="0"/>
  </r>
  <r>
    <n v="172"/>
    <n v="13185"/>
    <x v="0"/>
    <s v="FEBRERO"/>
    <x v="1"/>
    <x v="171"/>
    <d v="2016-02-23T11:56:05"/>
    <x v="0"/>
    <s v="ACC"/>
    <x v="2"/>
    <x v="22"/>
    <s v="MINISTERIO DE MINAS:  Telefono: Dirección: CALLE 43 N. 57-31 Email: "/>
    <s v="SI"/>
    <s v="MINISTERIO DE MINAS:  Telefono: Dirección: CALLE 43 N. 57-31 Email: "/>
    <s v="Empresas que tienen oleoductos que atraviesan el municipio de san jose de Cucuta  "/>
    <d v="2016-02-24T11:56:05"/>
    <n v="1"/>
    <s v="ACC"/>
    <s v="DORIS GOMEZ SILVA. EXPERTO"/>
    <s v=" Buenos días _x000a_Señores Ministerio de Minas y Energía _x000a__x000a_Conforme al artículo No. 21 de la Ley 1755 de 2015, remito a ustedes la presente solicitud por ser de su competencia. _x000a__x000a_Agradezco responder directamente al peticionario. _x000a__x000a_Cordialmente, _x000a__x000a_Jose Elias Escorcia P._x000a_Atencion al Ciudadano y Comunicaciones  _x000a_"/>
    <d v="2016-03-01T08:34:42"/>
    <s v="DORIS GOMEZ SILVA. EXPERTO"/>
    <x v="0"/>
    <s v="Electrónico"/>
    <n v="6.8601440277780057"/>
    <x v="3"/>
    <x v="27"/>
    <x v="0"/>
  </r>
  <r>
    <n v="173"/>
    <n v="13188"/>
    <x v="0"/>
    <s v="FEBRERO"/>
    <x v="1"/>
    <x v="172"/>
    <d v="2016-02-23T11:57:17"/>
    <x v="0"/>
    <s v="ACC"/>
    <x v="2"/>
    <x v="22"/>
    <s v="MINISTERIO DE MINAS:  Telefono: Dirección: CALLE 43 N. 57-31 Email: "/>
    <s v="SI"/>
    <s v="MINISTERIO DE MINAS:  Telefono: Dirección: CALLE 43 N. 57-31 Email: "/>
    <s v="Historias laborales "/>
    <d v="2016-02-24T11:57:17"/>
    <n v="1"/>
    <s v="ACC"/>
    <s v="DORIS GOMEZ SILVA. EXPERTO"/>
    <s v="radicado de respuesta No.15392"/>
    <d v="2016-03-11T12:28:50"/>
    <s v="DORIS GOMEZ SILVA. EXPERTO"/>
    <x v="0"/>
    <s v="ID:15392"/>
    <n v="17.021906944450166"/>
    <x v="1"/>
    <x v="61"/>
    <x v="0"/>
  </r>
  <r>
    <n v="174"/>
    <n v="13190"/>
    <x v="0"/>
    <s v="FEBRERO"/>
    <x v="1"/>
    <x v="173"/>
    <d v="2016-02-23T11:59:54"/>
    <x v="0"/>
    <s v="ACC"/>
    <x v="0"/>
    <x v="1"/>
    <s v="MINISTERIO DE MINAS:  Telefono: Dirección: CALLE 43 N. 57-31 Email: "/>
    <s v="SI"/>
    <s v="MINISTERIO DE MINAS:  Telefono: Dirección: CALLE 43 N. 57-31 Email: "/>
    <s v="Invitación en Puerto Gaitán. tema estandarización de Hidrocarburos "/>
    <d v="2016-03-15T11:59:54"/>
    <n v="21"/>
    <s v="ACC"/>
    <s v="DORIS GOMEZ SILVA. EXPERTO"/>
    <s v="se dio respuesta  atraves de correo electronico Señores:_x000a_ALEXANDER MARTÍNEZ DÍAZ_x000a_ORBINSON SÁNCHEZ DUQUE_x000a_Veeduría Laboral de Puerto Gaitán - Meta_x000a_Correo electrónico: veedurialaboralpuertogaitan@gmail.com_x000a__x000a_Asunto: Petición radicado No. R-641-2016-5321 Id 13190 del 23 de febrero de 2016._x000a__x000a_Cordial saludo,_x000a__x000a_Nos referimos a su comunicación de la referencia, mediante la cual solicitó a la Agencia Nacional de Hidrocarburos (en adelante ANH o La Agencia), “la programación de una reunión importante en el Municipio Puerto Gaitán, en el cual se abordará temas relacionados con la estandarización de los perfiles para el sector de los Hidrocarburos con el acompañamiento de la ACIPET Y ACP entidades a las cuales se les hará la respectiva invitación proceso que se hará participativo de acuerdo al artículo 111 de la Ley 1757 de 2015. Lo anterior debido a que se viene adelantando una estandarización para los perfiles, sin la participación de asociaciones de trabajadores y grupos de interés” _x000a__x000a_Al respecto, sea lo primero manifestar que la AHN fue instituida mediante el Decreto 4137 de 2011, como Unidad Administrativa Especial del orden nacional, a la que corresponde la administración integral de las reservas y recursos hidrocarburíferos de la nación, la promoción de su aprovechamiento óptimo y sostenible, así como contribuir a la seguridad energética nacional. _x000a__x000a_Para la consecución de estos objetivos, entre otras funciones, la ANH tiene a cargo las de diseño, promoción, negociación, celebración, evaluación y seguimiento de los Contratos de Evaluación Técnica, así como de los Contratos y Convenios de Exploración y Producción de Hidrocarburos, conforme a lo establecido en el artículo 4° del mencionado decreto._x000a__x000a_Por otra parte, el artículo 111 de la Ley 1757 de 2015, estableció que “[e]l diálogo social es un mecanismo democrático para la participación ciudadana y el fortalecimiento de las organizaciones de la sociedad civil, con el objetivo de promover la interacción, comunicación, consulta y seguimiento de políticas públicas a nivel nacional y territorial.”_x000a__x000a_La generación del diálogo social es realizada por la ANH a través de la Estrategia Territorial de Hidrocarburos, y especialmente mediante el programa AVANZA, que tiene por objeto promover la participación ciudadana generando procesos de diálogo democrático entre la comunidad, la industria y el gobierno, con miras a que se concreten acciones para el fortalecimiento y desarrollo territorial._x000a__x000a_En el departamento de Meta, para el caso del Municipio de Puerto Gaitán, está programada una sesión para el día 10 de marzo de 2016, en asocio con el Ministerio del Trabajo, la Caja de Compensación Familiar del Meta (COFEM) y las Compañías Operadoras de la región, cuyo objetivo es establecer los lineamientos para la contratación de mano de obra. _x000a__x000a_Dentro de los temas a tratar, está prevista la programación de la socialización de los lineamientos acordados y la formulación de planes de trabajo con las alcaldías y demás personas interesadas. En este orden de ideas, al realizarse la respectiva socialización, es generado un espacio participativo y serán tenidas en cuenta las personas y organismos interesados de la región._x000a__x000a_En los anteriores términos damos por resuelta su solicitud._x000a__x000a_Cordialmente, _x000a__x000a__x000a_Atencion al Ciudadano y Comunicaciones  _x000a_"/>
    <d v="2016-03-22T15:26:28"/>
    <s v="LAURA PAOLA GONZALEZ IRIARTE. EXPERTO"/>
    <x v="6"/>
    <s v="Electrónico"/>
    <n v="28.143448298607836"/>
    <x v="2"/>
    <x v="3"/>
    <x v="0"/>
  </r>
  <r>
    <n v="175"/>
    <n v="13192"/>
    <x v="0"/>
    <s v="FEBRERO"/>
    <x v="1"/>
    <x v="174"/>
    <d v="2016-02-23T12:01:44"/>
    <x v="0"/>
    <s v="ACC"/>
    <x v="0"/>
    <x v="22"/>
    <s v="ALBERTO CONTRERAS: VEEDOR - RED DE VEEDURIAS CIUDADANAS CASANARE"/>
    <s v="SI"/>
    <s v="ALBERTO CONTRERAS: VEEDOR - RED DE VEEDURIAS CIUDADANAS CASANARE"/>
    <s v="Buenos días Respetados Señores Ecopetrol Cordial saludo, Conforme con el articulo No. 21 de la Ley 1755 del 2015, y por tratarse de un tema de su competencia, a continuación no permitimos dar la traslado de las solicitudes adjuntas para su respectiva gestión. Favor responder directamente al peticionario. "/>
    <d v="2016-03-15T12:01:44"/>
    <n v="21"/>
    <s v="ACC"/>
    <s v="DORIS GOMEZ SILVA. EXPERTO"/>
    <s v=" Buenos días _x000a_Respetados Señores Ecopetrol _x000a__x000a_Cordial saludo, _x000a__x000a_Conforme con el articulo No. 21 de la Ley 1755 del 2015, y por tratarse de un tema de su competencia, a continuación no permitimos dar la traslado de las solicitudes adjuntas para su respectiva gestión. _x000a__x000a_Favor responder directamente al peticionario. _x000a__x000a_Cordialmente,_x000a__x000a_Jose Elias Escorcia P._x000a_Atencion al Ciudadano y Comunicaciones  _x000a_"/>
    <d v="2016-02-25T00:00:00"/>
    <s v="DORIS GOMEZ SILVA. EXPERTO"/>
    <x v="0"/>
    <s v="Electrónico"/>
    <n v="1.4987966435219278"/>
    <x v="2"/>
    <x v="2"/>
    <x v="1"/>
  </r>
  <r>
    <n v="176"/>
    <n v="13199"/>
    <x v="0"/>
    <s v="FEBRERO"/>
    <x v="1"/>
    <x v="175"/>
    <d v="2016-02-23T12:36:58"/>
    <x v="0"/>
    <s v="ACC"/>
    <x v="3"/>
    <x v="93"/>
    <s v="MINISTERIO DE MINAS:  Telefono: Dirección: CALLE 43 N. 57-31 Email: "/>
    <s v="SI"/>
    <s v="MINISTERIO DE MINAS:  Telefono: Dirección: CALLE 43 N. 57-31 Email: "/>
    <s v="solicitan datos historicos de produccion fizcalizada  de crupo por los años 2013 a 2015."/>
    <d v="2016-02-24T12:36:58"/>
    <n v="1"/>
    <s v="ACC"/>
    <s v="DORIS GOMEZ SILVA. EXPERTO"/>
    <s v="se dio respuesta  a traves de correo electronico de fecha 02 de Marzo  2016"/>
    <d v="2016-03-02T08:39:27"/>
    <s v="JUAN SEBASTIAN LIZCANO. CONTRATISTA"/>
    <x v="4"/>
    <s v="Electrónico"/>
    <n v="7.8350530555544537"/>
    <x v="1"/>
    <x v="24"/>
    <x v="0"/>
  </r>
  <r>
    <n v="177"/>
    <n v="13200"/>
    <x v="0"/>
    <s v="FEBRERO"/>
    <x v="1"/>
    <x v="176"/>
    <d v="2016-02-23T12:43:23"/>
    <x v="0"/>
    <s v="ACC"/>
    <x v="3"/>
    <x v="1"/>
    <s v="LUIS EDUARDO  GONZALEZ SUAREZ:  Telefono: Dirección: CARRERA 10 NO. 2-29 Email: lucho-luis11@hotmail.com"/>
    <s v="SI"/>
    <s v="LUIS EDUARDO  GONZALEZ SUAREZ:  Telefono: Dirección: CARRERA 10 NO. 2-29 Email: lucho-luis11@hotmail.com"/>
    <s v="solicitan participacion en las socializaciones ante Ecopetrol"/>
    <d v="2016-02-24T12:43:23"/>
    <n v="1"/>
    <s v="ACC"/>
    <s v="DORIS GOMEZ SILVA. EXPERTO"/>
    <s v="se dio respuesta a traves de correo electronico del 15 de marzo de 2016 "/>
    <d v="2016-03-22T15:21:17"/>
    <s v="LAURA PAOLA GONZALEZ IRIARTE. EXPERTO"/>
    <x v="6"/>
    <s v="Electrónico"/>
    <n v="28.109659062502033"/>
    <x v="1"/>
    <x v="3"/>
    <x v="0"/>
  </r>
  <r>
    <n v="178"/>
    <n v="13201"/>
    <x v="0"/>
    <s v="FEBRERO"/>
    <x v="1"/>
    <x v="177"/>
    <d v="2016-02-23T12:45:29"/>
    <x v="0"/>
    <s v="ACC"/>
    <x v="2"/>
    <x v="22"/>
    <s v="ALBERTO CONTRERAS: VEEDOR - RED DE VEEDURIAS CIUDADANAS CASANARE"/>
    <s v="SI"/>
    <s v="ALBERTO CONTRERAS: VEEDOR - RED DE VEEDURIAS CIUDADANAS CASANARE"/>
    <s v="Buenos días Respetados Señores Ecopetrol Cordial saludo, Conforme con el articulo No. 21 de la Ley 1755 del 2015, y por tratarse de un tema de su competencia, a continuación no permitimos dar la traslado de las solicitudes adjuntas para su respectiva gestión. Favor responder directamente al peticionario. "/>
    <d v="2016-03-08T12:45:29"/>
    <n v="14"/>
    <s v="ACC"/>
    <s v="DORIS GOMEZ SILVA. EXPERTO"/>
    <s v=" Buenos días _x000a_Respetados Señores Ecopetrol _x000a__x000a_Cordial saludo, _x000a__x000a_Conforme con el articulo No. 21 de la Ley 1755 del 2015, y por tratarse de un tema de su competencia, a continuación no permitimos dar la traslado de las solicitudes adjuntas para su respectiva gestión. _x000a__x000a_Favor responder directamente al peticionario. _x000a__x000a_Cordialmente,_x000a__x000a_Jose Elias Escorcia P._x000a_Atencion al Ciudadano y Comunicaciones  _x000a_"/>
    <d v="2016-02-25T11:40:19"/>
    <s v="DORIS GOMEZ SILVA. EXPERTO"/>
    <x v="0"/>
    <s v="Electrónico"/>
    <n v="1.9547435185158974"/>
    <x v="2"/>
    <x v="2"/>
    <x v="1"/>
  </r>
  <r>
    <n v="179"/>
    <n v="13202"/>
    <x v="0"/>
    <s v="FEBRERO"/>
    <x v="1"/>
    <x v="178"/>
    <d v="2016-02-23T12:47:12"/>
    <x v="0"/>
    <s v="ACC"/>
    <x v="2"/>
    <x v="22"/>
    <s v="DIEGO ALEJANDRO CASTRO:  Telefono: Dirección: BOGOTA Email: "/>
    <s v="SI"/>
    <s v="DIEGO ALEJANDRO CASTRO:  Telefono: Dirección: BOGOTA Email: "/>
    <s v="solicitan informacion referente a si la ANH tiene pozos de gas para arrendar o en venta en el,dpto del meta "/>
    <d v="2016-03-08T12:47:12"/>
    <n v="14"/>
    <s v="ACC"/>
    <s v="DORIS GOMEZ SILVA. EXPERTO"/>
    <s v="radicado de respuesta  No. 16929"/>
    <d v="2016-03-07T14:45:36"/>
    <s v="DORIS GOMEZ SILVA. EXPERTO"/>
    <x v="0"/>
    <s v="ID:16929"/>
    <n v="13.082216863425856"/>
    <x v="1"/>
    <x v="24"/>
    <x v="0"/>
  </r>
  <r>
    <n v="180"/>
    <n v="13203"/>
    <x v="0"/>
    <s v="FEBRERO"/>
    <x v="1"/>
    <x v="179"/>
    <d v="2016-02-23T12:50:48"/>
    <x v="0"/>
    <s v="ACC"/>
    <x v="2"/>
    <x v="94"/>
    <s v="MARIBEL TORRES: SECRETARIA - PERSONERIA  MUNICIPAL  ( MANI )"/>
    <s v="SI"/>
    <s v="MARIBEL TORRES: SECRETARIA - PERSONERIA  MUNICIPAL  ( MANI )"/>
    <s v="presentan inconformidad por el  no pago de los servicios prestados a la empresa Sanra Maria Petroleum e Ingecoleos. "/>
    <d v="2016-03-08T12:50:48"/>
    <n v="14"/>
    <s v="ACC"/>
    <s v="DORIS GOMEZ SILVA. EXPERTO"/>
    <s v="se dio respuesta a traves de correo electronico."/>
    <d v="2016-03-10T07:55:34"/>
    <s v="LAURA PAOLA GONZALEZ IRIARTE. EXPERTO"/>
    <x v="6"/>
    <s v="Electrónico"/>
    <n v="15.794979050922848"/>
    <x v="1"/>
    <x v="42"/>
    <x v="0"/>
  </r>
  <r>
    <n v="181"/>
    <n v="13206"/>
    <x v="0"/>
    <s v="FEBRERO"/>
    <x v="1"/>
    <x v="180"/>
    <d v="2016-02-23T12:54:39"/>
    <x v="0"/>
    <s v="ACC"/>
    <x v="2"/>
    <x v="22"/>
    <s v="YESID CALVACHE SAAVEDRA: PRESIDENTE - SINTRAPETROPUTUMAYO"/>
    <s v="SI"/>
    <s v="YESID CALVACHE SAAVEDRA: PRESIDENTE - SINTRAPETROPUTUMAYO"/>
    <s v="informan de situacion de desconocimiento por parte de los operadore de la region para contratar los servicios de Yesid Cakvache "/>
    <d v="2016-03-08T12:54:39"/>
    <n v="14"/>
    <s v="ACC"/>
    <s v="DORIS GOMEZ SILVA. EXPERTO"/>
    <s v="se dio respuesta a traves de correo electronico del 09 de marzo de 2016"/>
    <d v="2016-03-10T11:59:52"/>
    <s v="LAURA PAOLA GONZALEZ IRIARTE. EXPERTO"/>
    <x v="6"/>
    <s v="Electrónico"/>
    <n v="15.961961689812597"/>
    <x v="1"/>
    <x v="53"/>
    <x v="0"/>
  </r>
  <r>
    <n v="182"/>
    <n v="13207"/>
    <x v="0"/>
    <s v="FEBRERO"/>
    <x v="1"/>
    <x v="181"/>
    <d v="2016-02-23T12:57:02"/>
    <x v="0"/>
    <s v="ACC"/>
    <x v="2"/>
    <x v="95"/>
    <s v="MINISTERIO DE HACIENDA Y CREDITO PUBLICO:  Telefono: 3811700Dirección: CRA 8 N° 6C-38 Email: "/>
    <s v="SI"/>
    <s v="MINISTERIO DE HACIENDA Y CREDITO PUBLICO:  Telefono: 3811700Dirección: CRA 8 N° 6C-38 Email: "/>
    <s v="Invitación a taller APP aspectos conceptuales, financieros y contables "/>
    <d v="2016-03-08T12:57:02"/>
    <n v="14"/>
    <s v="ACC"/>
    <s v="DORIS GOMEZ SILVA. EXPERTO"/>
    <s v="Se da por atendida teniendo en cuenta  que es de carácter informativo. "/>
    <d v="2016-03-22T12:14:47"/>
    <s v="DORIS GOMEZ SILVA. EXPERTO"/>
    <x v="0"/>
    <s v="Electrónico"/>
    <n v="27.97066790509416"/>
    <x v="1"/>
    <x v="62"/>
    <x v="0"/>
  </r>
  <r>
    <n v="183"/>
    <n v="13208"/>
    <x v="0"/>
    <s v="FEBRERO"/>
    <x v="1"/>
    <x v="182"/>
    <d v="2016-02-23T13:00:57"/>
    <x v="0"/>
    <s v="ACC"/>
    <x v="2"/>
    <x v="22"/>
    <s v="CAROLINA FLOREZ:  - ANDI COLOMBIA"/>
    <s v="SI"/>
    <s v="CAROLINA FLOREZ:  - ANDI COLOMBIA"/>
    <s v="envia comentarios a cerca de borrador de la reglamentacion  de costa afuera"/>
    <d v="2016-03-08T13:00:57"/>
    <n v="14"/>
    <s v="ACC"/>
    <s v="DORIS GOMEZ SILVA. EXPERTO"/>
    <s v="se dio respuesta a traves de correo electronico "/>
    <d v="2016-02-25T10:02:55"/>
    <s v="MARIA DEL PILAR URIBE PONTON. EXPERTO"/>
    <x v="8"/>
    <s v="Electrónico"/>
    <n v="1.8763635879586218"/>
    <x v="1"/>
    <x v="44"/>
    <x v="0"/>
  </r>
  <r>
    <n v="184"/>
    <n v="13366"/>
    <x v="0"/>
    <s v="FEBRERO"/>
    <x v="2"/>
    <x v="183"/>
    <d v="2016-02-24T09:26:53"/>
    <x v="0"/>
    <s v="ACC"/>
    <x v="2"/>
    <x v="59"/>
    <s v="RICARDO RODRIGUEZ YEE: CONTRALOR DELEGADO - CONTRALORIA GENERAL  DE LA REPUBLICA"/>
    <s v="SI"/>
    <s v="RICARDO RODRIGUEZ YEE: CONTRALOR DELEGADO - CONTRALORIA GENERAL  DE LA REPUBLICA"/>
    <s v="Contraloria revisión de Garantias "/>
    <d v="2016-02-25T09:26:53"/>
    <n v="1"/>
    <s v="ACC"/>
    <s v="DORIS GOMEZ SILVA. EXPERTO"/>
    <s v=" E-139-2016-005623"/>
    <d v="2016-03-02T16:00:32"/>
    <s v="MIREYA LOPEZ CHAPARRO. JEFE DE OFICINA DE AGENCIA"/>
    <x v="7"/>
    <s v="ID:5623"/>
    <n v="7.2733696759314626"/>
    <x v="1"/>
    <x v="5"/>
    <x v="0"/>
  </r>
  <r>
    <n v="185"/>
    <n v="13370"/>
    <x v="0"/>
    <s v="FEBRERO"/>
    <x v="0"/>
    <x v="184"/>
    <d v="2016-02-24T09:31:32"/>
    <x v="0"/>
    <s v="ACC"/>
    <x v="0"/>
    <x v="1"/>
    <s v="FERNANDO SIERRA RAMOS: . Telefono: 3823656Dirección: CRA 7 NO 8-68 Email: "/>
    <s v="SI"/>
    <s v="FERNANDO SIERRA RAMOS: . Telefono: 3823656Dirección: CRA 7 NO 8-68 Email: "/>
    <s v="Actividad hidrocarburifera en e País"/>
    <d v="2016-03-16T09:31:32"/>
    <n v="21"/>
    <s v="ACC"/>
    <s v="DORIS GOMEZ SILVA. EXPERTO"/>
    <s v="radicado de respuesta No.15782"/>
    <d v="2016-03-02T16:27:13"/>
    <s v="DORIS GOMEZ SILVA. EXPERTO"/>
    <x v="0"/>
    <s v="id 15782"/>
    <n v="7.2886706828721799"/>
    <x v="1"/>
    <x v="4"/>
    <x v="0"/>
  </r>
  <r>
    <n v="186"/>
    <n v="13394"/>
    <x v="0"/>
    <s v="FEBRERO"/>
    <x v="2"/>
    <x v="185"/>
    <d v="2016-02-24T10:14:50"/>
    <x v="0"/>
    <s v="ACC"/>
    <x v="2"/>
    <x v="96"/>
    <s v="IVAN CEPEDA CASTRO: SENADOR - CONGRESO DE LA REPUBLICA"/>
    <s v="SI"/>
    <s v="IVAN CEPEDA CASTRO: SENADOR - CONGRESO DE LA REPUBLICA"/>
    <s v="Solicitan Informacion referente a la actividad hidrocarburifera en zonas de paramo"/>
    <d v="2016-03-09T10:14:50"/>
    <n v="14"/>
    <s v="ACC"/>
    <s v="DORIS GOMEZ SILVA. EXPERTO"/>
    <s v="se dio respuesta con el radicado 14795 del 29 de febrero 2016"/>
    <d v="2016-03-10T08:08:36"/>
    <s v="LAURA PAOLA GONZALEZ IRIARTE. EXPERTO"/>
    <x v="6"/>
    <s v="id 14795"/>
    <n v="14.912336608795158"/>
    <x v="1"/>
    <x v="24"/>
    <x v="0"/>
  </r>
  <r>
    <n v="187"/>
    <n v="13586"/>
    <x v="0"/>
    <s v="FEBRERO"/>
    <x v="1"/>
    <x v="186"/>
    <d v="2016-02-24T16:13:36"/>
    <x v="0"/>
    <s v="ACC"/>
    <x v="2"/>
    <x v="97"/>
    <s v="HECTOR BARRERA:  Telefono: Dirección: BOGOTA Email: "/>
    <s v="SI"/>
    <s v="HECTOR BARRERA:  Telefono: Dirección: BOGOTA Email: "/>
    <s v="Invitación a reunión Yopal Casanare"/>
    <d v="2016-03-09T16:13:36"/>
    <n v="14"/>
    <s v="ACC"/>
    <s v="DORIS GOMEZ SILVA. EXPERTO"/>
    <s v="Doctor_x000a_JUAN GABRIEL GUARNIZO_x000a_Personero Delegado para la Vigilancia Administrativa de Yopal_x000a_Correo electrónico: hectorpersoneriayopal@gmail.com_x000a_ _x000a_ _x000a_Asunto: Comunicación con radicado No. R-641-2016-5478 Id 13586 del 24 de febrero de 2016 (su radicado PMY-0331 del 23 de febrero de 2016)._x000a_ _x000a_Respetado doctor Guarnizo,_x000a_ _x000a_Nos referimos a la comunicación del asunto, mediante la cual convocó a la Agencia Nacional de Hidrocarburos (en lo sucesivo “ANH”), a una reunión prevista para el 16 de marzo del año en curso, con el propósito de tratar temas de suministro de bienes y servicios, personal y vinculación laboral, entre otros, en relación con las actividades que se desarrollan en el Bloque Rancho Hermoso._x000a_ _x000a_Sobre el particular, y de conformidad con la información suministrada y la que reposa en esta Entidad, su solicitud hace referencia al Convenio de Explotación de Hidrocarburos – ÁREA DE OPERACIÓN DIRECTA RANCHOHERMOSO suscrito entre la ANH y ECOPETROL el 11 de octubre de 2007._x000a_ _x000a_A efectos de poder atender su solicitud, comenzaremos por precisar que mediante el Decreto 4137 de 2011, se instituyó a la ANH como Unidad Administrativa Especial del orden nacional, a la que corresponde la administración integral de las reservas y recursos hidrocarburíferos de la nación, la promoción de su aprovechamiento óptimo y sostenible, así como contribuir a la seguridad energética nacional._x000a_ _x000a_Para la consecución de estos objetivos, entre otras funciones, la ANH tiene a su cargo las de diseño, promoción, negociación, celebración, evaluación y seguimiento de los Contratos de Evaluación Técnica (TEA), así como de los Contratos y Convenios de Exploración y Producción de hidrocarburos (E&amp;P)._x000a_ _x000a_Así las cosas, el Convenio de Explotación de Hidrocarburos – ÁREA DE OPERACIÓN DIRECTA RANCHOHERMOSO, estableció entre otras obligaciones a cargo de ECOPETROL lo siguiente: _x000a_ _x000a_“(…)8.1. Autonomía: EL TITULAR tendrá el control de todas las operaciones y actividades que considere necesarias para una técnica, eficiente y económica Exploración del Área de Operación y para la Explotación de los Hidrocarburos que se encuentren dentro de ésta. EL TITULAR planeará, preparará, realizará y controlará todas las actividades con sus propios medios y con autonomía técnica y directiva, de conformidad con la legislación colombiana y observando las Buenas Prácticas de la Industria del Petróleo. EL TITULAR desarrollará las actividades directamente o a través de subcontratistas._x000a_ _x000a_18.1. Subcontratistas: Para llevar a cabo las operaciones materia de este Convenio EL TITULAR podrá, con observancia de la legislación colombiana, celebrar contratos, a su propio costo y riesgo, para la obtención de bienes y servicios, en el país o en el exterior. En los subcontratos, EL TITULAR incluirá estipulaciones que obliguen a los subcontratistas a someterse a las estipulaciones de este Convenio._x000a_ _x000a_18.2. Componente Nacional: EL TITULAR procurará dar preferencia a los oferentes nacionales de bienes y servicios de origen nacional, en igualdad de condiciones competitivas de calidad, oportunidad y precio. (…)”_x000a_ _x000a_Se sigue de lo expuesto, que ECOPETROL, goza de autonomía y se encuentra facultada para efectuar la contratación de personal, bienes y servicios en igualdad de condiciones de calidad, competitividad y precio, de conformidad con la normatividad vigente y teniendo en cuenta los oferentes nacionales._x000a_ _x000a_En este orden de ideas, la interlocución para definir los asuntos que menciona en su solicitud, como quiera que se relacionan con la contratación de personal, bienes y servicios, debe ser adelantada primeramente con ECOPETROL y por tal razón copiamos la presente respuesta a la misma._x000a_ _x000a_Por otra parte, nos permitimos informar que por compromisos previamente adquiridos por la Entidad no nos es posible acompañar la reunión, por lo que agradecemos a usted, nos brinde una retroalimentación de los principales aspectos y compromisos resultantes de la misma, con el fin de realizar un adecuado seguimiento a los mismos._x000a_ _x000a_Cordialmente, _x000a_ _x000a_ _x000a_Dorys Gómez S. _x000a_Experto | Atencion al Ciudadano y Comunicaciones  _x000a_"/>
    <d v="2016-03-14T14:14:19"/>
    <s v="LAURA PAOLA GONZALEZ IRIARTE. EXPERTO"/>
    <x v="6"/>
    <s v="Electrónico"/>
    <n v="18.917165196762653"/>
    <x v="0"/>
    <x v="3"/>
    <x v="0"/>
  </r>
  <r>
    <n v="188"/>
    <n v="13594"/>
    <x v="0"/>
    <s v="FEBRERO"/>
    <x v="1"/>
    <x v="187"/>
    <d v="2016-02-24T16:20:30"/>
    <x v="0"/>
    <s v="ACC"/>
    <x v="2"/>
    <x v="98"/>
    <s v="HECTOR BARRERA:  Telefono: Dirección: BOGOTA Email: "/>
    <s v="SI"/>
    <s v="HECTOR BARRERA:  Telefono: Dirección: BOGOTA Email: "/>
    <s v="Entrevista para mitigar los riesgos laborales YNC t fracking  "/>
    <d v="2016-03-09T16:20:30"/>
    <n v="14"/>
    <s v="ACC"/>
    <s v="DORIS GOMEZ SILVA. EXPERTO"/>
    <s v="radicado de respuesta No18292"/>
    <d v="2016-03-11T12:10:12"/>
    <s v="LAURA PAOLA GONZALEZ IRIARTE. EXPERTO"/>
    <x v="6"/>
    <s v="id 18292"/>
    <n v="15.826177546296094"/>
    <x v="1"/>
    <x v="11"/>
    <x v="0"/>
  </r>
  <r>
    <n v="189"/>
    <n v="13597"/>
    <x v="0"/>
    <s v="FEBRERO"/>
    <x v="1"/>
    <x v="188"/>
    <d v="2016-02-24T16:22:42"/>
    <x v="0"/>
    <s v="ACC"/>
    <x v="2"/>
    <x v="98"/>
    <s v="JUAN ANTONIO PRETELT GARCIA:  Telefono: Dirección: CALLE 70A NO. 10A-54 Email: juanpretelt29@hotmail.com"/>
    <s v="SI"/>
    <s v="JUAN ANTONIO PRETELT GARCIA:  Telefono: Dirección: CALLE 70A NO. 10A-54 Email: juanpretelt29@hotmail.com"/>
    <s v="Queja por el servicio prestado de la linea telefonica 5931717"/>
    <d v="2016-03-09T16:22:42"/>
    <n v="14"/>
    <s v="ACC"/>
    <s v="DORIS GOMEZ SILVA. EXPERTO"/>
    <s v="atendido por oscar peñuela "/>
    <d v="2016-03-07T08:49:42"/>
    <s v="JOSE ELIAS ESCORCIA PERTUZ. CONTRATISTA"/>
    <x v="0"/>
    <s v="Electrónico"/>
    <n v="11.685413622690248"/>
    <x v="1"/>
    <x v="26"/>
    <x v="0"/>
  </r>
  <r>
    <n v="190"/>
    <n v="13600"/>
    <x v="0"/>
    <s v="FEBRERO"/>
    <x v="1"/>
    <x v="189"/>
    <d v="2016-02-24T16:26:31"/>
    <x v="0"/>
    <s v="ACC"/>
    <x v="2"/>
    <x v="98"/>
    <s v="ALIANZA EMPRESARIAL CASTILLA:  Telefono: Dirección: BOGOTA Email: "/>
    <s v="SI"/>
    <s v="ALIANZA EMPRESARIAL CASTILLA:  Telefono: Dirección: BOGOTA Email: "/>
    <s v="Intervención por el no pago de servicios "/>
    <d v="2016-03-09T16:26:31"/>
    <n v="14"/>
    <s v="ACC"/>
    <s v="DORIS GOMEZ SILVA. EXPERTO"/>
    <s v="Señores:_x000a_ALEXANDER MARTÍNEZ DÍAZ_x000a_ORBINSON SÁNCHEZ DUQUE_x000a_Veeduría Laboral de Puerto Gaitán - Meta_x000a_Correo electrónico: veedurialaboralpuertogaitan@gmail.com_x000a__x000a_Asunto: Petición radicado No. R-641-2016-5321 Id 13190 del 23 de febrero de 2016._x000a__x000a_Cordial saludo,_x000a__x000a_Nos referimos a su comunicación de la referencia, mediante la cual solicitó a la Agencia Nacional de Hidrocarburos (en adelante ANH o La Agencia), “la programación de una reunión importante en el Municipio Puerto Gaitán, en el cual se abordará temas relacionados con la estandarización de los perfiles para el sector de los Hidrocarburos con el acompañamiento de la ACIPET Y ACP entidades a las cuales se les hará la respectiva invitación proceso que se hará participativo de acuerdo al artículo 111 de la Ley 1757 de 2015. Lo anterior debido a que se viene adelantando una estandarización para los perfiles, sin la participación de asociaciones de trabajadores y grupos de interés” _x000a__x000a_Al respecto, sea lo primero manifestar que la AHN fue instituida mediante el Decreto 4137 de 2011, como Unidad Administrativa Especial del orden nacional, a la que corresponde la administración integral de las reservas y recursos hidrocarburíferos de la nación, la promoción de su aprovechamiento óptimo y sostenible, así como contribuir a la seguridad energética nacional. _x000a__x000a_Para la consecución de estos objetivos, entre otras funciones, la ANH tiene a cargo las de diseño, promoción, negociación, celebración, evaluación y seguimiento de los Contratos de Evaluación Técnica, así como de los Contratos y Convenios de Exploración y Producción de Hidrocarburos, conforme a lo establecido en el artículo 4° del mencionado decreto._x000a__x000a_Por otra parte, el artículo 111 de la Ley 1757 de 2015, estableció que “[e]l diálogo social es un mecanismo democrático para la participación ciudadana y el fortalecimiento de las organizaciones de la sociedad civil, con el objetivo de promover la interacción, comunicación, consulta y seguimiento de políticas públicas a nivel nacional y territorial.”_x000a__x000a_La generación del diálogo social es realizada por la ANH a través de la Estrategia Territorial de Hidrocarburos, y especialmente mediante el programa AVANZA, que tiene por objeto promover la participación ciudadana generando procesos de diálogo democrático entre la comunidad, la industria y el gobierno, con miras a que se concreten acciones para el fortalecimiento y desarrollo territorial._x000a__x000a_En el departamento de Meta, para el caso del Municipio de Puerto Gaitán, está programada una sesión para el día 10 de marzo de 2016, en asocio con el Ministerio del Trabajo, la Caja de Compensación Familiar del Meta (COFEM) y las Compañías Operadoras de la región, cuyo objetivo es establecer los lineamientos para la contratación de mano de obra. _x000a__x000a_Dentro de los temas a tratar, está prevista la programación de la socialización de los lineamientos acordados y la formulación de planes de trabajo con las alcaldías y demás personas interesadas. En este orden de ideas, al realizarse la respectiva socialización, es generado un espacio participativo y serán tenidas en cuenta las personas y organismos interesados de la región._x000a__x000a_En los anteriores términos damos por resuelta su solicitud._x000a__x000a_Cordialmente, _x000a__x000a__x000a_Atencion al Ciudadano y Comunicaciones  _x000a_"/>
    <d v="2016-03-22T15:37:39"/>
    <s v="LAURA PAOLA GONZALEZ IRIARTE. EXPERTO"/>
    <x v="6"/>
    <s v="Electrónico"/>
    <n v="26.966063229170686"/>
    <x v="1"/>
    <x v="12"/>
    <x v="0"/>
  </r>
  <r>
    <n v="191"/>
    <n v="13613"/>
    <x v="0"/>
    <s v="FEBRERO"/>
    <x v="2"/>
    <x v="190"/>
    <d v="2016-02-24T16:45:58"/>
    <x v="0"/>
    <s v="ACC"/>
    <x v="1"/>
    <x v="22"/>
    <s v="MARTHA LUCIA RODRIGUEZ: COORDINADOR GRUPO DE ENLACE - MINISTERIO DE MINAS Y ENERGIA"/>
    <s v="SI"/>
    <s v="MARTHA LUCIA RODRIGUEZ: COORDINADOR GRUPO DE ENLACE - MINISTERIO DE MINAS Y ENERGIA"/>
    <s v="Proyección del Presupuesto 2016 en Regalías y producción de Barriles "/>
    <d v="2016-02-25T16:45:58"/>
    <n v="1"/>
    <s v="ACC"/>
    <s v="DORIS GOMEZ SILVA. EXPERTO"/>
    <s v="radicado de Respuesta No.16246 "/>
    <d v="2016-03-03T16:45:49"/>
    <s v="DORIS GOMEZ SILVA. EXPERTO"/>
    <x v="0"/>
    <s v="id 16246"/>
    <n v="7.9998917824050295"/>
    <x v="1"/>
    <x v="4"/>
    <x v="0"/>
  </r>
  <r>
    <n v="192"/>
    <n v="13631"/>
    <x v="0"/>
    <s v="FEBRERO"/>
    <x v="2"/>
    <x v="191"/>
    <d v="2016-02-24T17:01:52"/>
    <x v="0"/>
    <s v="ACC"/>
    <x v="0"/>
    <x v="99"/>
    <s v="MARCELA PATRICIA REY:  - PROCURADURIA 14 JUDICIAL II AMBIENTAL AGRARIA DEL  META"/>
    <s v="SI"/>
    <s v="MARCELA PATRICIA REY:  - PROCURADURIA 14 JUDICIAL II AMBIENTAL AGRARIA DEL  META"/>
    <s v="Informe sobre los compromisos ambientales y sociales de los últimos 5 años en Puerto Gaitán Inspección Kiosoko   "/>
    <d v="2016-03-16T17:01:52"/>
    <n v="21"/>
    <s v="ACC"/>
    <s v="DORIS GOMEZ SILVA. EXPERTO"/>
    <s v="radicado de respuesta No.16594"/>
    <d v="2016-03-04T15:49:01"/>
    <s v="LAURA PAOLA GONZALEZ IRIARTE. EXPERTO"/>
    <x v="6"/>
    <s v="id 16594"/>
    <n v="8.9494036574033089"/>
    <x v="2"/>
    <x v="15"/>
    <x v="0"/>
  </r>
  <r>
    <n v="193"/>
    <n v="13699"/>
    <x v="0"/>
    <s v="FEBRERO"/>
    <x v="0"/>
    <x v="192"/>
    <d v="2016-02-25T09:55:06"/>
    <x v="0"/>
    <s v="ACC"/>
    <x v="3"/>
    <x v="100"/>
    <s v="OSCAR GONZALEZ VALENCIA: GERENTE - AGENCIA NACIONAL DE MINERIA"/>
    <s v="SI"/>
    <s v="OSCAR GONZALEZ VALENCIA: GERENTE - AGENCIA NACIONAL DE MINERIA"/>
    <s v="Restitución de Tierras"/>
    <d v="2016-02-26T09:55:06"/>
    <n v="1"/>
    <s v="ACC"/>
    <s v="DORIS GOMEZ SILVA. EXPERTO"/>
    <s v="según Jose luis Paneso no requiere respuesta "/>
    <d v="2016-02-26T15:37:33"/>
    <s v="JOSE LUIS PANESSO GARCIA. EXPERTO"/>
    <x v="3"/>
    <s v="Electrónico"/>
    <n v="1.2378048611135455"/>
    <x v="3"/>
    <x v="55"/>
    <x v="0"/>
  </r>
  <r>
    <n v="194"/>
    <n v="13975"/>
    <x v="0"/>
    <s v="FEBRERO"/>
    <x v="1"/>
    <x v="193"/>
    <d v="2016-02-26T07:42:29"/>
    <x v="0"/>
    <s v="ACC"/>
    <x v="5"/>
    <x v="101"/>
    <s v="JAVIER FERNANDO RINCON  ALBARRACIN:  - RINCON REYES ABOGADOS"/>
    <s v="SI"/>
    <s v="JAVIER FERNANDO RINCON  ALBARRACIN:  - RINCON REYES ABOGADOS"/>
    <s v="Copia de Contrato "/>
    <d v="2016-03-18T00:00:00"/>
    <n v="21"/>
    <s v="ACC"/>
    <s v="DORIS GOMEZ SILVA. EXPERTO"/>
    <s v="radicado de respuesta No.17046"/>
    <d v="2016-03-07T16:19:00"/>
    <s v="DORIS GOMEZ SILVA. EXPERTO"/>
    <x v="0"/>
    <s v="id 17046"/>
    <n v="10.358691238427127"/>
    <x v="0"/>
    <x v="5"/>
    <x v="0"/>
  </r>
  <r>
    <n v="195"/>
    <n v="13994"/>
    <x v="0"/>
    <s v="FEBRERO"/>
    <x v="2"/>
    <x v="194"/>
    <d v="2016-02-26T08:20:01"/>
    <x v="0"/>
    <s v="ACC"/>
    <x v="3"/>
    <x v="102"/>
    <s v="MARTHA  CECELIA CAMACHO:  - MINISTERIO DE MINAS Y ENERGIA"/>
    <s v="SI"/>
    <s v="MARTHA  CECELIA CAMACHO:  - MINISTERIO DE MINAS Y ENERGIA"/>
    <s v="solicitan informacion referente a los nombres de los funcionarios que se desenpeñan como presidentes, vicepresidentes y gerentes  "/>
    <d v="2016-03-04T08:20:01"/>
    <n v="7"/>
    <s v="ACC"/>
    <s v="DORIS GOMEZ SILVA. EXPERTO"/>
    <s v="radicado de respuesta No 15932"/>
    <d v="2016-03-11T12:24:22"/>
    <s v="DORIS GOMEZ SILVA. EXPERTO"/>
    <x v="0"/>
    <s v="id 15932"/>
    <n v="14.169684062500892"/>
    <x v="1"/>
    <x v="4"/>
    <x v="0"/>
  </r>
  <r>
    <n v="196"/>
    <n v="14029"/>
    <x v="0"/>
    <s v="FEBRERO"/>
    <x v="1"/>
    <x v="195"/>
    <d v="2016-02-26T09:46:40"/>
    <x v="0"/>
    <s v="ACC"/>
    <x v="2"/>
    <x v="22"/>
    <s v="JORGE ANDRES SACHICA: JEFE DE DEPARTAMENTO DE INGENIERIA DE MARES Telefono: Dirección: OFICINAS GENERALES DE ECOPETROL- EL CENTRO Email: JORGE.SACHICA@ECOPETROL.COM.CO"/>
    <s v="SI"/>
    <s v="JORGE ANDRES SACHICA: JEFE DE DEPARTAMENTO DE INGENIERIA DE MARES Telefono: Dirección: OFICINAS GENERALES DE ECOPETROL- EL CENTRO Email: JORGE.SACHICA@ECOPETROL.COM.CO"/>
    <s v="Fracking y Offshore presente pasado y futuro "/>
    <d v="2016-03-11T09:46:40"/>
    <n v="14"/>
    <s v="ACC"/>
    <s v="DORIS GOMEZ SILVA. EXPERTO"/>
    <s v="Estimado señor Escobar, _x000a__x000a_Buenos días, _x000a_En atención a su solicitud recibida en la ANH en días pasados, de manera atenta me permito sugerirle consultar nuestra página web en el siguiente link donde encontrará información actualizada con Offshore y No Convencionales. http://www.anh.gov.co/Seguridad-comunidades-y-medio-ambiente/Estrategia%20Ambiental/Proyectos/Yacimientos-no-convencionales/Paginas/default.aspx _x000a__x000a_Así mismo, enviamos una entrevista que realizamos en el Heraldo la cual se encuentra con información actualizada._x000a__x000a_También los comunicados de prensa que hemos realizado de las diferentes actividades._x000a__x000a_Cordialmente, _x000a__x000a_Atencion al Ciudadano y Comunicaciones  _x000a_"/>
    <d v="2016-03-14T00:00:00"/>
    <s v="JOSE WILLIAM GARZON SOLIS. VICEPRESIDENTE DE AGENCIA"/>
    <x v="12"/>
    <s v="Electrónico"/>
    <n v="16.592597488430329"/>
    <x v="1"/>
    <x v="63"/>
    <x v="0"/>
  </r>
  <r>
    <n v="197"/>
    <n v="14031"/>
    <x v="0"/>
    <s v="FEBRERO"/>
    <x v="0"/>
    <x v="196"/>
    <d v="2016-02-26T09:48:40"/>
    <x v="0"/>
    <s v="ACC"/>
    <x v="6"/>
    <x v="103"/>
    <s v="DEPARTAMENTO NACIONAL DE PLANEACION  (DNP):  Telefono: 3815000Dirección: CALLE 26 N° 13-19 Email: "/>
    <s v="SI"/>
    <s v="DEPARTAMENTO NACIONAL DE PLANEACION  (DNP):  Telefono: 3815000Dirección: CALLE 26 N° 13-19 Email: "/>
    <s v="denuncia sobre manejos de linea 01-8000"/>
    <d v="2016-03-18T09:48:40"/>
    <n v="21"/>
    <s v="ACC"/>
    <s v="JAVIER EDUARDO RESTREPO VIECO. GERENCIA DE PROYECTOS O FUNCIONAL"/>
    <s v="radicado de respuesta No.18303"/>
    <d v="2016-03-14T09:11:52"/>
    <s v="MIREYA LOPEZ CHAPARRO. JEFE DE OFICINA DE AGENCIA"/>
    <x v="7"/>
    <s v="id 18303"/>
    <n v="16.974443321756553"/>
    <x v="1"/>
    <x v="64"/>
    <x v="0"/>
  </r>
  <r>
    <n v="198"/>
    <n v="14491"/>
    <x v="0"/>
    <s v="FEBRERO"/>
    <x v="0"/>
    <x v="197"/>
    <d v="2016-02-29T08:12:48"/>
    <x v="0"/>
    <s v="ACC"/>
    <x v="0"/>
    <x v="1"/>
    <s v="NATALIA  ANDREA ANGULO ALVAREZ:  Telefono: Dirección: CRA 16A  N° 137-71 APTO 404 Email: "/>
    <s v="SI"/>
    <s v="NATALIA  ANDREA ANGULO ALVAREZ:  Telefono: Dirección: CRA 16A  N° 137-71 APTO 404 Email: "/>
    <s v="definicion de hidrocarburos vs carbon mineral / relacion con decreto 119-2015 "/>
    <d v="2016-03-22T08:12:48"/>
    <n v="22"/>
    <s v="ACC"/>
    <s v="DORIS GOMEZ SILVA. EXPERTO"/>
    <s v="radicado de respuesta No.18676 traslado a superintendencia de puertos y transporte "/>
    <d v="2016-03-14T07:32:01"/>
    <s v="JOSE LUIS VALENCIA SALAZAR. CONTRATISTA"/>
    <x v="3"/>
    <s v="id 18676"/>
    <n v="13.971678171299573"/>
    <x v="1"/>
    <x v="46"/>
    <x v="0"/>
  </r>
  <r>
    <n v="199"/>
    <n v="14494"/>
    <x v="0"/>
    <s v="FEBRERO"/>
    <x v="2"/>
    <x v="198"/>
    <d v="2016-02-29T08:18:35"/>
    <x v="0"/>
    <s v="ACC"/>
    <x v="7"/>
    <x v="104"/>
    <s v="GERMAN CAMILO BELLO:  - CORPORACION AUTONOMA REGIONAL DE CUNDINAMARCA"/>
    <s v="SI"/>
    <s v="GERMAN CAMILO BELLO:  - CORPORACION AUTONOMA REGIONAL DE CUNDINAMARCA"/>
    <s v="invitacion a reunion del plan de manejo de la cuenca del rio bogota."/>
    <d v="2016-03-22T00:00:00"/>
    <n v="22"/>
    <s v="ACC"/>
    <s v="DORIS GOMEZ SILVA. EXPERTO"/>
    <s v="se asistio a reunion el  01 de marzo "/>
    <d v="2016-03-14T16:39:08"/>
    <s v="JAIME ENRIQUE GONZALEZ CASTAÑEDA. EXPERTO"/>
    <x v="6"/>
    <s v="personal "/>
    <n v="14.347598726846627"/>
    <x v="1"/>
    <x v="3"/>
    <x v="0"/>
  </r>
  <r>
    <n v="200"/>
    <n v="14495"/>
    <x v="0"/>
    <s v="FEBRERO"/>
    <x v="0"/>
    <x v="199"/>
    <d v="2016-02-29T08:21:21"/>
    <x v="0"/>
    <s v="ACC"/>
    <x v="0"/>
    <x v="105"/>
    <s v="UNIDAD DE PLANEACION MINERO ENERGETICA  (UPME):  Telefono: 2220601Dirección: CLL 26 69 D 91 TORRE 1 OF. 901 Email: "/>
    <s v="SI"/>
    <s v="UNIDAD DE PLANEACION MINERO ENERGETICA  (UPME):  Telefono: 2220601Dirección: CLL 26 69 D 91 TORRE 1 OF. 901 Email: "/>
    <s v="es continuacion de la solicitud 14496 en l que se solcita informacion de reservas y regalias de  los años 2000 a 2015."/>
    <d v="2016-03-22T08:21:21"/>
    <n v="22"/>
    <s v="ACC"/>
    <s v="DORIS GOMEZ SILVA. EXPERTO"/>
    <s v="se da por atendida la solicitud teniendo en cuenta que a titulo informativo  "/>
    <d v="2016-03-23T13:44:32"/>
    <s v="JOSE DE FRANCISCO LAGOS CABALLERO. EXPERTO"/>
    <x v="5"/>
    <s v="informativo"/>
    <n v="23.224439351848559"/>
    <x v="1"/>
    <x v="30"/>
    <x v="0"/>
  </r>
  <r>
    <n v="201"/>
    <n v="14496"/>
    <x v="0"/>
    <s v="FEBRERO"/>
    <x v="0"/>
    <x v="200"/>
    <d v="2016-02-29T08:22:29"/>
    <x v="0"/>
    <s v="ACC"/>
    <x v="0"/>
    <x v="106"/>
    <s v="UNIDAD DE PLANEACION MINERO ENERGETICA  (UPME):  Telefono: 2220601Dirección: CLL 26 69 D 91 TORRE 1 OF. 901 Email: "/>
    <s v="SI"/>
    <s v="UNIDAD DE PLANEACION MINERO ENERGETICA  (UPME):  Telefono: 2220601Dirección: CLL 26 69 D 91 TORRE 1 OF. 901 Email: "/>
    <s v="regalias causadas y giradas  anual por exploracion de petroleo entre 2000 y 2015, reservas petroleras por campo y empresa (ecpetrol y privadas) anual entre 2000 y 2015 "/>
    <d v="2016-03-22T08:22:29"/>
    <n v="22"/>
    <s v="ACC"/>
    <s v="DORIS GOMEZ SILVA. EXPERTO"/>
    <s v="radicado de respuesta No.20901"/>
    <d v="2016-03-22T15:48:12"/>
    <s v="JOSE DE FRANCISCO LAGOS CABALLERO. EXPERTO"/>
    <x v="5"/>
    <s v="id 20901"/>
    <n v="22.309535231477639"/>
    <x v="1"/>
    <x v="30"/>
    <x v="0"/>
  </r>
  <r>
    <n v="202"/>
    <n v="14618"/>
    <x v="0"/>
    <s v="FEBRERO"/>
    <x v="0"/>
    <x v="201"/>
    <d v="2016-02-29T11:40:29"/>
    <x v="0"/>
    <s v="ACC"/>
    <x v="0"/>
    <x v="107"/>
    <s v="HUGO ROBERTO MARQUEZ: APODERADO Telefono: 6341500Dirección: CV CLL 72 NO 6-30 Email: "/>
    <s v="SI"/>
    <s v="HUGO ROBERTO MARQUEZ: APODERADO Telefono: 6341500Dirección: CV CLL 72 NO 6-30 Email: "/>
    <s v="agardecemos su valiosa gestion referente a la informacion del convenio entre la ANH Y FDN pozo estratigrafico prifundo ANH  plato 1 X-P EN LA CUENCA VALLE INFERIOR DPTO DEL MAGDALENA municipio de nueva granada.   "/>
    <d v="2016-03-22T11:40:29"/>
    <n v="22"/>
    <s v="ACC"/>
    <s v="DORIS GOMEZ SILVA. EXPERTO"/>
    <s v="radicados de respuesta No,16187 y 21000  "/>
    <d v="2016-03-03T00:00:00"/>
    <s v="CARLOS ALBERTO OSORIO CIFUENTES. EXPERTO"/>
    <x v="3"/>
    <s v="id 16187"/>
    <n v="2.5135570601851214"/>
    <x v="4"/>
    <x v="65"/>
    <x v="0"/>
  </r>
  <r>
    <n v="203"/>
    <n v="14645"/>
    <x v="0"/>
    <s v="FEBRERO"/>
    <x v="0"/>
    <x v="202"/>
    <d v="2016-02-29T12:13:36"/>
    <x v="0"/>
    <s v="ACC"/>
    <x v="2"/>
    <x v="7"/>
    <s v="JORGE MARIO GARCIA: REPRESENTANTE LEGAL - PETROSOUTH ENERGY CORPORATION~JORGE MARIO GARCIA: REPRESENTANTE LEGAL - PETROSOUTH ENERGY CORPORATION"/>
    <s v="SI"/>
    <s v="JORGE MARIO GARCIA: REPRESENTANTE LEGAL - PETROSOUTH ENERGY CORPORATION~JORGE MARIO GARCIA: REPRESENTANTE LEGAL - PETROSOUTH ENERGY CORPORATION"/>
    <s v="solicitan confirmar saldos de fondo de abandono , regalias al 31 de diciembre de 2015  "/>
    <d v="2016-03-14T12:13:36"/>
    <n v="14"/>
    <s v="ACC"/>
    <s v="DORIS GOMEZ SILVA. EXPERTO"/>
    <s v="se dio respuesta con correo electronico  del  08 de marzo de 2016"/>
    <d v="2016-03-08T11:02:23"/>
    <s v="DORIS GOMEZ SILVA. EXPERTO"/>
    <x v="0"/>
    <s v="Electrónico"/>
    <n v="7.9505346875012037"/>
    <x v="1"/>
    <x v="24"/>
    <x v="0"/>
  </r>
  <r>
    <n v="204"/>
    <n v="15037"/>
    <x v="0"/>
    <s v="MARZO"/>
    <x v="0"/>
    <x v="203"/>
    <d v="2016-03-01T08:41:34"/>
    <x v="0"/>
    <s v="ACC"/>
    <x v="0"/>
    <x v="1"/>
    <s v="ROBERTO CARBONELLY:  Telefono: Dirección: BOGOTA Email: "/>
    <s v="SI"/>
    <s v="ROBERTO CARBONELLY:  Telefono: Dirección: BOGOTA Email: "/>
    <s v="Intervención conflicto social "/>
    <d v="2016-03-23T08:41:34"/>
    <n v="22"/>
    <s v="ACC"/>
    <s v="DORIS GOMEZ SILVA. EXPERTO"/>
    <s v="radicado de respuesta No.20987 "/>
    <d v="2016-03-22T15:45:47"/>
    <s v="LAURA PAOLA GONZALEZ IRIARTE. EXPERTO"/>
    <x v="6"/>
    <s v="id 20987"/>
    <n v="21.294600000001083"/>
    <x v="2"/>
    <x v="3"/>
    <x v="0"/>
  </r>
  <r>
    <n v="205"/>
    <n v="15188"/>
    <x v="0"/>
    <s v="MARZO"/>
    <x v="0"/>
    <x v="204"/>
    <d v="2016-03-01T11:52:14"/>
    <x v="0"/>
    <s v="ACC"/>
    <x v="2"/>
    <x v="108"/>
    <s v="JAIME ALBERTO SEPULVEDA MULETON: SECRETARIO GENERAL - CAMARA DE REPRESENTANTES"/>
    <s v="SI"/>
    <s v="JAIME ALBERTO SEPULVEDA MULETON: SECRETARIO GENERAL - CAMARA DE REPRESENTANTES"/>
    <s v="solicitan informacion referente a fenecimiento de la cuenta general del presupuesto y del tesoro y balance general de la nacion vigencia fiscal 2015 "/>
    <d v="2016-03-15T11:52:14"/>
    <n v="14"/>
    <s v="ACC"/>
    <s v="DORIS GOMEZ SILVA. EXPERTO"/>
    <s v="respuesta con radicado No.17514"/>
    <d v="2016-03-11T14:19:53"/>
    <s v="DORIS GOMEZ SILVA. EXPERTO"/>
    <x v="0"/>
    <s v="id 17514"/>
    <n v="10.102536874997895"/>
    <x v="1"/>
    <x v="4"/>
    <x v="0"/>
  </r>
  <r>
    <n v="206"/>
    <n v="15504"/>
    <x v="0"/>
    <s v="MARZO"/>
    <x v="0"/>
    <x v="205"/>
    <d v="2016-03-02T10:25:37"/>
    <x v="0"/>
    <s v="ACC"/>
    <x v="0"/>
    <x v="109"/>
    <s v="KARLA  DIAZ PARRA:  Telefono: Dirección: BOGOTA Email: "/>
    <s v="SI"/>
    <s v="KARLA  DIAZ PARRA:  Telefono: Dirección: BOGOTA Email: "/>
    <s v="solcitud de copias de contratos "/>
    <d v="2016-03-28T10:25:37"/>
    <n v="26"/>
    <s v="ACC"/>
    <s v="DORIS GOMEZ SILVA. EXPERTO"/>
    <s v="Señora _x000a_KARLA DÍAZ PARRA _x000a_karladiapa@gmail.com_x000a_Ciudad_x000a__x000a_Asunto:            Derecho de Petición con radicado R-641-2016-006354 Id. 15504 de 2 de marzo de 2016. _x000a__x000a_Respetada Señora: _x000a__x000a_Hacemos referencia a la comunicación del asunto, mediante la cual solicita a la Agencia Nacional de Hidrocarburos (en adelante, la ANH), se indique el objeto, plazo, monto y modalidad de los Contratos de Hidrocarburos Campo Rico, Matambo, Velásquez, Nare, Cabiona, Dorotea, Las Garzas y Leona, y se le remita copia de los mismos. _x000a__x000a_Al respecto nos permitimos informarle que los Contratos de Asociación Campo Rico, Matambo y Nare, de conformidad con lo dispuesto en el artículo 3º, numeral 3º del Decreto 714 de 2012, son administrados por Ecopetrol S.A., que realiza el seguimiento al cumplimiento de las obligaciones derivadas de los mismos, motivo por el cual en lo que respecta a tales Contratos deberá dirigir su solicitud a Ecopetrol S.A._x000a__x000a_Por otra parte, teniendo en consideración que el Campo Velásquez es el único campo petrolero privado del país, de propiedad de la compañía Mansarovar Energy Colombia Ltd., de ser de su interés, la información requerida debe solicitarse directamente a dicha Compañía. _x000a__x000a_Ahora bien, en cuanto a los Contratos Cabiona, Dorotea, Las Garzas y Leona, adjunto al presente correo encontrará en archivo PDF las copias solicitadas, y a continuación la información requerida: _x000a__x000a_Contrato Tipo Objeto Duración Inversión Pactada_x000a_   Periodo de Exploración Periodo de Explotación _x000a_Cabiona E&amp;E Explorar el área contratada y explotar los hidrocarburos que se descubran dentro de la misma.  6 años y 4 más del Programa Exploratorio Posterior 24 años*  N/A.**_x000a_Dorotea  E&amp;E  6 años y 4 más del Programa Exploratorio Posterior 24 años* N/A.**_x000a_Las Garzas E&amp;P  6 años y 4 más del Programa Exploratorio Posterior 24 años* N/A.**_x000a_Leona  E&amp;P  5 años y 9 meses 24 años* N/A.**_x000a_*Contados a partir de la fecha en que El Contratista declare comercialidad, si hubiere lugar a ello. _x000a_** El Contrato no contempla inversión mínima asociada a las actividades del Programa Exploratorio Mínimo. _x000a__x000a_Sin otro particular, quedamos atentos a suministrar la información que considere pertinente._x000a__x000a_Cordialmente, _x000a__x000a_Atencion al Ciudadano y Comunicaciones  _x000a_"/>
    <d v="2016-03-29T15:15:15"/>
    <s v="JOSE ELIAS ESCORCIA PERTUZ. CONTRATISTA"/>
    <x v="0"/>
    <s v="Electrónico"/>
    <n v="27.201137500000186"/>
    <x v="5"/>
    <x v="5"/>
    <x v="0"/>
  </r>
  <r>
    <n v="207"/>
    <n v="15512"/>
    <x v="0"/>
    <s v="MARZO"/>
    <x v="0"/>
    <x v="206"/>
    <d v="2016-03-02T10:32:35"/>
    <x v="0"/>
    <s v="ACC"/>
    <x v="2"/>
    <x v="22"/>
    <s v="MINISTERIO DE MINAS Y ENERGIA:  Telefono: 2200300Dirección: CALLE 43 N° 57-31 Email: "/>
    <s v="SI"/>
    <s v="MINISTERIO DE MINAS Y ENERGIA:  Telefono: 2200300Dirección: CALLE 43 N° 57-31 Email: "/>
    <s v="solicitan informacion referente a los nombres de los representantes de la ANH  durante los años 2010 a 2015  indicando el valor de los honorarios "/>
    <d v="2016-03-16T10:32:35"/>
    <n v="14"/>
    <s v="ACC"/>
    <s v="DORIS GOMEZ SILVA. EXPERTO"/>
    <s v="se dio respuesta con correo electronico "/>
    <d v="2016-03-04T17:23:07"/>
    <s v="DORIS GOMEZ SILVA. EXPERTO"/>
    <x v="0"/>
    <s v="Electrónico"/>
    <n v="2.2850932870351244"/>
    <x v="1"/>
    <x v="4"/>
    <x v="0"/>
  </r>
  <r>
    <n v="208"/>
    <n v="15518"/>
    <x v="0"/>
    <s v="MARZO"/>
    <x v="1"/>
    <x v="207"/>
    <d v="2016-03-02T10:44:23"/>
    <x v="0"/>
    <s v="ACC"/>
    <x v="0"/>
    <x v="1"/>
    <s v="MIREYA RUBIO ACERO: CONTRATISTA Telefono: Dirección: CRA 68A N° 23-47 Email: "/>
    <s v="SI"/>
    <s v="MIREYA RUBIO ACERO: CONTRATISTA Telefono: Dirección: CRA 68A N° 23-47 Email: "/>
    <s v="Solicitan que a traves  de la oficina de control interno se obtenga informacion con el municipio  de puerto gaitan "/>
    <d v="2016-03-14T10:44:23"/>
    <n v="12"/>
    <s v="ACC"/>
    <s v="DORIS GOMEZ SILVA. EXPERTO"/>
    <s v="radicado de respuesta No.15346"/>
    <d v="2016-03-14T09:10:16"/>
    <s v="MIREYA LOPEZ CHAPARRO. JEFE DE OFICINA DE AGENCIA"/>
    <x v="7"/>
    <s v="id 15346"/>
    <n v="11.934631099531543"/>
    <x v="1"/>
    <x v="3"/>
    <x v="0"/>
  </r>
  <r>
    <n v="209"/>
    <n v="15529"/>
    <x v="0"/>
    <s v="MARZO"/>
    <x v="0"/>
    <x v="208"/>
    <d v="2016-03-02T10:55:40"/>
    <x v="0"/>
    <s v="ACC"/>
    <x v="0"/>
    <x v="1"/>
    <s v="MARIA PAOLA   VILLAMIZAR:  Telefono: Dirección: CALLE 103 N° 11B-13 APTO 403 Email: "/>
    <s v="SI"/>
    <s v="MARIA PAOLA   VILLAMIZAR:  Telefono: Dirección: CALLE 103 N° 11B-13 APTO 403 Email: "/>
    <s v="solicitan copia del contrato de compravente de crudo, resoluciines de regalias año 2015 y resoluciones de liquidacion regañias año 2014"/>
    <s v="15/03/2016  10:55:40 .m."/>
    <n v="13"/>
    <s v="ACC"/>
    <s v="DORIS GOMEZ SILVA. EXPERTO"/>
    <s v="respuesta a traves de correo electronico "/>
    <d v="2016-03-15T11:51:42"/>
    <s v="LILIANA EVELYN  PEREZ. CONTRATISTA"/>
    <x v="5"/>
    <s v="Electrónico"/>
    <n v="13.038918136575376"/>
    <x v="1"/>
    <x v="5"/>
    <x v="0"/>
  </r>
  <r>
    <n v="210"/>
    <n v="15537"/>
    <x v="0"/>
    <s v="MARZO"/>
    <x v="1"/>
    <x v="209"/>
    <d v="2016-03-02T11:01:09"/>
    <x v="0"/>
    <s v="ACC"/>
    <x v="2"/>
    <x v="22"/>
    <s v="FREDDY WITT RODRIGUEZ:  Telefono: Dirección: BOGOTA Email: "/>
    <s v="SI"/>
    <s v="FREDDY WITT RODRIGUEZ:  Telefono: Dirección: BOGOTA Email: "/>
    <s v="solicitan copias de los oficios  2013027097, 201302766 y 2013035180"/>
    <d v="2016-03-16T11:01:09"/>
    <n v="14"/>
    <s v="ACC"/>
    <s v="DORIS GOMEZ SILVA. EXPERTO"/>
    <s v="se dio traslado a ecopetrol con fecha  04 de marzo de 2016 "/>
    <d v="2016-03-04T15:34:22"/>
    <s v="DORIS GOMEZ SILVA. EXPERTO"/>
    <x v="0"/>
    <s v="Electrónico"/>
    <n v="2.1897356134213624"/>
    <x v="1"/>
    <x v="5"/>
    <x v="0"/>
  </r>
  <r>
    <n v="211"/>
    <n v="15539"/>
    <x v="0"/>
    <s v="MARZO"/>
    <x v="1"/>
    <x v="210"/>
    <d v="2016-03-02T11:02:10"/>
    <x v="0"/>
    <s v="ACC"/>
    <x v="2"/>
    <x v="22"/>
    <s v="KELLYS JOHANA RODRIGUEZ:  Telefono: Dirección: BOGOTA Email: "/>
    <s v="SI"/>
    <s v="KELLYS JOHANA RODRIGUEZ:  Telefono: Dirección: BOGOTA Email: "/>
    <s v="solicitan informacion de produccion fiscalizada de crudo y gas años 2011 y 2012"/>
    <d v="2016-03-16T11:02:10"/>
    <n v="14"/>
    <s v="ACC"/>
    <s v="DORIS GOMEZ SILVA. EXPERTO"/>
    <s v="se dio respuesta con correo electronico "/>
    <d v="2016-03-08T09:51:27"/>
    <s v="DORIS GOMEZ SILVA. EXPERTO"/>
    <x v="0"/>
    <s v="Electrónico"/>
    <n v="5.9508871527796146"/>
    <x v="1"/>
    <x v="24"/>
    <x v="0"/>
  </r>
  <r>
    <n v="212"/>
    <n v="15543"/>
    <x v="0"/>
    <s v="MARZO"/>
    <x v="1"/>
    <x v="211"/>
    <d v="2016-03-02T11:05:35"/>
    <x v="0"/>
    <s v="ACC"/>
    <x v="2"/>
    <x v="22"/>
    <s v="DIANA IBARRA  MOJICA:  Telefono: Dirección: BOGOTA Email: "/>
    <s v="SI"/>
    <s v="DIANA IBARRA  MOJICA:  Telefono: Dirección: BOGOTA Email: "/>
    <s v="solicitan informacion referente a los derrames de petroleo en colombia "/>
    <d v="2016-03-16T11:05:35"/>
    <n v="14"/>
    <s v="ACC"/>
    <s v="DORIS GOMEZ SILVA. EXPERTO"/>
    <s v="se dio respuesta con correo electronico "/>
    <d v="2016-03-16T10:54:54"/>
    <s v="LAURA PAOLA GONZALEZ IRIARTE. EXPERTO"/>
    <x v="6"/>
    <s v="Electrónico"/>
    <n v="13.99257106481673"/>
    <x v="1"/>
    <x v="14"/>
    <x v="0"/>
  </r>
  <r>
    <n v="213"/>
    <n v="15544"/>
    <x v="0"/>
    <s v="MARZO"/>
    <x v="1"/>
    <x v="212"/>
    <d v="2016-03-02T11:06:10"/>
    <x v="0"/>
    <s v="ACC"/>
    <x v="2"/>
    <x v="22"/>
    <s v="FREDDY WITT RODRIGUEZ:  Telefono: Dirección: BOGOTA Email: "/>
    <s v="SI"/>
    <s v="FREDDY WITT RODRIGUEZ:  Telefono: Dirección: BOGOTA Email: "/>
    <s v="solicitan copias de los oficios  2013027097, 201302766 y 2013035180"/>
    <d v="2016-03-16T11:06:10"/>
    <n v="14"/>
    <s v="ACC"/>
    <s v="DORIS GOMEZ SILVA. EXPERTO"/>
    <s v="se dio traslado a ecopetrol con fecha  04 de marzo de 2016 "/>
    <d v="2016-03-07T09:06:52"/>
    <s v="DORIS GOMEZ SILVA. EXPERTO"/>
    <x v="0"/>
    <s v="Electrónico"/>
    <n v="4.9171594097206253"/>
    <x v="1"/>
    <x v="5"/>
    <x v="0"/>
  </r>
  <r>
    <n v="214"/>
    <n v="15545"/>
    <x v="0"/>
    <s v="MARZO"/>
    <x v="1"/>
    <x v="213"/>
    <d v="2016-03-02T11:06:54"/>
    <x v="0"/>
    <s v="ACC"/>
    <x v="2"/>
    <x v="22"/>
    <s v="MINISTERIO DE MINAS Y ENERGIA:  Telefono: 2200300Dirección: CALLE 43 N° 57-31 Email: "/>
    <s v="SI"/>
    <s v="MINISTERIO DE MINAS Y ENERGIA:  Telefono: 2200300Dirección: CALLE 43 N° 57-31 Email: "/>
    <s v="solicitan informacion referente a acuerdo 023/2014"/>
    <d v="2016-03-16T11:06:54"/>
    <n v="14"/>
    <s v="ACC"/>
    <s v="DORIS GOMEZ SILVA. EXPERTO"/>
    <s v="radicado de respuesta No.21891"/>
    <d v="2016-03-30T12:05:33"/>
    <s v="OSCAR PATRICIO GIL QUIJANO. CONTRATISTA"/>
    <x v="10"/>
    <s v="id 21891"/>
    <n v="28.040720138895267"/>
    <x v="1"/>
    <x v="64"/>
    <x v="0"/>
  </r>
  <r>
    <n v="215"/>
    <n v="15659"/>
    <x v="0"/>
    <s v="MARZO"/>
    <x v="1"/>
    <x v="214"/>
    <d v="2016-03-02T14:43:31"/>
    <x v="0"/>
    <s v="ACC"/>
    <x v="2"/>
    <x v="110"/>
    <s v="MARIA DE LOS ANGELES:  Telefono: Dirección: BOGOTA Email: "/>
    <s v="SI"/>
    <s v="MARIA DE LOS ANGELES:  Telefono: Dirección: BOGOTA Email: "/>
    <s v="comunidad de mani casanare informa de la problemática economica generada por  el cierre del pozo llanos 27 operado por Santa Maria Petroleum  "/>
    <d v="2016-03-16T14:43:31"/>
    <n v="14"/>
    <s v="ACC"/>
    <s v="DORIS GOMEZ SILVA. EXPERTO"/>
    <s v="se dio respuesta con correo electronico "/>
    <d v="2016-03-22T16:24:17"/>
    <s v="LAURA PAOLA GONZALEZ IRIARTE. EXPERTO"/>
    <x v="6"/>
    <s v="Electrónico"/>
    <n v="20.069981597225706"/>
    <x v="1"/>
    <x v="3"/>
    <x v="0"/>
  </r>
  <r>
    <n v="216"/>
    <n v="15661"/>
    <x v="0"/>
    <s v="MARZO"/>
    <x v="1"/>
    <x v="215"/>
    <d v="2016-03-02T14:46:18"/>
    <x v="0"/>
    <s v="ACC"/>
    <x v="2"/>
    <x v="111"/>
    <s v="ANDRES ESCOBAR:  Telefono: Dirección: BOGOTA Email: "/>
    <s v="SI"/>
    <s v="ANDRES ESCOBAR:  Telefono: Dirección: BOGOTA Email: "/>
    <s v="solicitan informacion referente a fracking  y offshore  "/>
    <d v="2016-03-16T14:46:18"/>
    <n v="14"/>
    <s v="ACC"/>
    <s v="DORIS GOMEZ SILVA. EXPERTO"/>
    <s v="se dio respuesta con correo electronico "/>
    <d v="2016-03-14T10:27:10"/>
    <s v="DORIS GOMEZ SILVA. EXPERTO"/>
    <x v="0"/>
    <s v="Electrónico"/>
    <n v="11.820038969904999"/>
    <x v="1"/>
    <x v="63"/>
    <x v="0"/>
  </r>
  <r>
    <n v="217"/>
    <n v="15665"/>
    <x v="1"/>
    <s v="MARZO"/>
    <x v="1"/>
    <x v="216"/>
    <d v="2016-03-02T14:49:20"/>
    <x v="0"/>
    <s v="ACC"/>
    <x v="2"/>
    <x v="112"/>
    <s v="ELIZABETH BOLIVAR  GARCIA: FUNCIONARIA Telefono: 5931515Dirección: AV CALLE 26 N° 56-61 Email: "/>
    <s v="SI"/>
    <s v="ELIZABETH BOLIVAR  GARCIA: FUNCIONARIA Telefono: 5931515Dirección: AV CALLE 26 N° 56-61 Email: "/>
    <s v="solicitan informacion referente a la lista de los quimicos nacionales y extrangeros  contratados por la ANH , indicando  nombre, apellido y documento de identidad y especialidad de la quimica, listado de las empresas que proveen servicios inherentes a la quimica. "/>
    <d v="2016-03-16T14:49:20"/>
    <n v="14"/>
    <s v="ACC"/>
    <s v="DORIS GOMEZ SILVA. EXPERTO"/>
    <s v="electronico"/>
    <d v="2016-04-26T00:00:00"/>
    <s v="SANDRA MILENA RODRIGUEZ RAMIREZ. EXPERTO"/>
    <x v="2"/>
    <s v="Electrónico"/>
    <n v="54.382411770835461"/>
    <x v="1"/>
    <x v="66"/>
    <x v="0"/>
  </r>
  <r>
    <n v="218"/>
    <n v="15671"/>
    <x v="0"/>
    <s v="MARZO"/>
    <x v="1"/>
    <x v="217"/>
    <d v="2016-03-02T14:51:51"/>
    <x v="0"/>
    <s v="ACC"/>
    <x v="2"/>
    <x v="113"/>
    <s v="GIOVANNI GOMEZ GARCIA:  Telefono: Dirección: BOGOTA Email: "/>
    <s v="SI"/>
    <s v="GIOVANNI GOMEZ GARCIA:  Telefono: Dirección: BOGOTA Email: "/>
    <s v="solicitan copia del contrato de la Cira de Infanta entra la ANH y Ecopetrol  "/>
    <d v="2016-03-16T14:51:51"/>
    <n v="14"/>
    <s v="ACC"/>
    <s v="DORIS GOMEZ SILVA. EXPERTO"/>
    <s v="se dio respuesta  a  traves de correo electronico se dio traslado a Ecopetrol  "/>
    <d v="2016-03-04T00:00:00"/>
    <s v="DORIS GOMEZ SILVA. EXPERTO"/>
    <x v="0"/>
    <s v="Electrónico"/>
    <n v="1.380655405097059"/>
    <x v="1"/>
    <x v="5"/>
    <x v="0"/>
  </r>
  <r>
    <n v="219"/>
    <n v="15922"/>
    <x v="0"/>
    <s v="MARZO"/>
    <x v="1"/>
    <x v="218"/>
    <d v="2016-03-03T09:24:35"/>
    <x v="0"/>
    <s v="ACC"/>
    <x v="2"/>
    <x v="114"/>
    <s v="DEPARTAMENTO NACIONAL DE PLANEACION  (DNP):  Telefono: 3815000Dirección: CALLE 26 N° 13-19 Email: "/>
    <s v="SI"/>
    <s v="DEPARTAMENTO NACIONAL DE PLANEACION  (DNP):  Telefono: 3815000Dirección: CALLE 26 N° 13-19 Email: "/>
    <s v="invitacion a participar en la 1er feria Nacional del Servicio al  Ciudadano en la ciudad de Quibdo (Choco) "/>
    <d v="2016-03-17T09:24:35"/>
    <n v="14"/>
    <s v="ACC"/>
    <s v="DORIS GOMEZ SILVA. EXPERTO"/>
    <s v="se dio respuesta a traves de correo electronico "/>
    <d v="2016-03-05T00:00:00"/>
    <s v="DORIS GOMEZ SILVA. EXPERTO"/>
    <x v="0"/>
    <s v="Electrónico"/>
    <n v="1.6079290856505395"/>
    <x v="1"/>
    <x v="64"/>
    <x v="0"/>
  </r>
  <r>
    <n v="220"/>
    <n v="15950"/>
    <x v="0"/>
    <s v="MARZO"/>
    <x v="0"/>
    <x v="219"/>
    <d v="2016-03-03T10:18:13"/>
    <x v="0"/>
    <s v="ACC"/>
    <x v="0"/>
    <x v="115"/>
    <s v="ADOLFO ARGUMEDO VARGAS: . - FUNDACION PARA EL DESARROLLO Y LA PROSPERIDAD DEL MAGDALENA MEDIO"/>
    <s v="SI"/>
    <s v="ADOLFO ARGUMEDO VARGAS: . - FUNDACION PARA EL DESARROLLO Y LA PROSPERIDAD DEL MAGDALENA MEDIO"/>
    <s v="solicitan informacion referente a  liquidacion de regelias  Campor de Sabana de Torres 2002-2015 "/>
    <d v="2016-03-22T10:18:13"/>
    <n v="19"/>
    <s v="ACC"/>
    <s v="DORIS GOMEZ SILVA. EXPERTO"/>
    <s v="radicado de respuesta No.20943, 20979 "/>
    <d v="2016-03-22T00:00:00"/>
    <s v="JOSE DE FRANCISCO LAGOS CABALLERO. EXPERTO"/>
    <x v="5"/>
    <s v="id 20943"/>
    <n v="18.570678668984328"/>
    <x v="1"/>
    <x v="67"/>
    <x v="0"/>
  </r>
  <r>
    <n v="221"/>
    <n v="15953"/>
    <x v="0"/>
    <s v="MARZO"/>
    <x v="0"/>
    <x v="220"/>
    <d v="2016-03-03T10:19:39"/>
    <x v="0"/>
    <s v="ACC"/>
    <x v="0"/>
    <x v="116"/>
    <s v="ADOLFO ARGUMEDO VARGAS: . - FUNDACION PARA EL DESARROLLO Y LA PROSPERIDAD DEL MAGDALENA MEDIO"/>
    <s v="SI"/>
    <s v="ADOLFO ARGUMEDO VARGAS: . - FUNDACION PARA EL DESARROLLO Y LA PROSPERIDAD DEL MAGDALENA MEDIO"/>
    <s v="se solicita informacion de pago de regalias con sus respectivos soportes de los años 2002 a 2015  "/>
    <d v="2016-03-22T10:19:39"/>
    <n v="19"/>
    <s v="ACC"/>
    <s v="DORIS GOMEZ SILVA. EXPERTO"/>
    <s v="radicado de respuesta No.20979"/>
    <d v="2016-03-22T00:00:00"/>
    <s v="JOSE DE FRANCISCO LAGOS CABALLERO. EXPERTO"/>
    <x v="5"/>
    <s v="id 20979"/>
    <n v="18.569691284727014"/>
    <x v="6"/>
    <x v="51"/>
    <x v="0"/>
  </r>
  <r>
    <n v="222"/>
    <n v="15954"/>
    <x v="0"/>
    <s v="MARZO"/>
    <x v="0"/>
    <x v="221"/>
    <d v="2016-03-03T10:20:38"/>
    <x v="0"/>
    <s v="ACC"/>
    <x v="0"/>
    <x v="117"/>
    <s v="ADOLFO ARGUMEDO VARGAS: . - FUNDACION PARA EL DESARROLLO Y LA PROSPERIDAD DEL MAGDALENA MEDIO"/>
    <s v="SI"/>
    <s v="ADOLFO ARGUMEDO VARGAS: . - FUNDACION PARA EL DESARROLLO Y LA PROSPERIDAD DEL MAGDALENA MEDIO"/>
    <s v="solicitan informacion referente a liquidacion de regalios de los años 2002 a 2015 con sus respectivos soportes  "/>
    <d v="2016-03-22T10:20:38"/>
    <n v="19"/>
    <s v="ACC"/>
    <s v="DORIS GOMEZ SILVA. EXPERTO"/>
    <s v="radicado de respuesta No.20979"/>
    <d v="2016-03-22T14:14:51"/>
    <s v="JOSE DE FRANCISCO LAGOS CABALLERO. EXPERTO"/>
    <x v="5"/>
    <s v="id 20979"/>
    <n v="19.162651932871086"/>
    <x v="5"/>
    <x v="51"/>
    <x v="0"/>
  </r>
  <r>
    <n v="223"/>
    <n v="15993"/>
    <x v="0"/>
    <s v="MARZO"/>
    <x v="0"/>
    <x v="222"/>
    <d v="2016-03-03T10:58:14"/>
    <x v="0"/>
    <s v="ACC"/>
    <x v="0"/>
    <x v="1"/>
    <s v="LUIS FERNANDO FERIA MONTES: ABOGADOS - ELITE ABOGADOS LTDA"/>
    <s v="SI"/>
    <s v="LUIS FERNANDO FERIA MONTES: ABOGADOS - ELITE ABOGADOS LTDA"/>
    <s v="se solicta confirmacion de contratos firmados por parte de ecopetrol si tienen que ver con  actividad de exploracion y de explotacion de hidrocarburos. "/>
    <d v="2016-03-29T10:58:14"/>
    <n v="26"/>
    <s v="ACC"/>
    <s v="DORIS GOMEZ SILVA. EXPERTO"/>
    <s v="_x000a_ _x000a_Señores_x000a_Oficina Participación Ciudadana _x000a_Ecopetrol _x000a_ _x000a_Buenas tardes,_x000a_De manera atenta nos permitimos dar traslado de la solicitud del adjunto del doctor Luis Fernando Feria, por considerar este un tema de competencia de su entidad en relación con el objeto de su petición. Agradecemos responder directamente al peticionario. _x000a_ _x000a_Cordialmente, _x000a_ _x000a_ _x000a_Atencion al Ciudadano y Comunicaciones  _x000a_"/>
    <d v="2016-03-29T00:00:00"/>
    <s v="JOSE ELIAS ESCORCIA PERTUZ. CONTRATISTA"/>
    <x v="0"/>
    <s v="Electrónico"/>
    <n v="25.542887847223028"/>
    <x v="1"/>
    <x v="5"/>
    <x v="0"/>
  </r>
  <r>
    <n v="224"/>
    <n v="16056"/>
    <x v="0"/>
    <s v="MARZO"/>
    <x v="0"/>
    <x v="223"/>
    <d v="2016-03-03T12:31:09"/>
    <x v="0"/>
    <s v="ACC"/>
    <x v="2"/>
    <x v="22"/>
    <s v="SENADO DE LA REPUBLICA DE COLOMBIA:  Telefono: 3824237Dirección: CRA 7 N° 8-68 OFICINA 235 Email: "/>
    <s v="SI"/>
    <s v="SENADO DE LA REPUBLICA DE COLOMBIA:  Telefono: 3824237Dirección: CRA 7 N° 8-68 OFICINA 235 Email: "/>
    <s v="Conoccer Proceso de gestión Documental de la ANH  "/>
    <d v="2016-03-17T12:31:09"/>
    <n v="14"/>
    <s v="ACC"/>
    <s v="DORIS GOMEZ SILVA. EXPERTO"/>
    <s v="radicado de respuesta No.17207"/>
    <d v="2016-03-08T15:49:33"/>
    <s v="DORIS GOMEZ SILVA. EXPERTO"/>
    <x v="0"/>
    <s v="id 17207"/>
    <n v="5.1377805555530358"/>
    <x v="1"/>
    <x v="4"/>
    <x v="0"/>
  </r>
  <r>
    <n v="225"/>
    <n v="16374"/>
    <x v="0"/>
    <s v="MARZO"/>
    <x v="0"/>
    <x v="224"/>
    <d v="2016-03-04T09:46:34"/>
    <x v="0"/>
    <s v="ACC"/>
    <x v="0"/>
    <x v="1"/>
    <s v="ADOLFO ARGUMEDO VARGAS: . - FUNDACION PARA EL DESARROLLO Y LA PROSPERIDAD DEL MAGDALENA MEDIO"/>
    <s v="SI"/>
    <s v="ADOLFO ARGUMEDO VARGAS: . - FUNDACION PARA EL DESARROLLO Y LA PROSPERIDAD DEL MAGDALENA MEDIO"/>
    <s v="solicitan informacion sobre pago de regalalias de los municipios  de barrancabermeja , puerto wilches, san vicente de chucury , sabana de torres, canta gallo , yondo , puerto boyaca y san martin cesar.  "/>
    <d v="2016-03-28T09:46:34"/>
    <n v="24"/>
    <s v="ACC"/>
    <s v="DORIS GOMEZ SILVA. EXPERTO"/>
    <s v="radicado de respuesta No21267"/>
    <d v="2016-03-28T09:45:26"/>
    <s v="JOSE DE FRANCISCO LAGOS CABALLERO. EXPERTO"/>
    <x v="5"/>
    <s v="id 21267"/>
    <n v="23.999204942134384"/>
    <x v="1"/>
    <x v="67"/>
    <x v="0"/>
  </r>
  <r>
    <n v="226"/>
    <n v="16391"/>
    <x v="0"/>
    <s v="MARZO"/>
    <x v="0"/>
    <x v="225"/>
    <d v="2016-03-04T10:10:54"/>
    <x v="0"/>
    <s v="ACC"/>
    <x v="3"/>
    <x v="118"/>
    <s v="PRESIDENCIA DE LA REPUBLICA:  Telefono: 5629300Dirección: CLL 7 NO 6-54 Email: "/>
    <s v="SI"/>
    <s v="PRESIDENCIA DE LA REPUBLICA:  Telefono: 5629300Dirección: CLL 7 NO 6-54 Email: "/>
    <s v="se solcitta visita por parte de un funcinario de la ANH al rezumadero ubicado en la vereda las nubes juridiccion de santa cruz de lorica, departamente de Cordoba. "/>
    <d v="2016-03-05T10:10:54"/>
    <n v="1"/>
    <s v="ACC"/>
    <s v="DORIS GOMEZ SILVA. EXPERTO"/>
    <s v="radicado de respuesta No.17354"/>
    <d v="2016-03-11T14:50:30"/>
    <s v="DORIS GOMEZ SILVA. EXPERTO"/>
    <x v="0"/>
    <s v="id 17354"/>
    <n v="7.1941678587973001"/>
    <x v="7"/>
    <x v="60"/>
    <x v="0"/>
  </r>
  <r>
    <n v="227"/>
    <n v="16417"/>
    <x v="0"/>
    <s v="MARZO"/>
    <x v="0"/>
    <x v="226"/>
    <d v="2016-03-04T10:47:23"/>
    <x v="0"/>
    <s v="ACC"/>
    <x v="0"/>
    <x v="119"/>
    <s v="ENRIQUE LUIS TONO:  - PHILIPPE PRIETO CARRIZOSA"/>
    <s v="SI"/>
    <s v="ENRIQUE LUIS TONO:  - PHILIPPE PRIETO CARRIZOSA"/>
    <s v="solicita actos administrativos de de BMM-4"/>
    <d v="2016-03-29T10:47:23"/>
    <n v="25"/>
    <s v="ACC"/>
    <s v="DORIS GOMEZ SILVA. EXPERTO"/>
    <s v="radicado de respuesta No.21102"/>
    <d v="2016-03-29T14:50:33"/>
    <s v="DORIS GOMEZ SILVA. EXPERTO"/>
    <x v="0"/>
    <s v="id 21102"/>
    <n v="25.168870451387193"/>
    <x v="1"/>
    <x v="5"/>
    <x v="0"/>
  </r>
  <r>
    <n v="228"/>
    <n v="16422"/>
    <x v="0"/>
    <s v="MARZO"/>
    <x v="0"/>
    <x v="227"/>
    <d v="2016-03-04T10:54:48"/>
    <x v="0"/>
    <s v="ACC"/>
    <x v="2"/>
    <x v="120"/>
    <s v="XIMENA  OSORIO:  Telefono: Dirección: KM.5 VIA CHIA CAJICA HACIENDA FONTANAR  CASA ALISIS 55 Email: "/>
    <s v="SI"/>
    <s v="XIMENA  OSORIO:  Telefono: Dirección: KM.5 VIA CHIA CAJICA HACIENDA FONTANAR  CASA ALISIS 55 Email: "/>
    <s v="solicita informacion acerca de autorzacion de quema de gas  "/>
    <d v="2016-03-18T10:54:48"/>
    <n v="14"/>
    <s v="ACC"/>
    <s v="DORIS GOMEZ SILVA. EXPERTO"/>
    <s v="Señora_x000a_Ximena Osorio _x000a_ _x000a_Asunto: Respuesta solicitud de información quema de gas en plantas de procesamiento, ID 16422. _x000a_ _x000a_Respetada Sra. Osorio,_x000a_ _x000a_En atención a la comunicación del asunto, mediante la cual solicita “…quema de gas (volúmenes o porcentajes de producción) por campo o por operador (o como dispongan esta información) para plantas de procesamiento de gas… ”, esta Vicepresidencia, le informa que del volumen total de gas que entra a plantas de procesamiento en el país, únicamente se quema el 2 y 12 % en la plantas de Cretáceos y Sardinata respectivamente. _x000a_ _x000a_Cordialmente,_x000a_ _x000a_ _x000a_ _x000a_Atencion al Ciudadano y Comunicaciones  _x000a_www.anh.gov.co _x000a_"/>
    <d v="2016-04-15T00:00:00"/>
    <s v="MARCELA PEÑA RAMIREZ. CONTRATISTA"/>
    <x v="10"/>
    <s v="Electrónico"/>
    <n v="41.545274884258106"/>
    <x v="1"/>
    <x v="30"/>
    <x v="0"/>
  </r>
  <r>
    <n v="229"/>
    <n v="16449"/>
    <x v="0"/>
    <s v="MARZO"/>
    <x v="0"/>
    <x v="228"/>
    <d v="2016-03-04T11:22:00"/>
    <x v="0"/>
    <s v="ACC"/>
    <x v="2"/>
    <x v="22"/>
    <s v="ALVARO BELTRAN MATIZ: REPRESENTANTE LEGAL - GEOSOCIAL"/>
    <s v="SI"/>
    <s v="ALVARO BELTRAN MATIZ: REPRESENTANTE LEGAL - GEOSOCIAL"/>
    <s v="area de explotacion de hidrocarburos "/>
    <d v="2016-03-18T11:22:00"/>
    <n v="14"/>
    <s v="ACC"/>
    <s v="DORIS GOMEZ SILVA. EXPERTO"/>
    <s v="Respetados señores_x000a_Reciban un cordial saludo y teniendo en cuenta la recomendación efectuada por la VICEPRESIDENCIA DE OPERACIONES REGULACION Y PARTICIPACION, nos permitimos solicitar se de claridad cuál es el campo que desean consultar._x000a_Quedamos atentaos a sus comentarios._x000a__x000a_Atentamente,_x000a__x000a__x000a_Atencion al Ciudadano y Comunicaciones  _x000a_"/>
    <d v="2016-03-15T09:17:18"/>
    <s v="DORIS GOMEZ SILVA. EXPERTO"/>
    <x v="0"/>
    <s v="Electrónico"/>
    <n v="10.913403784725233"/>
    <x v="6"/>
    <x v="21"/>
    <x v="0"/>
  </r>
  <r>
    <n v="230"/>
    <n v="16460"/>
    <x v="0"/>
    <s v="MARZO"/>
    <x v="2"/>
    <x v="229"/>
    <d v="2016-03-04T11:30:25"/>
    <x v="0"/>
    <s v="ACC"/>
    <x v="3"/>
    <x v="121"/>
    <s v="DIEGO ARMANDO RODRIGUEZ AFRICANO: PROFESIONAL UNIVERSITARIO - CORPORACION PARA EL DESARROLLO SOSTENIBLE DEL AREA DE MANEJO ESPECIAL LA MACARENA"/>
    <s v="SI"/>
    <s v="DIEGO ARMANDO RODRIGUEZ AFRICANO: PROFESIONAL UNIVERSITARIO - CORPORACION PARA EL DESARROLLO SOSTENIBLE DEL AREA DE MANEJO ESPECIAL LA MACARENA"/>
    <s v="Solicitud de Fernando Sierra Ramos (13370) y se cerro (15782)"/>
    <d v="2016-03-11T11:30:25"/>
    <n v="7"/>
    <s v="ACC"/>
    <s v="DORIS GOMEZ SILVA. EXPERTO"/>
    <s v="radicado de respuesta No.18715"/>
    <d v="2016-03-14T09:41:16"/>
    <s v="LEONARDO ENRIQUE MORENO CARRASCO. GERENCIA DE PROYECTOS O FUNCIONAL"/>
    <x v="15"/>
    <s v="id 18715"/>
    <n v="9.9241974536998896"/>
    <x v="1"/>
    <x v="4"/>
    <x v="0"/>
  </r>
  <r>
    <n v="231"/>
    <n v="16573"/>
    <x v="0"/>
    <s v="MARZO"/>
    <x v="1"/>
    <x v="230"/>
    <d v="2016-03-04T15:19:03"/>
    <x v="0"/>
    <s v="ACC"/>
    <x v="2"/>
    <x v="22"/>
    <s v="VLADIMIR CAMILO PORRAS:  Telefono: Dirección: BOGOTA Email: "/>
    <s v="SI"/>
    <s v="VLADIMIR CAMILO PORRAS:  Telefono: Dirección: BOGOTA Email: "/>
    <s v="permiso para operar GATE ENERGY SAS en Sabana de torres "/>
    <d v="2016-03-18T15:19:03"/>
    <n v="14"/>
    <s v="ACC"/>
    <s v="DORIS GOMEZ SILVA. EXPERTO"/>
    <s v="Respetados Señores Ministerio de Minas y energia. _x000a_Reciban un cordial saludo y de manera atenta y teniendo en cuenta el artículo 21 de la ley 1755, doy traslado de la consulta adjunta  por ser  un tema de su competencia._x000a_Agradecemos dar respuesta al peticionario._x000a__x000a_Atentamente,_x000a__x000a__x000a_Atencion al Ciudadano y Comunicaciones  _x000a_"/>
    <d v="2016-03-28T11:04:38"/>
    <s v="DORIS GOMEZ SILVA. EXPERTO"/>
    <x v="0"/>
    <s v="Electrónico"/>
    <n v="23.823329710648977"/>
    <x v="6"/>
    <x v="68"/>
    <x v="0"/>
  </r>
  <r>
    <n v="232"/>
    <n v="16675"/>
    <x v="0"/>
    <s v="MARZO"/>
    <x v="0"/>
    <x v="231"/>
    <d v="2016-03-07T07:47:48"/>
    <x v="0"/>
    <s v="ACC"/>
    <x v="0"/>
    <x v="1"/>
    <s v="MAYURIS VARGAS:  Telefono: 3000700Dirección: CALLE 113 N° 7-21 TORRE A OFICINA 512 Email: "/>
    <s v="SI"/>
    <s v="MAYURIS VARGAS:  Telefono: 3000700Dirección: CALLE 113 N° 7-21 TORRE A OFICINA 512 Email: "/>
    <s v="solicita informacion de compromisos adquiridos y estodos de los mismos en rondas 2009, 2012 y 2014"/>
    <d v="2016-03-31T07:47:48"/>
    <n v="24"/>
    <s v="ACC"/>
    <s v="DORIS GOMEZ SILVA. EXPERTO"/>
    <s v="radicado de respuesta No.20487"/>
    <d v="2016-04-01T08:29:28"/>
    <s v="DORIS GOMEZ SILVA. EXPERTO"/>
    <x v="0"/>
    <s v="id 20487"/>
    <n v="25.028937731476617"/>
    <x v="1"/>
    <x v="69"/>
    <x v="0"/>
  </r>
  <r>
    <n v="233"/>
    <n v="16676"/>
    <x v="0"/>
    <s v="MARZO"/>
    <x v="1"/>
    <x v="232"/>
    <d v="2016-03-07T07:57:06"/>
    <x v="0"/>
    <s v="ACC"/>
    <x v="2"/>
    <x v="22"/>
    <s v="ERNST &amp; YOUNG AUDIT SAS:  Telefono: 4821036Dirección: CALLE 113 N° 7-82 Email: "/>
    <s v="SI"/>
    <s v="ERNST &amp; YOUNG AUDIT SAS:  Telefono: 4821036Dirección: CALLE 113 N° 7-82 Email: "/>
    <s v="solicita la confirmacion de saldos al 31 de diciembre de 2015"/>
    <d v="2016-03-11T00:00:00"/>
    <n v="4"/>
    <s v="ACC"/>
    <s v="DORIS GOMEZ SILVA. EXPERTO"/>
    <s v="Muy buenas tardes._x000a__x000a_Nos permitimos dar respuesta a su solicitud adjuntando la certificación firmada por la Contadora de la entidad._x000a__x000a_Cualquier duda, con gusto estaremos atentos._x000a__x000a__x000a__x000a_Rodrigo Alzate Bedoya_x000a_"/>
    <d v="2016-03-11T13:34:09"/>
    <s v="RODRIGO ALZATE BEDOYA. EXPERTO"/>
    <x v="16"/>
    <s v="Electrónico"/>
    <n v="4.23405355324212"/>
    <x v="1"/>
    <x v="70"/>
    <x v="0"/>
  </r>
  <r>
    <n v="234"/>
    <n v="16679"/>
    <x v="0"/>
    <s v="MARZO"/>
    <x v="2"/>
    <x v="233"/>
    <d v="2016-03-07T08:07:56"/>
    <x v="0"/>
    <s v="ACC"/>
    <x v="2"/>
    <x v="22"/>
    <s v="DEPARTAMENTO ADMINISTRATIVO NACIONAL DE ESTADISTICA  - DANE:  Telefono: 5978300Dirección: CRA 59 N° 26-70 INT: 1 CAN Email: "/>
    <s v="SI"/>
    <s v="DEPARTAMENTO ADMINISTRATIVO NACIONAL DE ESTADISTICA  - DANE:  Telefono: 5978300Dirección: CRA 59 N° 26-70 INT: 1 CAN Email: "/>
    <s v="solicita informacion de reservas petroleo y gas años 2014 y 2015 "/>
    <d v="2016-03-22T08:07:56"/>
    <n v="15"/>
    <s v="ACC"/>
    <s v="DORIS GOMEZ SILVA. EXPERTO"/>
    <s v="radicado de respuesta No.21031"/>
    <d v="2016-03-28T10:14:31"/>
    <s v="DORIS GOMEZ SILVA. EXPERTO"/>
    <x v="0"/>
    <s v="id 21031"/>
    <n v="21.087908055553271"/>
    <x v="1"/>
    <x v="30"/>
    <x v="0"/>
  </r>
  <r>
    <n v="235"/>
    <n v="16714"/>
    <x v="1"/>
    <s v="MARZO"/>
    <x v="2"/>
    <x v="234"/>
    <d v="2016-03-07T09:18:25"/>
    <x v="0"/>
    <s v="ACC"/>
    <x v="3"/>
    <x v="122"/>
    <s v="MINISTERIO DE MINAS Y ENERGIA:  Telefono: 2200300Dirección: CALLE 43 N° 57-31 Email: "/>
    <s v="SI"/>
    <s v="MINISTERIO DE MINAS Y ENERGIA:  Telefono: 2200300Dirección: CALLE 43 N° 57-31 Email: "/>
    <s v="Solicitan Informacion referente a  los recursos retenidos , capiyal, liquidacion y rendimiento financieros del anterior y actual sistema general de regalias."/>
    <d v="2016-03-14T09:18:25"/>
    <n v="7"/>
    <s v="ACC"/>
    <s v="DORIS GOMEZ SILVA. EXPERTO"/>
    <s v="pendiente de tramite a cargo de Diego gomez"/>
    <d v="2016-03-09T00:00:00"/>
    <s v="DIEGO FELIPE GOMEZ DUARTE. CONTRATISTA"/>
    <x v="5"/>
    <s v="pendiente de tramite a cargo de Diego gomez"/>
    <n v="1.6122164004627848"/>
    <x v="8"/>
    <x v="51"/>
    <x v="0"/>
  </r>
  <r>
    <n v="236"/>
    <n v="16715"/>
    <x v="0"/>
    <s v="MARZO"/>
    <x v="0"/>
    <x v="235"/>
    <d v="2016-03-07T09:23:11"/>
    <x v="0"/>
    <s v="ACC"/>
    <x v="2"/>
    <x v="123"/>
    <s v="MINISTERIO DE AMBIENTE Y DESARROLLO SOSTENIBLE:  Telefono: 3099681Dirección: CRA 12 N° 97-32 OFICINA-601 Email: "/>
    <s v="SI"/>
    <s v="MINISTERIO DE AMBIENTE Y DESARROLLO SOSTENIBLE:  Telefono: 3099681Dirección: CRA 12 N° 97-32 OFICINA-601 Email: "/>
    <s v="solicitud de informacion referente al proceso de delimitacion de los complejos de los paramos de Colombia. "/>
    <d v="2016-03-22T09:23:11"/>
    <n v="15"/>
    <s v="ACC"/>
    <s v="DORIS GOMEZ SILVA. EXPERTO"/>
    <s v="radicado de respueesta No.20800"/>
    <d v="2016-03-18T00:00:00"/>
    <s v="EDGAR EMILIO RODRIGUEZ BASTIDAS. EXPERTO"/>
    <x v="6"/>
    <s v="ID:20800"/>
    <n v="10.608895023149671"/>
    <x v="1"/>
    <x v="71"/>
    <x v="0"/>
  </r>
  <r>
    <n v="237"/>
    <n v="16716"/>
    <x v="0"/>
    <s v="MARZO"/>
    <x v="0"/>
    <x v="236"/>
    <d v="2016-03-07T09:25:36"/>
    <x v="0"/>
    <s v="ACC"/>
    <x v="2"/>
    <x v="124"/>
    <s v="MINISTERIO DE AMBIENTE Y DESARROLLO SOSTENIBLE:  Telefono: 3099681Dirección: CRA 12 N° 97-32 OFICINA-601 Email: "/>
    <s v="SI"/>
    <s v="MINISTERIO DE AMBIENTE Y DESARROLLO SOSTENIBLE:  Telefono: 3099681Dirección: CRA 12 N° 97-32 OFICINA-601 Email: "/>
    <s v="solicitan diagnostico sobre las aguas subterraneas en doa areas priorizadas de la orinoquia colombiana "/>
    <d v="2016-03-22T09:25:36"/>
    <n v="15"/>
    <s v="ACC"/>
    <s v="DORIS GOMEZ SILVA. EXPERTO"/>
    <s v="se atendio con la participacion de funcionario  de la ANH el  14 de marzo de 2016 en la ciudad de villavicencio."/>
    <d v="2016-03-14T00:00:00"/>
    <s v="REINALDO GELVEZ GUTIERREZ. CONTRATISTA"/>
    <x v="6"/>
    <s v="Electrónico"/>
    <n v="6.6072259606517036"/>
    <x v="1"/>
    <x v="72"/>
    <x v="0"/>
  </r>
  <r>
    <n v="238"/>
    <n v="16902"/>
    <x v="0"/>
    <s v="MARZO"/>
    <x v="0"/>
    <x v="237"/>
    <d v="2016-03-07T14:21:40"/>
    <x v="0"/>
    <s v="ACC"/>
    <x v="0"/>
    <x v="125"/>
    <s v="MANSAROVAR ENERGY COLOMBIA LTD.:  Telefono: Dirección: CALLE 100 NO 13-76 PISO 11 Email: "/>
    <s v="SI"/>
    <s v="MANSAROVAR ENERGY COLOMBIA LTD.:  Telefono: Dirección: CALLE 100 NO 13-76 PISO 11 Email: "/>
    <s v="solicitan una correccion de mapas  de tierras para el poligono del bloque VMM 22"/>
    <d v="2016-03-31T14:21:40"/>
    <n v="24"/>
    <s v="ACC"/>
    <s v="DORIS GOMEZ SILVA. EXPERTO"/>
    <s v="radicado de respuesta No.22713"/>
    <d v="2016-04-07T00:00:00"/>
    <s v="ESTHER DAVILA. CONTRATISTA"/>
    <x v="11"/>
    <s v="ID:22713"/>
    <n v="30.401618634263286"/>
    <x v="1"/>
    <x v="27"/>
    <x v="0"/>
  </r>
  <r>
    <n v="239"/>
    <n v="16942"/>
    <x v="0"/>
    <s v="MARZO"/>
    <x v="2"/>
    <x v="238"/>
    <d v="2016-03-07T14:52:42"/>
    <x v="0"/>
    <s v="ACC"/>
    <x v="2"/>
    <x v="22"/>
    <s v="EDNA CAROLINA JARRO FAJARDO: SUBDIRECTORA - MINISTERIO DE MINAS Y ENERGIA"/>
    <s v="SI"/>
    <s v="EDNA CAROLINA JARRO FAJARDO: SUBDIRECTORA - MINISTERIO DE MINAS Y ENERGIA"/>
    <s v="solicitan informacion acerca de areas protegidas   "/>
    <d v="2016-03-22T14:52:42"/>
    <n v="15"/>
    <s v="ACC"/>
    <s v="DORIS GOMEZ SILVA. EXPERTO"/>
    <s v="radicado de respuesta No.21711"/>
    <d v="2016-03-29T00:00:00"/>
    <s v="LAURA PAOLA GONZALEZ IRIARTE. EXPERTO"/>
    <x v="6"/>
    <s v="id 21711"/>
    <n v="21.380071990744909"/>
    <x v="1"/>
    <x v="3"/>
    <x v="0"/>
  </r>
  <r>
    <n v="240"/>
    <n v="16947"/>
    <x v="1"/>
    <s v="MARZO"/>
    <x v="2"/>
    <x v="239"/>
    <d v="2016-03-07T14:55:34"/>
    <x v="0"/>
    <s v="ACC"/>
    <x v="2"/>
    <x v="22"/>
    <s v="ALVARO ECHEVERRY LONDOÑO: DIRECTOR - MINISTERIO DE MINAS Y ENERGIA"/>
    <s v="SI"/>
    <s v="ALVARO ECHEVERRY LONDOÑO: DIRECTOR - MINISTERIO DE MINAS Y ENERGIA"/>
    <s v="solicita confirmacion si la agencia conoce de cesion de derechos por parte de PLATINO ENERGI A  AMERISUR RESOURCES."/>
    <d v="2016-03-22T14:55:34"/>
    <n v="15"/>
    <s v="ACC"/>
    <s v="DORIS GOMEZ SILVA. EXPERTO"/>
    <s v="pendiente de tramite a cargo de Ma del pilar Uribe "/>
    <d v="2016-03-22T00:00:00"/>
    <s v="MARIA DEL PILAR URIBE PONTON. EXPERTO"/>
    <x v="8"/>
    <s v="pendiente de tramite a cargo de Ma del pilar Uribe "/>
    <n v="14.378083067131229"/>
    <x v="1"/>
    <x v="73"/>
    <x v="0"/>
  </r>
  <r>
    <n v="241"/>
    <n v="16974"/>
    <x v="0"/>
    <s v="MARZO"/>
    <x v="2"/>
    <x v="240"/>
    <d v="2016-03-07T15:14:39"/>
    <x v="0"/>
    <s v="ACC"/>
    <x v="2"/>
    <x v="22"/>
    <s v="DIEGO ANTONIO  VILLAGARZON:  Telefono: Dirección: BOGOTA Email: "/>
    <s v="SI"/>
    <s v="DIEGO ANTONIO  VILLAGARZON:  Telefono: Dirección: BOGOTA Email: "/>
    <s v="solicita informacion de ronda 2012"/>
    <d v="2016-03-22T15:14:39"/>
    <n v="15"/>
    <s v="ACC"/>
    <s v="DORIS GOMEZ SILVA. EXPERTO"/>
    <s v="radicado de respuesta No.21457 "/>
    <d v="2016-03-28T00:00:00"/>
    <s v="MARIA DEL PILAR URIBE PONTON. EXPERTO"/>
    <x v="8"/>
    <s v="id 21457"/>
    <n v="20.364827280092868"/>
    <x v="1"/>
    <x v="69"/>
    <x v="0"/>
  </r>
  <r>
    <n v="242"/>
    <n v="17104"/>
    <x v="0"/>
    <s v="MARZO"/>
    <x v="1"/>
    <x v="241"/>
    <d v="2016-03-08T08:15:01"/>
    <x v="0"/>
    <s v="ACC"/>
    <x v="2"/>
    <x v="56"/>
    <s v="ASOPESABAR  BARANOA:  Telefono: Dirección: BOGOTA Email: ASOPESABAR@HOTMAIL.COM"/>
    <s v="SI"/>
    <s v="ASOPESABAR  BARANOA:  Telefono: Dirección: BOGOTA Email: ASOPESABAR@HOTMAIL.COM"/>
    <s v="Derechos de PBC"/>
    <d v="2016-03-23T08:15:01"/>
    <n v="15"/>
    <s v="ACC"/>
    <s v="DORIS GOMEZ SILVA. EXPERTO"/>
    <s v=" Señores:_x000a_ORGANIZACIÓN DE PESCADORES DE BARANOA -ASOPESABAR-_x000a_Correo electrónico: asopesabar@hotmail.com_x000a__x000a_Asunto: Solicitud de aclaración de su petición Radicado ANH No. R-641-2016-007051 Id: 17104_x000a__x000a__x000a_Respetados señores,_x000a__x000a_La Agencia Nacional de Hidrocarburos (ANH o la Entidad) recibió su correo electrónico del 2 de marzo de 2016, el cual expresa: _x000a__x000a_“Como pescadores artesanales queremos saber cuáles (sic) son nuestros derechos de los PBC, que construimos con la empresa SHELL por el bloque SINOP (sic) 7; es posible que de lo aprobado con los beneficiarios del proyecto aprobaron con Tairona como operador de Shell, este proyecto pueda ser cambiando en detrimento de una organización pesquera?”_x000a__x000a__x000a_Con el fin de resolver su petición, comenzaremos por precisar que la ANH fue instituida mediante el Decreto 4137 de 2011 como Unidad Administrativa Especial del orden nacional, encargada de la administración integral de las reservas y recursos hidrocarburíferos de la Nación, la promoción de su aprovechamiento óptimo y sostenible, así como contribuir a la seguridad energética nacional. _x000a__x000a_En el diseño de los Contratos de Hidrocarburos, acatando lo dispuesto en el numeral 7° del artículo 4 del Decreto 4137 de 2011, la ANH previó la inclusión de cláusulas encaminadas a la definición de programas que beneficien a las comunidades ubicadas en el área de influencia de cada proyecto, como instrumento para determinar la inversión social obligatoria que deben realizar las empresas dedicadas a la industria de petróleo._x000a__x000a_Mediante el Acuerdo No. 005 de 2011, la ANH fijó los parámetros para elaboración de los Programas en Beneficio de las Comunidades, estableciendo que en su definición y planeación debía asegurarse la participación ciudadana, el respeto por los Derechos Humanos y las minorías étnicas; considerar la caracterización integral del entorno social, económico y cultural, y armonizar su contenido con los Planes Manejo Ambiental y gestión social, los Planes de Ordenamiento Territorial, Planes de. Vida, y Planes de Desarrollo Municipal y Departamental. _x000a__x000a_Asimismo, el artículo 3° del citado Acuerdo establece que “[e]l Director General de la ANH convendrá en los contratos de exploración y explotación los términos y condiciones con sujeción a los cuales las compañías contratistas, como parte de su responsabilidad social, adelantaran los programas en beneficio de las comunidades ubicadas en las áreas de influencia de los correspondientes contratos._x000a__x000a_Ahora bien, revisada su solicitud se advierte que la misma hace referencia al Contrato E&amp;P No.9 -BLOQUE SIN OFF-7 del 4 de septiembre de 2014, suscrito con la Unión Temporal Bloque SIN OFF 7, cuyo operador es SHELL EXPLORATION AND PRODUCTION COLOMBIA GMBH -en adelante “SHELL” y/o la “Compañía”-, y en el cual, en relación con el PBC, fue pactado lo siguiente:_x000a__x000a_“Cláusula 27.- Programas en Beneficio de las Comunidades._x000a__x000a_27.1 Obligación General: En el curso del primer año siguiente a la Fecha Efectiva, el Contratista debe: (i) indagar, sistematizar y analizar información primaria y secundaria acerca del perfil demográfico de la población del área de influencia de las zonas de desarrollo de las actividades de Exploración, posible Exploración Posterior, y eventuales de Evaluación, Desarrollo y Producción, a su cargo, y en que tales actividades tengan repercusión y efectos, así como de la dinámica social, económica, cultural y medioambiental de dichas zonas o lugares; (ii) delimitar, con base en dicha información, el Área de Influencia de las Operaciones y de Desarrollo de los Programas en Beneficio de las Comunidades; (iii) identificar espacios de socialización con autoridades, representantes, y líderes de las mismas; (iv) elaborar para con la participación de las Comunidades un diagnóstico de actividades requeridas para mantener las condiciones del entorno o mitigar o reparar los efectos adversos de sus operaciones, así como de necesidades en materia de salud, educación, ambiente y de los recurso naturales renovables,  fortalecimiento comunitarios e institucionales, hábitat, y semejantes, y (v) formular, con base en dicho diagnóstico, y someter a la ANH un Programa Integral en Beneficio de tales Comunidades, de ejecución consecutiva y eventualmente progresiva, pero referido a cada una de las distintas Fases del Período Exploratorio, de un posible Período Exploratorio Posterior, y a los plazos de ejecución de eventuales Programas de Evaluación y Anual de Operaciones, o un conjunto de Programas particulares por ejecutar en cada uno de ellos, de ocurrir efectivamente, con sujeción al Acuerdo 5 de 2011, del Consejo Directivo de la ANH, y al anexo F del presente Contrato._x000a__x000a_27.2 Obligaciones Particulares: El conjunto de actividades aplicables al hito de que se trate el Programa Integral o el correspondiente al Programa Individual en Beneficio de las Comunidades para cada una de las distintas Fases del Programa Exploratorio; de un posibles Programa Exploratorio Posterior, y de eventuales Programas de Evaluación y Programas Anuales de Operaciones, deben someterse a la ANH en las oportunidades dispuestas en el Anexo F, y, una vez acordados con la entidad, desarrollarse durante la ejecución de aquellos._x000a_           _x000a_27.3 Sometimiento a la ANH: El Programa Integral o los Programas particulares en Beneficio de las Comunidades se entienden convenidos entre las Partes y a cargo del Contratista, una vez la ANH se haya pronunciado sobre los mismos, dentro de los tres (3) Meses siguientes a su recibo. Evaluadas posibles sugerencias razonables de la Entidad, deben ser incorporadas en el Programa Integral o en los Programas particulares en Beneficio de las Comunidades._x000a__x000a_27.4 Incorporación: Verificada tal inclusión, las actividades inherentes a tales Programas de se entienden convenidas, en vigor y con plena fuerza vinculante para el Contratista. Si la Entidad no se pronuncia oportunamente, deben ejecutarse los Programas en Beneficio de las Comunidades, PBC sometidos por él._x000a__x000a_27.5 Actualización: Por lo menos veinte (20) días Calendario antes del inicio de la respectiva Fase del Período Exploratorio, de un posibles Período Exploratorio Posterior, y de eventuales Programas de Evaluación y Anual de Operaciones, el Contratista puede actualizar el acápite correspondiente del Programa Integral o el respectivo Programa particular en Beneficio de las Comunidades, de haberse presentado variaciones en su contenido.”_x000a__x000a_En virtud de lo estipulado en la cláusula transcrita y en el Anexo F del Contrato, SHELL, radicó en esta Entidad el 16 de diciembre de 2015, el correspondiente PBC para revisión y aprobación de la ANH._x000a__x000a_Mediante la comunicación con radicado E-431-2016-007382 del 17 de marzo de 2016, el GIT de Seguridad, Comunidades y Medio Ambiente de la ANH, informó a la Compañía que el documento presentado no cumple con todos los requisitos que exige en el Anexo F del Contrato; en razón de lo anterior se les concedió el término de quince (15) para realizar y presentar los ajustes respectivos, el cual no ha transcurrido en su totalidad._x000a__x000a_Teniendo en cuenta lo expuesto y de conformidad con lo consagrado en los acápites del 27.3 y 27.4 del Contrato, solo hasta que la ANH verifique que se han incluido en el PBC respectivo las sugerencias resultantes de la revisión que se efectuó a dicho documento, podrá considerarse como convenido entre las partes y de obligatorio cumplimiento para el contratista._x000a__x000a_En este orden de ideas, no es posible brindar información acerca de los derechos resultantes para los beneficiarios de dicho programa, y en particular de ASOPESABAR, como quiera que proceso de aprobación se encuentra en trámite._x000a__x000a_Por otra parte, es necesario aclarar que, si bien el PBC una vez aprobado por la ANH es de obligatorio cumplimiento para la Compañía, el mismo podrá ser objeto de modificación cuando se presenten situaciones de fuerza mayor, caso fortuito, hechos de tercero u otros factores que impidan su implementación en la forma convenida. En todo caso, cualquier modificación deberá ser autorizada por la ANH._x000a__x000a__x000a_En los anteriores términos damos atención a su solicitud_x000a__x000a_Cordialmente,_x000a__x000a__x000a_Atencion al Ciudadano y Comunicaciones  _x000a_"/>
    <d v="2016-04-05T10:17:54"/>
    <s v="LAURA PAOLA GONZALEZ IRIARTE. EXPERTO"/>
    <x v="6"/>
    <s v="Electrónico"/>
    <n v="28.08533521991194"/>
    <x v="1"/>
    <x v="3"/>
    <x v="0"/>
  </r>
  <r>
    <n v="243"/>
    <n v="17107"/>
    <x v="0"/>
    <s v="MARZO"/>
    <x v="1"/>
    <x v="242"/>
    <d v="2016-03-08T08:17:52"/>
    <x v="0"/>
    <s v="ACC"/>
    <x v="0"/>
    <x v="126"/>
    <s v="JORGE GIOVANNY ROJAS:  Telefono: Dirección: BOGOTA Email: "/>
    <s v="SI"/>
    <s v="JORGE GIOVANNY ROJAS:  Telefono: Dirección: BOGOTA Email: "/>
    <s v="solicitan copia de oficio relacionado con el cierre del proyecto del caño sur contrato de asociación entre la ANH y Ecopetrol"/>
    <d v="2016-03-09T08:17:52"/>
    <n v="1"/>
    <s v="ACC"/>
    <s v="DORIS GOMEZ SILVA. EXPERTO"/>
    <s v="se dio trasdslado a Ecopetrol con fecha 8 de marzo de 2016 "/>
    <d v="2016-03-09T00:00:00"/>
    <s v="DORIS GOMEZ SILVA. EXPERTO"/>
    <x v="0"/>
    <s v="Electrónico"/>
    <n v="0.65425902778224554"/>
    <x v="1"/>
    <x v="5"/>
    <x v="0"/>
  </r>
  <r>
    <n v="244"/>
    <n v="17108"/>
    <x v="0"/>
    <s v="MARZO"/>
    <x v="1"/>
    <x v="243"/>
    <d v="2016-03-08T08:18:49"/>
    <x v="0"/>
    <s v="ACC"/>
    <x v="2"/>
    <x v="126"/>
    <s v="DRUMMOND  COLOMBIA LTDA:  Telefono: 5871000Dirección: CALLE  72 N° 10-07 OFICINA 1302 Email: "/>
    <s v="SI"/>
    <s v="DRUMMOND  COLOMBIA LTDA:  Telefono: 5871000Dirección: CALLE  72 N° 10-07 OFICINA 1302 Email: "/>
    <s v="solicitan informancio acerca de determinacion de poligonos  "/>
    <d v="2016-03-23T08:18:49"/>
    <n v="15"/>
    <s v="ACC"/>
    <s v="DORIS GOMEZ SILVA. EXPERTO"/>
    <s v=" Cordial Saludo,_x000a__x000a_Atendiendo a su solicitud, adjunto fragmentos de la normatividad de la ANH que menciona lo correspondiente con la delimitación de Áreas._x000a__x000a_Sin embargo es bueno aclarar que para la devolución de áreas de un bloque vigente (como es el caso de LA LOMA) debe tener en cuenta lo estipulado del contrato (en este caso el numeral 3.6)_x000a__x000a_Acuerdo 4 de 2012 ANH_x000a_Articulo 4. Definiciones_x000a__x000a_ _x000a_Articulo 5. Delimitaciones_x000a_ _x000a__x000a__x000a__x000a_ _x000a_ _x000a_ _x000a__x000a__x000a__x000a__x000a_Atentamente,_x000a__x000a__x000a_JOSÉ LUIS CASTRO CASTILLO_x000a_"/>
    <d v="2016-03-10T00:00:00"/>
    <s v="DORIS GOMEZ SILVA. EXPERTO"/>
    <x v="0"/>
    <s v="Electrónico"/>
    <n v="1.653599074074009"/>
    <x v="1"/>
    <x v="27"/>
    <x v="0"/>
  </r>
  <r>
    <n v="245"/>
    <n v="17109"/>
    <x v="0"/>
    <s v="MARZO"/>
    <x v="1"/>
    <x v="244"/>
    <d v="2016-03-08T08:19:50"/>
    <x v="0"/>
    <s v="ACC"/>
    <x v="2"/>
    <x v="22"/>
    <s v="ECOPETROL:  Telefono: 2345541Dirección: CRA 7 NO 32-42, PISO 6 Email: "/>
    <s v="SI"/>
    <s v="ECOPETROL:  Telefono: 2345541Dirección: CRA 7 NO 32-42, PISO 6 Email: "/>
    <s v="solicta informacion acerca de pago por proceso exploratorio indemnizacion "/>
    <d v="2016-03-23T08:19:50"/>
    <n v="15"/>
    <s v="ACC"/>
    <s v="DORIS GOMEZ SILVA. EXPERTO"/>
    <s v="se da tramite de cierre teniedo en cuenta que la comunicación es a titulo informativo "/>
    <d v="2016-04-25T00:00:00"/>
    <s v="LAURA PAOLA GONZALEZ IRIARTE. EXPERTO"/>
    <x v="6"/>
    <s v="informativo"/>
    <n v="47.652899270833586"/>
    <x v="6"/>
    <x v="20"/>
    <x v="0"/>
  </r>
  <r>
    <n v="246"/>
    <n v="17110"/>
    <x v="0"/>
    <s v="MARZO"/>
    <x v="1"/>
    <x v="245"/>
    <d v="2016-03-08T08:21:10"/>
    <x v="0"/>
    <s v="ACC"/>
    <x v="2"/>
    <x v="22"/>
    <s v="MARIA MONICA SIERRA:  Telefono: Dirección: BOGOTA Email: MARIAMONICASC@HOTMAIL.COM"/>
    <s v="SI"/>
    <s v="MARIA MONICA SIERRA:  Telefono: Dirección: BOGOTA Email: MARIAMONICASC@HOTMAIL.COM"/>
    <s v="solicita informacion de produccion años anteriores al 2013 campo chichimene"/>
    <d v="2016-03-23T08:21:10"/>
    <n v="15"/>
    <s v="ACC"/>
    <s v="DORIS GOMEZ SILVA. EXPERTO"/>
    <s v="María Mónica buenos días,_x000a_Anexo la producción de crudo del campo Chichimene para los años 2010 – 2012; _x000a__x000a_Saludos cordiales,_x000a__x000a_Javier J. Cáceres M_x000a_"/>
    <d v="2016-04-14T00:00:00"/>
    <s v="JAVIER JOSE CACERES MORENO. CONTRATISTA"/>
    <x v="4"/>
    <s v="Electrónico"/>
    <n v="36.651964814816893"/>
    <x v="9"/>
    <x v="24"/>
    <x v="0"/>
  </r>
  <r>
    <n v="247"/>
    <n v="17112"/>
    <x v="0"/>
    <s v="MARZO"/>
    <x v="2"/>
    <x v="246"/>
    <d v="2016-03-08T08:26:11"/>
    <x v="0"/>
    <s v="ACC"/>
    <x v="2"/>
    <x v="127"/>
    <s v="PAOLA ANDREA URQUIJO: SECRETARIA - ALCALDIA MUNICIPAL DE SABANA DE TORRES SANTANDER"/>
    <s v="SI"/>
    <s v="PAOLA ANDREA URQUIJO: SECRETARIA - ALCALDIA MUNICIPAL DE SABANA DE TORRES SANTANDER"/>
    <s v="solictan apoyo en la secretaria de planeacion de sabana  de torres por la problematica con operadora. "/>
    <d v="2016-03-23T08:26:11"/>
    <n v="15"/>
    <s v="ACC"/>
    <s v="DORIS GOMEZ SILVA. EXPERTO"/>
    <s v="se dio respuesta con correo electronico de fecha 30 de narzo de 2016"/>
    <d v="2016-04-05T10:13:48"/>
    <s v="LAURA PAOLA GONZALEZ IRIARTE. EXPERTO"/>
    <x v="6"/>
    <s v="Electrónico"/>
    <n v="28.074734108791745"/>
    <x v="1"/>
    <x v="3"/>
    <x v="0"/>
  </r>
  <r>
    <n v="248"/>
    <n v="17153"/>
    <x v="0"/>
    <s v="MARZO"/>
    <x v="2"/>
    <x v="247"/>
    <d v="2016-03-08T09:35:12"/>
    <x v="0"/>
    <s v="ACC"/>
    <x v="2"/>
    <x v="128"/>
    <s v="ALEJANDRO ORDOÑEZ MALDONADO: PROCURADOR - PROCURADURIA GENERAL DE LA NACION"/>
    <s v="SI"/>
    <s v="ALEJANDRO ORDOÑEZ MALDONADO: PROCURADOR - PROCURADURIA GENERAL DE LA NACION"/>
    <s v="Procuraduria solicta se le informe lo tramitado frente a la solictud del senador Jose David Name Cardozocon relacion  al tema del  proceso disciplinario en contra de Elizabeth Bolivar."/>
    <d v="2016-03-23T09:35:12"/>
    <n v="15"/>
    <s v="ACC"/>
    <s v="DORIS GOMEZ SILVA. EXPERTO"/>
    <s v="radicado de respuesta No.17523"/>
    <d v="2016-03-09T07:22:34"/>
    <s v="DORIS GOMEZ SILVA. EXPERTO"/>
    <x v="0"/>
    <s v="ID:17523"/>
    <n v="0.90789829861023463"/>
    <x v="1"/>
    <x v="49"/>
    <x v="0"/>
  </r>
  <r>
    <n v="249"/>
    <n v="20037"/>
    <x v="0"/>
    <s v="MARZO"/>
    <x v="1"/>
    <x v="248"/>
    <d v="2016-03-08T13:27:19"/>
    <x v="0"/>
    <s v="ACC"/>
    <x v="2"/>
    <x v="129"/>
    <s v="Laura Cano Murillo: estudianes Telefono: 3224254466Dirección: Cr 24 n 73 67 Email: laura.cano.097@gmail.com"/>
    <s v="SI"/>
    <s v="Laura Cano Murillo: estudianes Telefono: 3224254466Dirección: Cr 24 n 73 67 Email: laura.cano.097@gmail.com"/>
    <s v="se solicita informacion referenre a impacto en el sector de hidrocarburos con la modificacion de acuerdo 03 de 2014. "/>
    <d v="2016-03-22T13:27:19"/>
    <n v="14"/>
    <s v="ACC"/>
    <s v="DORIS GOMEZ SILVA. EXPERTO"/>
    <s v="radicado de respuesta No.26042"/>
    <d v="2016-04-15T00:00:00"/>
    <s v="NICOLAS ZAPATA TOBON. GERENCIA DE PROYECTOS O FUNCIONAL"/>
    <x v="11"/>
    <s v="ID:26042"/>
    <n v="37.439366354170488"/>
    <x v="1"/>
    <x v="46"/>
    <x v="0"/>
  </r>
  <r>
    <n v="250"/>
    <n v="20039"/>
    <x v="0"/>
    <s v="MARZO"/>
    <x v="1"/>
    <x v="249"/>
    <d v="2016-03-08T20:07:07"/>
    <x v="0"/>
    <s v="ACC"/>
    <x v="2"/>
    <x v="130"/>
    <s v="Laura Cano Murillo: estudianes Telefono: 3224254466Dirección: Cr 24 n 73 67 Email: laura.cano.097@gmail.com"/>
    <s v="SI"/>
    <s v="Laura Cano Murillo: estudianes Telefono: 3224254466Dirección: Cr 24 n 73 67 Email: laura.cano.097@gmail.com"/>
    <s v="solicitan información referente a contratación , exploración y explotación de hidrocarburos"/>
    <d v="2016-03-22T20:07:07"/>
    <n v="13"/>
    <s v="ACC"/>
    <s v="DORIS GOMEZ SILVA. EXPERTO"/>
    <s v="radicado de respuesta No.20823"/>
    <d v="2016-03-22T08:27:10"/>
    <s v="DORIS GOMEZ SILVA. EXPERTO"/>
    <x v="0"/>
    <s v="ID:20823"/>
    <n v="13.513918090277002"/>
    <x v="1"/>
    <x v="5"/>
    <x v="0"/>
  </r>
  <r>
    <n v="251"/>
    <n v="17571"/>
    <x v="0"/>
    <s v="MARZO"/>
    <x v="0"/>
    <x v="250"/>
    <d v="2016-03-09T08:42:24"/>
    <x v="0"/>
    <s v="ACC"/>
    <x v="2"/>
    <x v="92"/>
    <s v="STEFANY MORENO: ANALISTA  AMBIENTAL - DRILLING AND WORKOVER SERVICES  S.A.S"/>
    <s v="SI"/>
    <s v="STEFANY MORENO: ANALISTA  AMBIENTAL - DRILLING AND WORKOVER SERVICES  S.A.S"/>
    <s v="solicitan informacion sobre areas  disponibles "/>
    <d v="2016-03-28T08:42:24"/>
    <n v="19"/>
    <s v="ACC"/>
    <s v="DORIS GOMEZ SILVA. EXPERTO"/>
    <s v=" Señora_x000a_Estefany Moreno _x000a__x000a_Buenos días_x000a__x000a_En respuesta a la solicitud radicada en la ANH como R-641-2016-007213 Id.17571 del 03 de marzo de 2016, me permito informar lo siguiente:_x000a__x000a_La información espacial sobre las áreas disponibles*, al igual que el resto de tipos de áreas es generada en formato shape para ser utilizada por diversas herramientas SIG; esta información es producida periódicamente y su última versión puede ser consultada y descargada dentro de la página web de la entidad a través de los siguientes links:_x000a__x000a_a)    Mapa de tierras (áreas administradas): http://www.anh.gov.co/Asignacion-de-areas/Paginas/Mapa-de-tierras.aspx_x000a__x000a_b)    Geovisor (mapa de tierras): http://www.anh.gov.co/Geoportal/Paginas/default.aspx_x000a__x000a_De igual forma se adjunta en archivo PDF el Acuerdo ANH 004 de 2012, donde se definen estas áreas disponibles._x000a__x000a_* Ver numeral 4.8 del artículo 4° del Acuerdo 004 del 4 mayo de 2012 (Reglamento de contratación para exploración y explotación de hidrocarburos): 4.8 Áreas Disponibles: Aquellas que no han sido objeto de asignación, de manera que sobre ellas no existe contrato vigente ni se ha adjudicado propuesta; las que han sido ofrecidas por la ANH en desarrollo de procedimientos de selección en competencia o excepcionalmente directa, y sobre las cuales no se recibieron propuestas o no fueron asignadas; las que sean total o parcialmente devueltas por terminación del correspondiente contrato o en razón de devoluciones parciales de áreas objeto de contratos en ejecución, así como las que pueden ser objeto de asignación exclusivamente para la evaluación técnica, la exploración y la explotación de yacimientos no convencionales, cuando el contratista no dispone de habilitación para el efecto, de manera que todas ellas pueden ser objeto de tales procedimientos, con arreglo a este acuerdo y a las correspondientes reglas, términos de referencia._x000a__x000a_Atentamente,_x000a__x000a__x000a_Atencion al Ciudadano y Comunicaciones  _x000a_"/>
    <d v="2016-03-11T08:37:48"/>
    <s v="DORIS GOMEZ SILVA. EXPERTO"/>
    <x v="0"/>
    <s v="Electrónico"/>
    <n v="1.9968044791603461"/>
    <x v="1"/>
    <x v="21"/>
    <x v="0"/>
  </r>
  <r>
    <n v="252"/>
    <n v="17574"/>
    <x v="0"/>
    <s v="MARZO"/>
    <x v="0"/>
    <x v="251"/>
    <d v="2016-03-09T08:44:01"/>
    <x v="0"/>
    <s v="ACC"/>
    <x v="2"/>
    <x v="92"/>
    <s v="EMBAJADA DE ESPAÑA EN COLOMBIA:  Telefono: 6283910Dirección: CALLE 92 NO. 12-68 Email: "/>
    <s v="SI"/>
    <s v="EMBAJADA DE ESPAÑA EN COLOMBIA:  Telefono: 6283910Dirección: CALLE 92 NO. 12-68 Email: "/>
    <s v="solicitan información referente a fabricas productores de Betun, asfaltos y otros "/>
    <d v="2016-03-28T08:44:01"/>
    <n v="19"/>
    <s v="ACC"/>
    <s v="DORIS GOMEZ SILVA. EXPERTO"/>
    <s v="se da traslado a ecopetrol a traves de correo electronico"/>
    <d v="2016-03-11T08:48:36"/>
    <s v="DORIS GOMEZ SILVA. EXPERTO"/>
    <x v="0"/>
    <s v="Electrónico"/>
    <n v="2.0031848726866883"/>
    <x v="1"/>
    <x v="2"/>
    <x v="0"/>
  </r>
  <r>
    <n v="253"/>
    <n v="17576"/>
    <x v="0"/>
    <s v="MARZO"/>
    <x v="0"/>
    <x v="252"/>
    <d v="2016-03-09T08:45:04"/>
    <x v="0"/>
    <s v="ACC"/>
    <x v="2"/>
    <x v="92"/>
    <s v="WILSON  CASALLAS:  Telefono: Dirección: CRA 7 N° 113-43 Email: "/>
    <s v="SI"/>
    <s v="WILSON  CASALLAS:  Telefono: Dirección: CRA 7 N° 113-43 Email: "/>
    <s v="solicitan informacion acerca de proceso para ofertar sobre areas de exploracion  "/>
    <d v="2016-03-28T08:45:04"/>
    <n v="19"/>
    <s v="ACC"/>
    <s v="DORIS GOMEZ SILVA. EXPERTO"/>
    <s v=" Señor_x000a_Wilson Casallas_x000a_wcasallas@casaexploration.com_x000a_Junior Exploration Geologist_x000a_Casa Exploration_x000a__x000a_Asunto: respuesta consulta sobre Asignación de Áreas_x000a__x000a__x000a_En relación con sus correos electrónicos del i) 3 de marzo de 2016 a través del mail asignaciondeareas@anh.gov.co y ii) al mail de participación ciudadana al cual se le asignó el Radicado R-641-2016-007217 Id: 17576 del 9 de marzo de 2016 , nos permitimos dar respuesta en los siguientes términos:_x000a__x000a_i)    A la pregunta efectuada mediante correo electrónico del 3 de marzo de 2016, la cual señalaba si “Actualmente ¿Se puede conversar de forma directa con la ANH, para realizar ofertas por los bloques que están disponibles? o ¿Ustedes van a abrir una licitación durante el transcurso de este año para algunos de estos?”_x000a__x000a_Respuesta: _x000a__x000a_Agradecemos de antemano el interés en invertir en Colombia, y le informamos que el Acuerdo 04 de mayo 4 de 2012, Por el cual se establecen criterios de administración y asignación de áreas para exploración y explotación de los hidrocarburos propiedad de la Nación; se expide el Reglamento de Contratación correspondiente, y se fijan reglas para la gestión y el seguimiento de los respectivos contratos, es el reglamento vigente que establece los términos y condiciones, mediante los cuales la Agencia Nacional de Hidrocarburos, de manera objetiva, asigna áreas para la exploración y producción de hidrocarburos, a los proponentes que cumplan los requisitos  y condiciones establecidos para el efecto._x000a__x000a_La Asignación Directa, conforme a los lineamientos del Acuerdo 4 de 2012, es un mecanismo de adjudicación excepcional. Los requisitos y condiciones de procedibilidad de este mecanismo de asignación están contenidos en el numeral 9.3, del artículo 9._x000a__x000a_El texto completo de esta norma, así como los apartes correspondientes al procedimiento de Asignación Directa, puede consultarse en el siguiente link: http://www.anh.gov.co/la-anh/Normatividad/Acuerdo%2004%20de%202012.pdf_x000a__x000a__x000a_ii)     A las preguntas efectuadas a participación ciudadana, las cuales formularon en los siguientes términos:_x000a__x000a_1)    Nos gustaría saber cuáles son los requerimientos para casa unos de los bloques, es decir, la inversión mínima a realizar, (inversión mínima en dinero, cantidad de pozos A2, A3 y/o estratrigráficos, sísmica 2D y 3D, etc) para cada uno de ellos. _x000a__x000a_Respuesta:  De conformidad con lo anotado en la respuesta anterior, las condiciones para la Asignación Directa están contenidas en el numeral el numeral 9.3., del artículo 9 del Acuerdo  4 de 2012._x000a__x000a_Según la norma en cita, los requisitos atinentes a Programas Exploratorios, Inversiones y Derechos Económicos, entre otros, que son objeto de negociación “…deberán ser superiores a los obtenidos en procedimientos de selección en competencia celebrados en los dos (2) años inmediatamente anteriores, todo según las características del Área o Áreas de que se trate…”[1]_x000a__x000a__x000a_2)    De acuerdo con el mapa de tierras publicado en Diciembre [sic], los bloques VSM 14, VSM 15 y VSM 12, son áreas en exploración, quería confirmar si efectivamente estas áreas se encuentran en exploración o ya retornaron a la ANH y están disponibles. _x000a__x000a_Respuesta: Sobre las áreas identificadas como VSM 12, VSM 14 y VSM 15, actualmente se están ejecutando contratos de exploración y producción de hidrocarburos. _x000a_                                                        _x000a_3)    Al momento de realizar la oferta, cuál es el departamento encargado dentro de la ANH, para realizar la propuesta, con quienes nos debemos comunicar en el caso de presentar una oferta. _x000a__x000a_Respuesta: De conformidad con lo señalado en el Decreto 714 de 2012, modificado por el Decreto 2880, el trámite interno de Asignación de Áreas está a cargo de la Vicepresidencia de Promoción y Asignación de Áreas y la competencia para la suscripción de los contratos radica en el Presidente de la Agencia Nacional de Hidrocarburos – ANH._x000a__x000a_La ANH tiene dispuesta una ventanilla única de radicación de solicitudes, ubicada en el primer piso, costado occidental del Edificio de la Cámara Colombiana de la Infraestructura, ubicada en la Av. Calle 26 No. 59 – 65 de la Ciudad de Bogotá. _x000a__x000a_Cualquier solicitud adicional, con gusto será suministrada._x000a__x000a__x000a_Atencion al Ciudadano y Comunicaciones  _x000a_"/>
    <d v="2016-03-28T15:40:24"/>
    <s v="DORIS GOMEZ SILVA. EXPERTO"/>
    <x v="0"/>
    <s v="Electrónico"/>
    <n v="19.288422800927947"/>
    <x v="1"/>
    <x v="21"/>
    <x v="0"/>
  </r>
  <r>
    <n v="254"/>
    <n v="17580"/>
    <x v="0"/>
    <s v="MARZO"/>
    <x v="1"/>
    <x v="253"/>
    <d v="2016-03-09T08:47:53"/>
    <x v="0"/>
    <s v="ACC"/>
    <x v="0"/>
    <x v="1"/>
    <s v="JULIAN MAURICIO  QUEVEDO:  Telefono: Dirección: BOGOTA Email: JUMAQUECA@HOTMAIL.COM"/>
    <s v="SI"/>
    <s v="JULIAN MAURICIO  QUEVEDO:  Telefono: Dirección: BOGOTA Email: JUMAQUECA@HOTMAIL.COM"/>
    <s v="solicitan informacion de Meta Petroleum Compani "/>
    <d v="2016-03-23T08:47:53"/>
    <n v="14"/>
    <s v="ACC"/>
    <s v="DORIS GOMEZ SILVA. EXPERTO"/>
    <s v=" Señor _x000a_JULIAN MAURICIO QUEVEDO CARDOZO_x000a_jumaqueca@hotmail.com_x000a_Ciudad_x000a__x000a_Asunto:           Derecho de Petición con radicado R-641-2016-007220 Id. 17580 de 9 de marzo de 2016. _x000a__x000a_Respetado Señor,  _x000a__x000a_Hacemos referencia a la comunicación del asunto, mediante la cual solicita a la Agencia Nacional de Hidrocarburos (en adelante, la ANH), información relativa al Contrato de Evaluación Técnica Especial COR-24.  _x000a__x000a_Al respecto, esta Entidad se permite dar respuesta a su solicitud en los siguientes términos:  _x000a__x000a__x000a_CONTRATO TEA COR-24_x000a__x000a__x000a_Fecha de Firma_x000a_ _x000a_15 de marzo de 2011_x000a__x000a_Fecha Efectiva _x000a_17 de mayo de 2011_x000a__x000a__x000a_Contratista _x000a_Consorcio META-PSE-COR-24: _x000a__x000a_Meta Petroleum Corp. Sucursal Colombia    70%, _x000a_Pacific Stratus Energy Colombia Corp.         30%._x000a__x000a__x000a_Operadora _x000a_Meta Petroleum Corp. Sucursal Colombia_x000a__x000a__x000a_Duración _x000a_36 meses_x000a__x000a__x000a_Restituciones de Plazo Otorgadas a la Fecha.  _x000a_149 días calendario, contados a partir del día siguiente al vencimiento del plazo de la Fase Única (es decir, a partir del 17 de mayo de 2014 hasta el 12 de octubre de 2014), en virtud de los retrasos en que incurrió la autoridad competente en el trámite de aprobación de las Medidas de Manejo Ambiental necesarias para la ejecución de los compromisos de la Fase. _x000a__x000a__x000a_Suspensiones de Plazo.  _x000a_A partir del 25 de enero de 2014, hasta el 31 de enero de 2016, por inconvenientes con las comunidades del área de influencia del proyecto._x000a__x000a_El Contratista elevó oportunamente solicitud de mantenimiento de la medida suspensiva, la cual se encuentra en estudio por parte de la ANH. _x000a__x000a_Una vez se reúnan las condiciones necesarias para el cese de la medida suspensiva, la ANH restituirá la totalidad del plazo contractual que restaba transcurrir al inicio de la suspensión. _x000a_  _x000a__x000a_Programa Exploratorio Fase Única _x000a__x000a_y _x000a__x000a_Estado de Cumplimiento. _x000a__x000a_ _x000a_Mínimo:_x000a_- Cubrimiento del 100% del área con métodos remotos: aereogeofísica de alta densidad con malla de 5 Km de lado. (Ejecutado)_x000a_- Adquisición, procesamiento e interpretación de dos líneas sísmicas 2D ortogonales equivalentes a 97,73 Km.  (Pendiente) _x000a__x000a_Adicional: _x000a_- Adquisición, procesamiento e interpretación de 130 km de sísmica 2D. (Pendiente) _x000a_- Reprocesamiento y reinterpretación de 1000 km de sísmica. (Parcialmente Ejecutado). _x000a__x000a__x000a_Derechos Económicos _x000a_Derechos Económicos por Uso del Subsuelo. El Contratista realizó el pago por correspondiente a las 3 anualidades de vigencia de este Contrato, encontrándose al día en el cumplimiento de esta obligación. _x000a_ _x000a__x000a_Adicionalmente le informamos que no se ha surtido proceso de cesión de intereses, derechos y obligaciones en relación con el Contrato TEA COR-24, por lo que El Contratista continúa siendo el Consorcio Meta-PSE-COR-24, integrado como se indicó previamente; ni se han realizado modificaciones al Programa Exploratorio pactado en el Contrato. _x000a__x000a_Por último, adjunto encontrará en formato PDF copia del Anexo B del referido Contrato, que contiene las coordenadas y ubicación del Área Contratada, en atención a su solicitud. _x000a__x000a_Sin otro particular, quedamos atentos a suministrar la información que considere pertinente._x000a__x000a_Cordialmente, _x000a__x000a_Atencion al Ciudadano y Comunicaciones  _x000a_"/>
    <d v="2016-03-23T09:55:17"/>
    <s v="JENNY CAROLINA BUSTOS CUESTA. CONTRATISTA"/>
    <x v="13"/>
    <s v="Electrónico"/>
    <n v="14.046803854165773"/>
    <x v="1"/>
    <x v="20"/>
    <x v="0"/>
  </r>
  <r>
    <n v="255"/>
    <n v="17597"/>
    <x v="0"/>
    <s v="MARZO"/>
    <x v="1"/>
    <x v="254"/>
    <d v="2016-03-09T09:06:09"/>
    <x v="0"/>
    <s v="ACC"/>
    <x v="1"/>
    <x v="48"/>
    <s v="KNOW HOW ASESORES:  Telefono: 4935028Dirección: CRA 74 N° 51-08 Email: gerencia@khconsultoria.com"/>
    <s v="SI"/>
    <s v="KNOW HOW ASESORES:  Telefono: 4935028Dirección: CRA 74 N° 51-08 Email: gerencia@khconsultoria.com"/>
    <s v="solicita informacion acerca de pago de factura  "/>
    <d v="2016-03-10T09:06:09"/>
    <n v="1"/>
    <s v="ACC"/>
    <s v="DORIS GOMEZ SILVA. EXPERTO"/>
    <s v="radicado de respuesta No.22019"/>
    <d v="2016-03-30T16:59:51"/>
    <s v="CRISTIAN JAVIER VARGAS DEL CAMPO. EXPERTO"/>
    <x v="17"/>
    <s v="id 22019"/>
    <n v="21.328952233801829"/>
    <x v="1"/>
    <x v="57"/>
    <x v="0"/>
  </r>
  <r>
    <n v="256"/>
    <n v="17789"/>
    <x v="0"/>
    <s v="MARZO"/>
    <x v="1"/>
    <x v="255"/>
    <d v="2016-03-09T15:10:10"/>
    <x v="0"/>
    <s v="ACC"/>
    <x v="2"/>
    <x v="131"/>
    <s v="SAUL PEREZ:  Telefono: Dirección: BOGOTA Email: "/>
    <s v="SI"/>
    <s v="SAUL PEREZ:  Telefono: Dirección: BOGOTA Email: "/>
    <s v="solicitan se retome el estudio de unas muestras asfalticas "/>
    <d v="2016-03-28T15:10:10"/>
    <n v="19"/>
    <s v="ACC"/>
    <s v="DORIS GOMEZ SILVA. EXPERTO"/>
    <s v="radicado de  respuesta  No.21370"/>
    <d v="2016-03-28T14:58:40"/>
    <s v="LUIS CARLOS VASQUEZ LARA. GESTOR"/>
    <x v="14"/>
    <s v="id 21370"/>
    <n v="18.99201334490499"/>
    <x v="10"/>
    <x v="74"/>
    <x v="0"/>
  </r>
  <r>
    <n v="257"/>
    <n v="17986"/>
    <x v="0"/>
    <s v="MARZO"/>
    <x v="2"/>
    <x v="256"/>
    <d v="2016-03-10T09:32:47"/>
    <x v="0"/>
    <s v="ACC"/>
    <x v="3"/>
    <x v="132"/>
    <s v="MINISTERIO DE MINAS Y ENERGIA:  Telefono: 2200300Dirección: CALLE 43 N° 57-31 Email: "/>
    <s v="SI"/>
    <s v="MINISTERIO DE MINAS Y ENERGIA:  Telefono: 2200300Dirección: CALLE 43 N° 57-31 Email: "/>
    <s v="Radicado de respuesta traslado derecho de peticion con radicado anh 20156240343982"/>
    <d v="2016-03-17T09:32:47"/>
    <n v="7"/>
    <s v="ACC"/>
    <s v="DORIS GOMEZ SILVA. EXPERTO"/>
    <s v="se dio por atendido teniendo en cuenta que el radicado es a titulo informativo. "/>
    <d v="2016-03-15T09:12:39"/>
    <s v="DORIS GOMEZ SILVA. EXPERTO"/>
    <x v="0"/>
    <s v="Electrónico"/>
    <n v="4.9860203009302495"/>
    <x v="1"/>
    <x v="47"/>
    <x v="0"/>
  </r>
  <r>
    <n v="258"/>
    <n v="18158"/>
    <x v="0"/>
    <s v="MARZO"/>
    <x v="0"/>
    <x v="257"/>
    <d v="2016-03-10T14:35:46"/>
    <x v="0"/>
    <s v="ACC"/>
    <x v="3"/>
    <x v="133"/>
    <s v="AUTORIDAD NACIONAL DE LICENCIAS AMBIENTALES (ANLA):  Telefono: Dirección: CALLE 37 NO. 8-40 Email: "/>
    <s v="SI"/>
    <s v="AUTORIDAD NACIONAL DE LICENCIAS AMBIENTALES (ANLA):  Telefono: Dirección: CALLE 37 NO. 8-40 Email: "/>
    <s v="solicita informacion acerca de reinyeccion de aguas"/>
    <d v="2016-03-17T14:35:46"/>
    <n v="7"/>
    <s v="ACC"/>
    <s v="DORIS GOMEZ SILVA. EXPERTO"/>
    <s v=" E-511-2016-007973"/>
    <d v="2016-03-29T15:32:03"/>
    <s v="JORGE ALBERTO VALBUENA MADERO. CONTRATISTA"/>
    <x v="4"/>
    <s v="ID:007973"/>
    <n v="19.039092361112125"/>
    <x v="2"/>
    <x v="14"/>
    <x v="0"/>
  </r>
  <r>
    <n v="259"/>
    <n v="18175"/>
    <x v="0"/>
    <s v="MARZO"/>
    <x v="0"/>
    <x v="258"/>
    <d v="2016-03-10T14:56:20"/>
    <x v="0"/>
    <s v="ACC"/>
    <x v="0"/>
    <x v="1"/>
    <s v="SENADO DE LA REPUBLICA DE COLOMBIA:  Telefono: 3824237Dirección: CRA 7 N° 8-68 OFICINA 235 Email: "/>
    <s v="SI"/>
    <s v="SENADO DE LA REPUBLICA DE COLOMBIA:  Telefono: 3824237Dirección: CRA 7 N° 8-68 OFICINA 235 Email: "/>
    <s v="soliciata debate de control politico por crisis generada a partir del cierre de producion campo OCELOTE - GUARROJO"/>
    <d v="2016-03-29T14:56:20"/>
    <n v="19"/>
    <s v="ACC"/>
    <s v="DORIS GOMEZ SILVA. EXPERTO"/>
    <s v="Se da por atendida teniendo en cuenta  que es de carácter informativo. "/>
    <d v="2016-03-29T16:49:43"/>
    <s v="DORIS GOMEZ SILVA. EXPERTO"/>
    <x v="0"/>
    <s v="informativo"/>
    <n v="19.078742824072833"/>
    <x v="1"/>
    <x v="3"/>
    <x v="0"/>
  </r>
  <r>
    <n v="260"/>
    <n v="18342"/>
    <x v="0"/>
    <s v="MARZO"/>
    <x v="1"/>
    <x v="259"/>
    <d v="2016-03-11T08:29:17"/>
    <x v="0"/>
    <s v="ACC"/>
    <x v="2"/>
    <x v="48"/>
    <s v="HUMBERTO RENE ALBAN:  Telefono: Dirección: CALLE 150 N° 48-64 APTO 601 Email: "/>
    <s v="SI"/>
    <s v="HUMBERTO RENE ALBAN:  Telefono: Dirección: CALLE 150 N° 48-64 APTO 601 Email: "/>
    <s v="presentan  informacion acerca de programas de seguridad vail para capacitar el personal de los operadores "/>
    <d v="2016-03-30T08:29:17"/>
    <n v="19"/>
    <s v="ACC"/>
    <s v="DORIS GOMEZ SILVA. EXPERTO"/>
    <s v="Señor:_x000a_HUBERTO RENÉ ALBÁN ESCOBAR_x000a_Correo electrónico: hubertorene@outlook.com _x000a_Calle 150 No. 48 – 64, Apto 601_x000a_Bogotá D.C._x000a__x000a__x000a_Asunto:          Comunicación con Radicado ANH No. R-641-2016-007578 del 11 de marzo de 2016 Id: 18342_x000a__x000a__x000a_Respetado señor Albán,_x000a__x000a_La Agencia Nacional de Hidrocarburos (ANH o la Entidad) recibió su comunicación de la referencia, mediante la cual informa de la ocurrencia de un accidente registrado en el enlace http://yariguies.com/portal/sitio/contenido_mo_noticias.php?it=90163#inicio y pone a disposición de la Entidad sus servicios como ingeniero asesor HSEQ._x000a__x000a_Al respecto, nos permitimos acusar recibo de la noticia registrada en el portal web yariguies.com y asimismo informamos que, si a ello hubiere lugar conforme a las causas que determinen las autoridades competentes para adelantar la investigación sobre las circunstancias en que ocurrió el suceso, el mismo será tenido en cuenta en el seguimiento que la ANH realiza al cumplimiento de las obligaciones estipuladas en los contratos de hidrocarburos. _x000a__x000a_Por otra parte, en cuanto al ofrecimiento de sus servicios como ingeniero asesor HSEQ, en primer lugar, agradecemos su interés en vincularse a la ANH y poner a nuestra disposición su formación técnica especializada._x000a__x000a_En segundo lugar, le hacemos saber que la ANH fue instituida mediante el Decreto 4137 de 2011 como Unidad Administrativa Especial del orden nacional y dada su naturaleza pública, la provisión de sus cargos vacantes de carrera administrativa se realiza a través de concurso de méritos liderados por la Comisión Nacional del Servicio Civil, por tal razón le invitamos a visitar la página www.cnsc.gov.co y consultar las convocatorias vigentes._x000a__x000a_Del mismo modo le invitamos a enviar su hoja de vida a participacionciudadana@anh.gov.co, realizando la encuesta que aparece en el enlace http://www.anh.gov.co/Trabaje-con-Nosotros/Paginas/Hoja-de-Vida.aspx, para eventualmente ser tenido en cuenta en un proceso de selección para provisión transitoria._x000a_ _x000a_Cordialmente,_x000a__x000a__x000a_Atencion al Ciudadano y Comunicaciones  _x000a_"/>
    <d v="2016-04-06T00:00:00"/>
    <s v="LAURA PAOLA GONZALEZ IRIARTE. EXPERTO"/>
    <x v="6"/>
    <s v="Electrónico"/>
    <n v="25.646334375000151"/>
    <x v="1"/>
    <x v="3"/>
    <x v="0"/>
  </r>
  <r>
    <n v="261"/>
    <n v="18344"/>
    <x v="0"/>
    <s v="MARZO"/>
    <x v="1"/>
    <x v="260"/>
    <d v="2016-03-11T08:31:03"/>
    <x v="0"/>
    <s v="ACC"/>
    <x v="2"/>
    <x v="22"/>
    <s v="DIEGO VILLAGOMEZ:  Telefono: Dirección: BOGOTA Email: "/>
    <s v="SI"/>
    <s v="DIEGO VILLAGOMEZ:  Telefono: Dirección: BOGOTA Email: "/>
    <s v="solicita certificacion de Petrobel inc fue habilitada para participar en proceso de seleccion de contratistas y asignacion de areas. "/>
    <d v="2016-03-30T08:31:03"/>
    <n v="19"/>
    <s v="ACC"/>
    <s v="DORIS GOMEZ SILVA. EXPERTO"/>
    <s v="radicado de respuesta No.21457"/>
    <d v="2016-03-28T00:00:00"/>
    <s v="MARIA DEL PILAR URIBE PONTON. EXPERTO"/>
    <x v="8"/>
    <s v="ID:21457"/>
    <n v="16.645098379631236"/>
    <x v="1"/>
    <x v="70"/>
    <x v="0"/>
  </r>
  <r>
    <n v="262"/>
    <n v="18351"/>
    <x v="0"/>
    <s v="MARZO"/>
    <x v="1"/>
    <x v="261"/>
    <d v="2016-03-11T08:46:00"/>
    <x v="0"/>
    <s v="ACC"/>
    <x v="6"/>
    <x v="134"/>
    <s v="ALVARO ANDRES GARCES:  Telefono: Dirección: BOGOTA Email: GARCESANDRES431@GMAIL.COM"/>
    <s v="SI"/>
    <s v="ALVARO ANDRES GARCES:  Telefono: Dirección: BOGOTA Email: GARCESANDRES431@GMAIL.COM"/>
    <s v="informa de consecuencias en la comunidad por no haber actividad petrolera. "/>
    <d v="2016-03-30T08:46:00"/>
    <n v="19"/>
    <s v="ACC"/>
    <s v="DORIS GOMEZ SILVA. EXPERTO"/>
    <s v="Señores:_x000a_RED DE VEEDURÍAS CIUDADANAS DE COLOMBIA_x000a_Correo electrónico: veedurias1a@gmai.com_x000a_ _x000a_ _x000a_Asunto: Solicitud de aclaración de su petición Radicado ANH No. R-641-2016-007580 ID: 18351 del 11 de marzo de 2016_x000a_ _x000a_ _x000a_Respetados señores,_x000a_ _x000a_La Agencia Nacional de Hidrocarburos (“ANH” o la “Entidad”) recibió su comunicación electrónica del 10 de marzo de 2016, con la cual finaliza una cadena de correos iniciada el 5 de marzo de 2016, desde la dirección de correo electrónico “garcesandres431@gmail.com”, remitido por Álvaro Andrés Garcés Casanova al correo “veedrurias1a@gmail.com”._x000a_ _x000a_En el correo electrónico del 5 de marzo de 2016, que es finalmente el que ahora se somete a consideración de esta Entidad, su remitente manifestó descontento frente a la suspensión de actividades de la operadora HOCOL S.A. en el Campo Ocelote – Guarrojo ubicado en Puerto Gaitán, Meta, debido a una orden judicial que profiriera la Corte Constitucional. _x000a_ _x000a_Asimismo, indica la mencionada comunicación, que durante varios años se hicieron reclamos a la compañía, persiguiendo mayor participación laboral, mayor inversión social, participación en la contratación de bienes y servicios, transparencia en el manejo de posibles casos de corrupción y mayor atención al impacto ambiental producido por las operaciones, no obstante, lo cual, advierte que no han obtenido la atención requerida, ni el respaldo del Gobierno. _x000a_ _x000a_Por último, termina el correo señalando que “hay que diseñar un nuevo estudio y que el ANLA recuerde que es un recurso no renovable porque (sic) se están profundizado las aguas y la tierra se calienta más (sic) y brota calor entonces no le echemos toda la culpa al calentamiento global”_x000a_ _x000a_Examinado con detenimiento el contenido de la comunicación, la ANH advierte que en el referenciado correo electrónico no se formula una petición concreta a la Entidad, sino que se limita a manifestar inconformismo frente a diferentes situaciones, a saber, la decisión que profiriera la Corte Constitucional y la falta del respaldo del Gobierno a las reclamaciones que se formularan ante la empresa._x000a_ _x000a_Asimismo, se observa que, en torno a la necesidad de realizar un nuevo estudio, el peticionario no es concluyente en solicitar una intervención de esta Entidad, ni en indicar que objeto tendrá el mismo._x000a_ _x000a_Teniendo en cuenta lo expuesto, de conformidad con lo dispuesto artículo 19 de la Ley 1437 de 2011, la ANH le solicita aclarar su petición dentro de los diez (10) días siguientes al recibo de la presente comunicación, bajo apremio de que la misma sea archivada. _x000a_ _x000a_ _x000a_Cordialmente,_x000a_ _x000a_ _x000a_ _x000a_Atencion al Ciudadano y Comunicaciones  _x000a_"/>
    <d v="2016-03-30T00:00:00"/>
    <s v="LAURA PAOLA GONZALEZ IRIARTE. EXPERTO"/>
    <x v="6"/>
    <s v="Electrónico"/>
    <n v="18.634725462965434"/>
    <x v="1"/>
    <x v="3"/>
    <x v="0"/>
  </r>
  <r>
    <n v="263"/>
    <n v="18382"/>
    <x v="0"/>
    <s v="MARZO"/>
    <x v="2"/>
    <x v="262"/>
    <d v="2016-03-11T09:31:13"/>
    <x v="0"/>
    <s v="ACC"/>
    <x v="2"/>
    <x v="7"/>
    <s v="EDWIN ALEJANDRO  MEDINA:  Telefono: Dirección: BOGOTA Email: "/>
    <s v="SI"/>
    <s v="EDWIN ALEJANDRO  MEDINA:  Telefono: Dirección: BOGOTA Email: "/>
    <s v="Solicitan informacion acerca del manejo del recusro hidrico antes y despues de la contaminacion con el hidrocarburo.  "/>
    <d v="2016-03-30T09:31:13"/>
    <n v="19"/>
    <s v="ACC"/>
    <s v="DORIS GOMEZ SILVA. EXPERTO"/>
    <s v="Estimado señor Medina,_x000a__x000a_Buenas tardes, _x000a_Con la intención de atender su solicitud recibida mediante correo electrónico el día 10 de marzo del presente año, le informo lo siguiente:_x000a_Normativa respecto al tratamiento de aguas Residuales: _x000a_Decreto 3930 de 2010, por medio del cual se regula el ordenamiento del recurso hídrico._x000a_Resolución 631 de 2015, por medio de la cual se establecen los parámetros y valores límites máximos permisibles en los vertimientos puntuales a cuerpos de aguas superficiales y a los sistemas de alcantarillado público._x000a_Estos actos administrativos del Ministerio de Ambiente y Desarrollo Sostenible pretenden regular el uso, aprovechamiento y ordenamiento del recurso, partiendo de unos objetivos de contaminación que debe establecer cada autoridad ambiental (Corporaciones Autónomas)._x000a__x000a_Los proyectos de hidrocarburos deben obtener de manera previa una licencia ambiental otorgada por la Autoridad Nacional de Licencias Ambientales (ANLA), quien dentro del proceso de evaluación tiene en cuenta la participación de la comunidad y de las corporaciones._x000a_Los permisos de uso y aprovechamiento van implícitos en la licencia ambiental._x000a_Para el desarrollo particular de cada proyecto se deben presentar los planes de manejo correspondientes, los cuales contemplan los sistemas de tratamiento requeridos para cumplir con la normatividad vigente. _x000a__x000a_Así las cosas, son las autoridades competentes quienes evalúan y hacen seguimiento a los compromisos adquiridos dentro de la licencia ambiental y sus planes de manejo.  En caso de no cumplir con los objetivos establecidos, es la autoridad ambiental a quien le corresponde iniciar un proceso sancionatorio si así lo considera._x000a__x000a_Finalmente y esperando haber cumplido con su requerimiento, le recomiendo que consulte a la ANLA sobre las inquietudes específicas del tratamiento, ya que es esta la autoridad competente y es en sus expedientes donde se encuentra esta información._x000a__x000a_Cordial saludo,_x000a__x000a_Atencion al Ciudadano y Comunicaciones  _x000a_"/>
    <d v="2016-04-04T00:00:00"/>
    <s v="REINALDO GELVEZ GUTIERREZ. CONTRATISTA"/>
    <x v="6"/>
    <s v="Electrónico"/>
    <n v="23.603321759263054"/>
    <x v="1"/>
    <x v="15"/>
    <x v="0"/>
  </r>
  <r>
    <n v="264"/>
    <n v="18393"/>
    <x v="0"/>
    <s v="MARZO"/>
    <x v="2"/>
    <x v="263"/>
    <d v="2016-03-11T09:53:07"/>
    <x v="0"/>
    <s v="ACC"/>
    <x v="0"/>
    <x v="1"/>
    <s v="LUIS SALCEDO: PRESIDENTE - JUNTA DE ACCION COMUNAL PUERTO PERALES"/>
    <s v="SI"/>
    <s v="LUIS SALCEDO: PRESIDENTE - JUNTA DE ACCION COMUNAL PUERTO PERALES"/>
    <s v="solicitan informacion acerca de como se solicita la inversocion social y otros ."/>
    <d v="2016-04-06T09:53:07"/>
    <n v="26"/>
    <s v="ACC"/>
    <s v="DORIS GOMEZ SILVA. EXPERTO"/>
    <s v="Señor:_x000a_LUIS SALCEDO_x000a_Presidente Junta de Acción Comunal Puerto Perales, Antioquia_x000a_Correo electrónico: salcedoluis97@hotmail.com; accioncomunalpuertoperales@gmail.com  _x000a_Calle 20 No. 20 – 75_x000a_Puerto Perales, Antioquia_x000a__x000a__x000a_Asunto: Petición con radicado ANH No. R-641-2016-007508 del 11 de marzo de 2016, Id: 18393._x000a__x000a__x000a_Respetado señor Salcedo,_x000a__x000a_La Agencia Nacional de Hidrocarburos (“ANH” o la “Entidad”) recibió la petición del asunto, mediante la cual solicita información relacionada con la inversión social que se realiza en el marco de los Contratos de Hidrocarburos y la formulación de los Programas en Beneficio de las Comunidades -PBC- ubicadas en el área de influencia de cada proyecto._x000a__x000a_Previo a resolver cada uno de los interrogantes formulados, consideramos necesario precisar algunos aspectos importantes en torno al tema consultado, con el fin de que pueda ser comprendido de manera integral._x000a__x000a_En este sentido, comenzaremos por señalar que el marco normativo para la exigencia de la inversión social en los contratos de hidrocarburos surge a partir del año 2003 con la expedición del Decreto 1760, en el cual se estableció como una de las funciones de la ANH la de “[c]onvenir en los contratos de exploración y explotación los términos y condiciones con sujeción a los cuales las compañías contratistas, como parte de su responsabilidad social, adelantarán programas en beneficio de las comunidades ubicadas en las áreas de influencia de los correspondientes contratos”. (Numeral 5 del artículo 5.7)_x000a__x000a_En el numeral 8.6 del artículo 8  del mencionado decreto se estableció como función del Consejo Directivo, entre otras, la de “definir los parámetros para la realización de programas en beneficio de las comunidades ubicadas en las áreas de influencia de los correspondientes contratos.”_x000a__x000a_En virtud de lo anterior, el Consejo Directivo de la Entidad expidió el Acuerdo No.05 del 23 de septiembre de 2011, donde se determinó que los PBC son parte de la inversión social que realizan las empresas dedicadas a la industria petrolera, dentro de su política de Responsabilidad Social, en el marco de los contratos de Exploración y Producción de Hidrocarburos y de Evaluación Técnica, para el fomento del desarrollo sostenible en las áreas de influencia de un proyecto determinado._x000a__x000a_Como parámetros para la construcción de los PBC, el aludido Acuerdo estableció que debía asegurarse la participación ciudadana, el respeto por los Derechos Humanos y las minorías étnicas; considerar la caracterización integral del entorno social, económico y cultural, y armonizar su contenido con los Planes Manejo Ambiental y Gestión Social, los Planes de Ordenamiento Territorial, Planes de Vida, y Planes de Desarrollo Municipal y Departamental. _x000a__x000a_Asimismo, el artículo 3° del citado Acuerdo establece que “[e]l Director General de la ANH convendrá en los contratos de exploración y explotación los términos y condiciones con sujeción a los cuales las compañías contratistas, como parte de su responsabilidad social, adelantaran los programas en beneficio de las comunidades ubicadas en las áreas de influencia de los correspondientes contratos._x000a__x000a_Posteriormente, el Decreto 4137 de 2011, “[p]or el cual se cambia la naturaleza jurídica de la Agencia Nacional de Hidrocarburos”, reitera en el numeral 7 del artículo 4°, la  función de convenir los términos y condiciones de los PBC._x000a__x000a_En virtud de la normatividad relacionada, en el año 2012 se elaboró el denominado “ANEXO F” de los Contratos del Hidrocarburos, en el que se establecen los términos y condiciones para los PBC, de los cuales destacamos por considerar relevantes los siguientes aspectos:_x000a__x000a_- La obligación de inversión de PBC es de mínimo el 1% de la inversión total prevista en el Programa Exploratorio, el Programa Exploratorio Posterior, el Programa de Evaluación y el Programa Anual de Operaciones sometido a consideración de la ANH, según sea el caso._x000a__x000a_- El objeto de la inversión social es contribuir a mejorar las condiciones de las comunidades en el área de influencia de cada proyecto._x000a__x000a_- Para la definición de los PBC, el contratista deberá tener en consideración las dinámicas social, económica, cultural y ambiental de las comunidades en el área de influencia directa, por lo que se requiere un conocimiento actualizado de las mismas, que comprenda la población y sus condiciones socioeconómicas, la problemática socio ambiental y la identificación de necesidades planteadas en los Planes de Manejo Ambiental, Planes de Manejo Social, Planes de Ordenamiento Territorial, Planes de Vida y los Planes de Desarrollo Municipales y Departamentales._x000a__x000a_- El programa deberá contemplar un sistema de quejas y reclamos, la adopción de medidas que permitan el conocimiento de las metas, objetivos, avances y resultados del programa a los interesados._x000a__x000a_- Asimismo facilitará la participación de las comunidades y autoridades en el área de influencia, mediante el desarrollo de procesos de socialización debidamente documentados con los actores legítimos y los representantes de organizaciones legítimamente constituidas._x000a__x000a_- En los términos convenidos en el respectivo contrato, los PBC deben someterse a la aprobación de la ANH y como mínimo deben contener: 1) líneas de inversión definidas por el contratista; 2) metas e indicadores; 3) descripción de los proyectos seleccionados y socializados; 4) población beneficiaria de cada programa; 5) cronograma de ejecución y, 6) valor de cada programa._x000a__x000a_- Para los efectos de seguimiento por la ANH, el contratista debe presentar informes semestrales y anuales, con información sobre el estado de la ejecución de los programas y resultados obtenidos, entre otros factores._x000a__x000a_Es del caso advertir que el contratista es autónomo en la definición y ejecución final del PBC, en el marco de referencia que se haya incorporado en el contrato, el cual puede variar según la fecha de suscripción y modalidad del mismo. _x000a_ _x000a_Ahora bien, en cuanto al área TECA COCORNÁ a la que hace referencia su petición, resulta importante mencionar que en principio la misma correspondía al área Cocorná y al campo Teca. Respecto de la primera, el Gobierno Nacional y TEXAS PETROLEUM COMPANY  suscribieron el Contrato de Concesión No.844 del 30 de julio de 1958, el cual finalizó el 25 de febrero de 1997, habiéndose revertido el campo a la empresa ECOPETROL, quien asumió su operación de manera directa._x000a__x000a_Por su parte, las operaciones en el campo TECA estuvieron amparadas bajo el Contrato de Asociación Cocorná, celebrado entre las mismas empresas el 3 septiembre de 1980, y terminado el 8 de octubre de 2008, fecha en la que se hizo entrega del mismo a ECOPETROL, siendo para el momento la empresa MANSAROVAR ENERGY COLOMBIA titular de los derechos, intereses y obligaciones que inicialmente correspondieron a  TEXAS PETROLEUM COMPANY, en virtud de sucesivas cesiones._x000a__x000a_En tratándose de áreas en las que se venían desarrollando operaciones con anterioridad al año 2003, vale decir, con antelación a la escisión de ECOPETROL y la creación de la ANH, tal es el caso de los campos en producción Corcorná y Teca, de conformidad con lo dispuesto en el numeral 4° del artículo 54 del Decreto 1760 de 2003, se consolidó a favor de Ecopetrol respecto de aquellas un derecho patrimonial, en los siguientes términos:_x000a__x000a_“ARTÍCULO 54. PATRIMONIO. Forman parte del patrimonio de Ecopetrol S. A.:_x000a__x000a_(…)_x000a__x000a_54.4 Los derechos de producción en los campos que la Empresa Colombiana de Petróleos -Empresa Industrial y Comercial del Estado- se encuentre operando en la fecha de expedición del presente decreto -(2003)¬-, y en los campos explotados en ejecución de contratos petroleros celebrados por dicha Empresa en la condición de administradora de los hidrocarburos de propiedad de la Nación que la misma detentaba con anterioridad a la creación de la Agencia Nacional de Hidrocarburos -ANH.”_x000a__x000a_En concordancia con lo expuesto, el artículo 2° del Decreto 2288 de 2004 dispuso que “[p]ara efecto de lo previsto en el artículo 11.5 y los numerales 4, 5, 6 y 7 del artículo 54 del Decreto-ley 1760 de 2003 a la terminación del contrato de asociación o sus extensiones, suscrito por la Empresa Colombiana de Petróleos o por Ecopetrol S.A. antes del 31 de diciembre de 2003, los derechos sobre la producción de la respectiva área y sobre los bienes muebles e inmuebles continuarán en cabeza de Ecopetrol S. A., en su calidad de empresa estatal, -así mismo, señaló el referido artículo que respecto de tales áreas- y aquellas de operación directa de Ecopetrol S.A., dicha empresa y la Agencia Nacional de Hidrocarburos, previa determinación de los criterios generales por parte de la Agencia, deberán suscribir convenios en los cuales se definan las condiciones de exploración y explotación de las áreas, hasta el agotamiento del recurso en el área respectiva, o hasta que Ecopetrol S.A. devuelva el área.”_x000a__x000a_En virtud de lo anterior, en relación con los campos Cocorná y Teca se suscribió el Convenio de Explotación de Hidrocarburos del 6 marzo de 2015, denominándose el área asignada TECA – COCORNÁ._x000a__x000a_En este orden de ideas, solo a partir de la suscripción del mencionado convenio en el año 2015, surge para ECOPETROL la obligación de definir programas en beneficio de las comunidades, los cuales se circunscriben de manera exclusiva a lo dispuesto en la cláusula 6.1.2. del Convenio, la cual señala que el Programa de Trabajos de Explotación debe contener “…los términos y condiciones conforme los cuales desarrollará los programas en beneficio de las comunidades en las áreas de influencia del Área de Operación”, el cual encuentra como marco de referencia los lineamientos definidos en el Acuerdo No. 05 de 2001._x000a__x000a_Teniendo en cuenta lo expuesto, procedemos a dar la respuesta a cada una de las preguntas formuladas en su solicitud de la siguiente manera:_x000a__x000a__x000a_1. “¿Es obligación de todas la empresas sin excepción, especialmente las foráneas que llegan al área de influencia donde se adelantan actividades de exploración y explotación de hidrocarburos, el aportar ayudas, ya sean económicas o logísticas a las comunidades para los programas de desarrollo comunitario?”_x000a__x000a_Respuesta ANH: En el marco de los Contratos de Hidrocarburos, a partir del año 2003, es obligación de las operadoras definir Programas en Beneficios de las Comunidades como inversión social derivada de los contratos, con sujeción a las disposiciones reglamentarias (Acuerdo No. 05 de 2011) y a las estipulaciones contractuales. Para el caso concreto del Convenio de Explotación TECA COCORNÁ, la construcción y definición de los programas en beneficio de las comunidades, debe acatar los parámetros fijados en el Acuerdo No. 05 de 2011._x000a__x000a_Ahora bien, es necesario advertir que las compañías en general, definen políticas de responsabilidad social empresarial, en cuyo marco realizan inversiones voluntarias en beneficio de las comunidades que pueden estar ubicadas o no, en el área de influencia de un determinado proyecto. Este tipo de inversiones, en la medida en que no obedecen a la obligación contractual de los PBC, no es objeto de seguimiento por la ANH._x000a__x000a_Adicionalmente es importante señalar, que aunque los PBC constituyen la inversión social que se circunscribe al ámbito contractual, no está asociada a la que surge de otros trámites y procedimientos necesarios para la ejecución del contrato, como la inversión social que se exige en el marco del proceso de licenciamiento ambiental o aquella que se desarrolla en virtud de los procesos de Consulta Previa que se adelanten con comunidades étnicas._x000a__x000a__x000a_2. “¿Solo las empresas operadoras de estos campos de hidrocarburos, deben apoyar con inversión social a las comunidades de área de influencia, o también  deben hacerlo las empresas subcontratistas de estas operadoras?_x000a__x000a_Respuesta ANH: Si bien en el diseño de los contratos la ANH ha previsto que las empresas dispongan de autonomía para la conducción y desarrollo de las operaciones que se adelanten en el área asignada, lo cual conlleva que estas cuente con discrecionalidad para su planeación, preparación y control, o que puedan optar por su realización de manera directa o través de subcontratistas; la relación que surge de los contratos hidrocarburíferos vincula directamente al Contratista (Operador) y la ANH. Por tal razón, es el titular del contrato sobre quien recae la obligación de la inversión social en el marco de los PBC._x000a__x000a__x000a_3. “¿Bajo qué norma se debe solicitar la inversión social?_x000a__x000a_Respuesta ANH: Como se explicó anteriormente, la inversión social que exige la ANH y respecto de la cual realiza seguimiento, corresponde a los PBC que se demandan en el marco de los Contratos de Hidrocarburos, de tal modo que será este instrumento el que consagre las condiciones específicas que deben cumplir los mismos._x000a__x000a__x000a_4. “¿Cuándo una empresa no cumple con la inversión social se sanciona de alguna manera?_x000a__x000a_Respuesta ANH: En el ámbito de sus competencias, la ANH solo está autorizada para imponer sanciones frente al incumplimiento de las obligaciones contractuales, que pueden ser la de multa, o la de terminación del contrato._x000a__x000a_Así, si la Entidad llegare a presumir la existencia de un incumplimiento de las obligaciones contractuales por parte de la compañía Contratista deberá dar inicio al trámite que corresponda conforme a lo dispuesto en el clausulado del contrato._x000a__x000a_Como quiera que la definición del PBC constituye una obligación a cargo de las empresas operadoras, eventualmente, su incumplimiento puede dar lugar a la imposición de sanciones. Sin embargo, en observancia de los postulados constitucionales que rigen la función pública y las garantías de los particulares, en especial la del debido proceso (art. 29 C.P.), previamente a la iniciación de cualquier procedimiento sancionatorio en el marco contractual, la ANH brinda a los posibles implicados la posibilidad de exponer las razones de su actuación._x000a__x000a__x000a_5. “¿Qué beneficios tiene una empresa cuando cumple con la inversión social para las áreas de influencia?_x000a__x000a_Respuesta ANH: En el marco del contrato de hidrocarburos, las empresas contratistas no obtienen beneficio alguno por la ejecución a cabalidad de la inversión social a través de los PBC, pues corresponde al cumplimiento de sus obligaciones contractuales. _x000a__x000a__x000a_6. “¿Cuál fue la inversión social realizada por -OXY ANDINA- en las áreas de influencia -del campo TECA - COCORNÁ?”  _x000a__x000a_Sobre este punto y respecto del séptimo de su solicitud, resulta necesario aclarar que en virtud de lo estipulado en el Convenio de Explotación – Área TECA COCORNÁ, es ECOPETROL quien tiene la obligación de definir PBC, con observancia de los parámetros definidos en el Acuerdo No. 05 de 2011. _x000a__x000a_Hecha la anterior aclaración, nos permitimos comunicarle que la información reportada por dicha empresa respecto de la ejecución de los PBC correspondiente al segundo semestre de 2015, será objeto de análisis por esta Entidad en el marco del seguimiento realizado al cumplimiento de las obligaciones derivadas de los Contratos y Convenios de Hidrocarburos._x000a__x000a_Así las cosas, en la medida en que se realice la valoración correspondiente a la información reportada por la empresa, se dará respuesta a estos puntos de su solicitud, a fin de que la misma pueda proporcionarle una información completa y definitiva._x000a__x000a__x000a_8. “Es posible exigir la inversión social de las empresas que se marcharon hace un par de meses y realizaron actividades en este proyecto, sin el aporte al área de influencia.”_x000a__x000a_Respuesta ANH: En primer lugar, y de conformidad con la respuesta al punto 2, las obligaciones derivadas del contrato de hidrocarburos, como la definición de los PBC, corresponden al contratista (operador), como quiera que es quien se encuentra vinculado contractualmente con la ANH. En este orden de ideas, la exigencia del cumplimiento de tales obligaciones debe recaer sobre la Compañía Operadora y no sobre empresas subcontratistas._x000a__x000a_Si se tratare de compañías operadoras, teniendo en cuenta que la inversión social en PBC deviene del contrato, es en dicho marco donde se debe analizar si se cumplió o no con dicha obligación, así como, la posibilidad de exigir su cumplimiento, a través de los procedimientos que en el mismo se hayan consagrado._x000a__x000a__x000a_9. “Dentro de los parámetros de Responsabilidad Social y Empresarial; ¿las Vacantes laborales, son también inversión social?”_x000a__x000a_Respuesta ANH: En el marco de los contratos de hidrocarburos suscritos por la ANH, la contratación de personal de la comunidad para el desarrollo de las operaciones o  para la implementación de los PBC, si bien pueden considerarse componentes de la política de responsabilidad social de la empresa, no son en estricto sentido parte de la inversión social, pues dicha contratación se realiza con base en la necesidad de la empresa, en el ámbito de su autonomía para la conducción de las operaciones y en general, para el cumplimiento sus obligaciones contractuales. _x000a__x000a_10. “¿es obligación de la empresa operadora generar y garantizar la oportunidad de contratación a las empresas locales desde la primera fase?_x000a__x000a_Respuesta ANH: A efecto de resolver este interrogante, se requiere tener en cuenta lo dispuesto en el Convenio celebrado entre la ANH y ECOPETROL, en la cláusula 17.2:_x000a__x000a_- “El titular procurará dar preferencia a los oferentes nacionales de bienes y servicios de origen nacional, en igualdad de condiciones competitivas, de calidad, oportunidad y precio.”_x000a__x000a_Quiere decir lo anterior, que el Operador ante un escenario de ofertas plurales por parte de empresas nacionales (dentro de las que se entienden incluidas las locales) e internacionales, procurará dar preferencia a los oferentes de bienes y servicios nacionales que cumplan con las condiciones de su demanda y le representen iguales o mejores condiciones de calidad, oportunidad y precio._x000a__x000a__x000a_11. “Cuáles son los Organismos de control y vigilancia para el cumplimiento de marco normativo de lo PBCs, contemplado en el ANEXO F de la ANH.”_x000a__x000a_Respuesta ANH: Tanto para los PBC definidos en los contratos en los que se incorpora el ANEXO F, como para los definidos en los contratos en los que no se incorpora dicho anexo y deben sujetarse a los parámetros del Acuerdo No.05 de 2011, la Entidad encargada de verificar el cumplimiento de los mismos es la ANH, en virtud de la función de seguimiento a los contratos de hidrocarburos, prevista en el Decreto 4137 de 2011._x000a__x000a__x000a_Cordialmente,_x000a_"/>
    <d v="2016-04-13T00:00:00"/>
    <s v="LAURA PAOLA GONZALEZ IRIARTE. EXPERTO"/>
    <x v="6"/>
    <s v="Electrónico"/>
    <n v="32.588114039353968"/>
    <x v="1"/>
    <x v="3"/>
    <x v="0"/>
  </r>
  <r>
    <n v="265"/>
    <n v="18425"/>
    <x v="0"/>
    <s v="MARZO"/>
    <x v="1"/>
    <x v="264"/>
    <d v="2016-03-11T10:34:57"/>
    <x v="0"/>
    <s v="ACC"/>
    <x v="8"/>
    <x v="135"/>
    <s v="MARITZA DEL ZOCORRO  QUINTERO JIMENEZ:  Telefono: Dirección: BOGOTA Email: "/>
    <s v="SI"/>
    <s v="MARITZA DEL ZOCORRO  QUINTERO JIMENEZ:  Telefono: Dirección: BOGOTA Email: "/>
    <s v="informan  resultado  consulta anh "/>
    <d v="2016-04-06T10:34:57"/>
    <n v="26"/>
    <s v="ACC"/>
    <s v="DORIS GOMEZ SILVA. EXPERTO"/>
    <s v="radicado de respuesta No.23557"/>
    <d v="2016-04-06T00:00:00"/>
    <s v="ALONSO M CARDONA DELGADO. CONTRATISTA"/>
    <x v="5"/>
    <s v="ID:23557"/>
    <n v="25.559060451392725"/>
    <x v="1"/>
    <x v="50"/>
    <x v="0"/>
  </r>
  <r>
    <n v="266"/>
    <n v="18429"/>
    <x v="0"/>
    <s v="MARZO"/>
    <x v="1"/>
    <x v="265"/>
    <d v="2016-03-11T10:38:32"/>
    <x v="0"/>
    <s v="ACC"/>
    <x v="2"/>
    <x v="22"/>
    <s v="ALBERTO CONTRERAS: VEEDOR CIUDADANO - RED DE CONTROL SOCIAL Y ASESORIA A VEEDURIAS PUERTO GAITAN"/>
    <s v="SI"/>
    <s v="ALBERTO CONTRERAS: VEEDOR CIUDADANO - RED DE CONTROL SOCIAL Y ASESORIA A VEEDURIAS PUERTO GAITAN"/>
    <s v="solicitan copia del acta 022 de abril efectuada la cristalina, campo acelote  "/>
    <d v="2016-03-30T10:38:32"/>
    <n v="19"/>
    <s v="ACC"/>
    <s v="DORIS GOMEZ SILVA. EXPERTO"/>
    <s v="Señores:_x000a_RED DE VEEDURÍAS CIUDADANAS DE COLOMBIA_x000a_Correo electrónico: veedurias1a@gmail.com_x000a__x000a__x000a_Asunto: Solicitud de aclaración de su petición Radicado ANH No. R-641-2016-007615 ID: 18429 del 11 de marzo de 2016._x000a__x000a__x000a_Respetados señores,_x000a__x000a_La Agencia Nacional de Hidrocarburos (“ANH” o la “Entidad”) recibió su comunicación electrónica del 10 de marzo de 2016, mediante la cual solicitó documentos e información de la gestión de esta Entidad en relación con el Campo Ocelote (Meta), en el marco de la Estrategia Territorial de Hidrocarburos (ETH) y aporta un documento elaborado por los veedores laborales de Puerto Gaitán, Meta._x000a__x000a_En virtud de lo anterior, primeramente, acusamos recibo del documento allegado, denominado “LINEAMIENTOS PARA LA FORMULACIÓN DE LA POLÍTICA PÚBLICA DE EMPLEABILIDAD Y EMPRENDIMIENTO DE PUERTO GAITAN 2015.” _x000a__x000a_A continuación, nos referiremos a los puntos restantes de su solicitud, en los siguientes términos:_x000a__x000a_“1) Agradecemos por favor el URGENTE envío del ACTA de la reunión de 22 de abril en la Cristalina, CAMPO OCELOTE; donde concurrieron parece ser profesionales de la ESTRATEGIA TERRITORIAL DE HIDROCARBUROS, indígenas del resguardo AWALIBA- policía, ejército, hocol, etc, y donde además estuvo el exdefensor (sic) eduardo gonzalez, ,,, (sic) hoy secretario privado de la gobernadora del META”_x000a__x000a_Respuesta ANH: Al respecto, nos permitimos informar que al presente documento se anexa copia del acta respectiva._x000a__x000a__x000a_“2) Solicitamos conocer si han informado a la dirección nacional de inteligencia? almirante (r) alvaro (sic) echandia duran –la grave situación de OCELOTE; GUARROJO, y de HOCOL”. _x000a__x000a_Respuesta ANH: En torno a este punto, resulta pertinente indicar que el Decreto 4179 de 2011 creó el Departamento Administrativo Dirección Nacional de Inteligencia y asignó a dicha entidad el desarrollo de actividades de inteligencia estratégica y contrainteligencia, para asegurar los derechos y libertades de las personas en Colombia, prevenir y contrarrestar amenazas contra el régimen democrático, la seguridad y defensa nacional, y asimismo, cumplir con los requerimientos que sobre la materia le realice el Presidente de la República y el Alto Gobierno._x000a__x000a_Por otra parte, en el marco de las obligaciones contractuales entre HOCOL S.A. y la ANH (Contrato E&amp;P No.04 del 24 de febrero de 2006), la seguridad para el desarrollo de las operaciones corresponde a la compañía operadora, como quiera que esta debe ejecutarlas bajo su costo y riesgo, según lo estipulado en la cláusula 2.2 que seguidamente se transcribe:_x000a__x000a_“2.2. Alcance: EL CONTRATISTA, en ejercicio de ese derecho, adelantará las actividades y operaciones materia de este contrato, a su exclusivo costo y riesgo, proporcionando todos los recursos necesarios para proyectar, preparar y llevar a cabo las actividades y Operaciones de Exploración, Evaluación, Desarrollo y Producción, dentro del Área Contratada.”_x000a__x000a_Teniendo en cuenta todo lo anterior, si bien la ANH en ejercicio de sus funciones participa y genera espacios de interlocución con los distintos actores institucionales, con miras a facilitar y optimizar el desarrollo de las operaciones por parte del contratista, es finalmente este quien tiene la responsabilidad de propiciarlos, con el fin de advertir los factores de riesgo que puedan presentarse en el desarrollo de las operaciones y en caso de ser necesario, comunicar a las autoridades encargadas de garantizar la seguridad de las mismas para que se adelanten las gestiones pertinentes._x000a__x000a_Por tal razón, si a su juicio existe una situación que debe ser puesta en conocimiento de la Dirección Nacional de Inteligencia, como entidad encargada de tal función en el ámbito civil, dicho aspecto debe ser consultado a la compañía HOCOL S.A., conforme a lo explicado anteriormente._x000a__x000a_Así las cosas, daremos traslado de su solicitud a HOCOL S.A. para lo pertinente._x000a__x000a__x000a_“3) Solicitamos que EVALUEN Y REVISE la ANH si es COHERENTE la “estrategia social con la comunidad INDIGENA AWALIBA”, de HOCOL -donde este la policía, DIJIN, SIJIN, EJERCITO NACIONAL- la FISCALIA; y la procuraduría hidrocarburos, (además del ministerio del interior, asuntos indígenas y consulta previa, DIAN”   _x000a__x000a__x000a_Respuesta ANH: A fin de responder al anterior requerimiento, debe tenerse en cuenta que, en el marco del objeto contractual, las empresas contratistas contraen obligaciones de orden económico, técnico, ambiental y social, directa o indirectamente ligadas al desarrollo de la operación._x000a__x000a_No obstante, para el desarrollo de actividades y la ejecución de la operación, la empresa contratista cuenta con autonomía, tal como lo estipula la cláusula 11.1 1 del contrato, de tal suerte que la definición de las estrategias de intervención social que se definan con las comunidades ubicadas en el área de interés, le corresponde de manera exclusiva a esta._x000a__x000a_Ahora bien, es de resaltar que en materia social el contrato exige la realización de programas en beneficio de las comunidades que hacen parte del Área de Influencia Directa del proyecto, a los cuales se refirió el literal d) la cláusula 10.2 2, y solo frente a estos tiene injerencia la ANH para su aprobación, más no para su formulación y diseño. _x000a__x000a_En virtud de lo anterior, la formulación de estrategias sociales por fuera del cumplimiento de la obligación establecida en materia de PBC a cargo de las empresas operadoras, es de su exclusivo talante y, en consecuencia, a esta deben dirigirse la solicitud, en relación con aquella.  _x000a__x000a_En los términos precedentes damos respuesta a su solicitud del asunto._x000a__x000a_Cordialmente,_x000a__x000a__x000a_Atencion al Ciudadano y Comunicaciones  _x000a_"/>
    <d v="2016-04-05T00:00:00"/>
    <s v="LAURA PAOLA GONZALEZ IRIARTE. EXPERTO"/>
    <x v="6"/>
    <s v="Electrónico"/>
    <n v="24.556576585651783"/>
    <x v="1"/>
    <x v="50"/>
    <x v="0"/>
  </r>
  <r>
    <n v="267"/>
    <n v="18465"/>
    <x v="0"/>
    <s v="MARZO"/>
    <x v="1"/>
    <x v="266"/>
    <d v="2016-03-11T11:37:54"/>
    <x v="0"/>
    <s v="ACC"/>
    <x v="2"/>
    <x v="136"/>
    <s v="SINTRAPETROPUTUMAYO:  Telefono: Dirección: VILLAGARZON Email: "/>
    <s v="SI"/>
    <s v="SINTRAPETROPUTUMAYO:  Telefono: Dirección: VILLAGARZON Email: "/>
    <s v="solictan informacion de cumplimiento de acuerdos "/>
    <d v="2016-03-30T11:37:54"/>
    <n v="19"/>
    <s v="ACC"/>
    <s v="DORIS GOMEZ SILVA. EXPERTO"/>
    <s v="Señor:_x000a_YESID CALVACHE SAAVEDRA_x000a_SINTRAPETROPUTUMAYO_x000a_Correo electrónico: yesid780409@hotmail.com_x000a__x000a__x000a_Asunto: Solicitud radicado ANH R-641-2016-007634 ID: 18465 del 11 de marzo de 2016_x000a__x000a__x000a_Respetado señor Calvache,_x000a__x000a__x000a_Nos permitimos acusar recibo del correo electrónico del asunto, mediante el cual pone en conocimiento de la Agencia Nacional de hidrocarburos (“ANH” o “Entidad”) la solicitud que de su parte se formulara a FULL SERVICES y GRAN TIERRA ENERGY, con escrito de fecha 11 de marzo de 2016, encaminada a lo siguiente:_x000a__x000a_- “Convocatoria para la tercera cuadrilla con FULL SERVICE (sic) hasta la fecha el personal que labora cuenta con 05 días laborados y el cambio se hace a los 07 días laborados.”_x000a__x000a_- “Convocatoria para el aceitero q (sic) releva al que se encuentra laborando que su relevos se realiza al cumplir 14 días según compromiso establecido en acta de fecha 12 junio de 2015. Solicitamos cumplimiento de perfil ya estandarizado en compromisos anteriores con acta de fecha enero 24 de 2014._x000a__x000a_- “Se solicita más compromiso por parte GRAN TIERRA ENERGY en el cumplimiento de compromisos Y acuerdos firmados para q (sic) sus contratistas no generen malestar social en la comunidad.”_x000a__x000a__x000a_Así mismo, le informamos que dicha solicitud será tenida en cuenta en el seguimiento que esta Entidad realiza al cumplimiento de las obligaciones socio ambientales derivadas de los contratos de hidrocarburos, específicamente de los contratos E&amp;P del 27 de junio de 2005, Bloque CHAZA; E&amp;P No.52 del 17 de junio de 2009, Bloque Putumayo Piedemonte Norte -PPN-, y E&amp;P No.46 del 16 de marzo de 2011, Bloque Putumayo 10 -PUT 10-; como quiera que son los contratos suscritos con la empresa Gran Tierra Energy Colombia LTD (en adelante GRAN TIERRA), en virtud de los cuales dicha empresa está facultada para la ejecución de actividades en el municipio de Villa Garzón, Putumayo._x000a_Sin embargo, es importante recordar que la Compañía Operadora GRAN TIERRA goza de autonomía para la conducción de las operaciones que se adelanten en el área que les fue asignada a través de los contratos previamente indicados, lo cual implica que le corresponde planear, preparar, realizar y controlar todas las actividades a través de sus propios medios y con autonomía técnica y directiva. Ahora bien, todas estas acciones deberá desarrollarlas de conformidad con la legislación colombiana y observando las Buenas Prácticas de la Industria del Petróleo, tal y como es citado a continuación: _x000a__x000a_“(…) AUTONOMÍA: EL CONTRATISTA tendrá el control de todas las operaciones y actividades que considere necesarias para una técnica, eficiente y económica Exploración del Área Contratada y para la Evaluación y Explotación de los Hidrocarburos que se encuentren dentro de esta. EL CONTRATISTA planeará, preparará, realizará y controlará todas las actividades con sus propios medios y con la autonomía técnica y directiva, de conformidad con la legislación colombiana y observando la Buenas Practicas de la Industria del petróleo, EL CONTRATISTA desarrollará las actividades directamente o a través de subcontratistas. (…)”_x000a__x000a__x000a_Significa lo anterior que, el Contratista goza de una facultad discrecional para el desarrollo de las operaciones hidrocarburífera, en cuanto a la planeación, preparación, y control de las mismas, bien sea realizándolas de manera directa o a través de subcontratistas. Debe precisarse en todo caso que, la relación contractual que surge de los contratos hidrocarburíferos es directamente vinculante entre el Contratista (Operador) y la ANH. _x000a__x000a_Adicionalmente, se encuentra facultada para efectuar la contratación de personal, bienes y servicios en igualdad de condiciones de calidad, competitividad y precio, de conformidad con la normatividad vigente y teniendo en cuenta los oferentes nacionales._x000a__x000a_No obstante lo anterior, esta discrecionalidad se encuentra limitada, en la medida en que las operaciones deben llevarse a cabo de manera diligente, responsable, eficiente y adecuada técnica y económicamente con la cual se busca la salvaguarda del cumplimiento de las obligaciones adquiridas en beneficio del Estado. Al respecto, el Contrato hidrocarburífero, ha establecido el marco de responsabilidad en los siguientes términos: _x000a__x000a_“(…) Responsabilidad: EL CONTRATISTA llevará a cabo las operaciones en materia de este contrato de manera diligente, responsable, eficiente y adecuada técnica y económicamente. Se asegurarán de que todos sus subcontratistas cumplan los términos establecidos en este contrato y en las leyes colombianas. EL CONTRATISTA será el único responsable por los daños y pérdidas que cause con ocasión de las actividades y operaciones derivadas de este contrato, incluso aquellos causados por sus subcontratistas, quedando entendido que en ningún momento será responsable por errores de criterio, o por pérdidas o daños que no fueron resultado de culpa grave o dolo. Cuando EL CONTRATISTA subcontrate, las obras y servicios subcontratados serán ejecutados a su nombre, en razón de lo cual EL CONTRATISTA mantendrá su responsabilidad directa por las cuales no podrá exonerarse en razón de las subcontrataciones. La ANH no asumirá responsabilidad alguna por este concepto, ni aun a título de solidaridad. (…)”_x000a__x000a_Así las cosas, pese a que la compañía operadora goza de autonomía administrativa y técnica para dar cumplimiento a los compromisos pactados mediante en los contratos suscritos con esta Entidad, esta encuentra limites en la legislación colombiana que resulte aplicable y en las Buenas Practicas de la Industria del Petróleo. _x000a__x000a_En igual sentido, esta Entidad estará atenta a la respuesta que sobré el particular GRAN TIERRA proporcioné al respecto, a fin de realizar el seguimiento contractual que resulta competencia de la ANH, razón por la cual, es copiada de la presente respuesta la compañía operadora. _x000a__x000a__x000a_Cordialmente,_x000a__x000a_Atencion al Ciudadano y Comunicaciones  _x000a_"/>
    <d v="2016-04-06T00:00:00"/>
    <s v="LAURA PAOLA GONZALEZ IRIARTE. EXPERTO"/>
    <x v="6"/>
    <s v="Electrónico"/>
    <n v="25.515347141204984"/>
    <x v="1"/>
    <x v="3"/>
    <x v="0"/>
  </r>
  <r>
    <n v="268"/>
    <n v="18495"/>
    <x v="1"/>
    <s v="MARZO"/>
    <x v="0"/>
    <x v="267"/>
    <d v="2016-03-11T12:47:35"/>
    <x v="0"/>
    <s v="ACC"/>
    <x v="0"/>
    <x v="1"/>
    <s v="RENE OMAR PEDRAZA: REPRESENTANTE - INVERSIONES Y OPERACIONES BLOQUE B S.AS"/>
    <s v="SI"/>
    <s v="RENE OMAR PEDRAZA: REPRESENTANTE - INVERSIONES Y OPERACIONES BLOQUE B S.AS"/>
    <s v="solicitan informacion acerca de si la anh es conocedora de la encision de Tecnicontrol a Bloque B."/>
    <d v="2016-04-06T12:47:35"/>
    <n v="26"/>
    <s v="ACC"/>
    <s v="DORIS GOMEZ SILVA. EXPERTO"/>
    <s v="aplazado al 26 de abril "/>
    <d v="2016-04-26T00:00:00"/>
    <s v="Ma DEL PILAR URIBE "/>
    <x v="8"/>
    <s v="aplazado"/>
    <n v="45.466950266207277"/>
    <x v="1"/>
    <x v="5"/>
    <x v="0"/>
  </r>
  <r>
    <n v="269"/>
    <n v="18712"/>
    <x v="0"/>
    <s v="MARZO"/>
    <x v="0"/>
    <x v="268"/>
    <d v="2016-03-14T08:46:46"/>
    <x v="0"/>
    <s v="ACC"/>
    <x v="2"/>
    <x v="137"/>
    <s v="DIEGO CASTILLO:  Telefono: Dirección: BOGOTA Email: DIEGOLPB@HOTMAIL.COM"/>
    <s v="SI"/>
    <s v="DIEGO CASTILLO:  Telefono: Dirección: BOGOTA Email: DIEGOLPB@HOTMAIL.COM"/>
    <s v="solicita informacion acerca de el por que no se ha publicado informacion de personal popr ser tema de trasparencia     "/>
    <d v="2016-04-06T00:00:00"/>
    <n v="21"/>
    <s v="ACC"/>
    <s v="DORIS GOMEZ SILVA. EXPERTO"/>
    <s v="De: Participacion Ciudadana ANH Colombia [mailto:participacionciudadana@anh.gov.co] _x000a_Enviado el: lunes, 14 de marzo de 2016 01:36 p.m._x000a_Para: diegolpb@hotmail.com_x000a_CC: Jose Elias Escorcia Pertuz_x000a_Asunto: Respuesta Publicación información_x000a__x000a_Estimado señor Castillo, _x000a__x000a_Buenas tardes,_x000a_En atención a su solicitud recibida en la ANH el pasado 12 de marzo, de manera atenta le informamos que efectivamente se encuentra publicado en la Web ANH en la siguiente ruta: http://www.anh.gov.co/la-anh/Paginas/Trasparencia.aspx, allí debe picar en escala salarias de la ANH, esta la escala vigente para el año 2016._x000a__x000a_Cordialmente,_x000a__x000a_Atencion al Ciudadano y Comunicaciones www.anh.gov.co_x000a_"/>
    <d v="2016-03-15T00:00:00"/>
    <s v="ELSA CRISTINA TOVAR PULECIO. EXPERTO"/>
    <x v="2"/>
    <s v="Electrónico"/>
    <n v="0.63418680556060281"/>
    <x v="1"/>
    <x v="50"/>
    <x v="0"/>
  </r>
  <r>
    <n v="270"/>
    <n v="18714"/>
    <x v="0"/>
    <s v="MARZO"/>
    <x v="0"/>
    <x v="269"/>
    <d v="2016-03-14T08:51:42"/>
    <x v="0"/>
    <s v="ACC"/>
    <x v="2"/>
    <x v="1"/>
    <s v="YESID CALVACHE:  Telefono: Dirección: BOGOTA Email: YESID 780409@HOTMAIL.COM"/>
    <s v="SI"/>
    <s v="YESID CALVACHE:  Telefono: Dirección: BOGOTA Email: YESID 780409@HOTMAIL.COM"/>
    <s v="peticionario hace referencia a comunicacion de año 2015 de la que n obtuvo rspuesta, separacion de actividades de una compñia.  "/>
    <d v="2016-04-07T00:00:00"/>
    <n v="22"/>
    <s v="ACC"/>
    <s v="DORIS GOMEZ SILVA. EXPERTO"/>
    <s v="Señor:_x000a_YESID CALVACHE SAAVEDRA_x000a_Presidente SINTRAPETROPUTUMAYO_x000a_Correo electrónico: yesid780409@hotmail.com; sintrapetroputumayo1@gmail.com_x000a_Villagarzón, Putumayo_x000a__x000a__x000a_Asunto: Petición con radicado ANH R-641-2016-007721 del 14 de marzo de 2016, ID 18714_x000a__x000a__x000a_Respetado señor Calvache,_x000a__x000a_La Agencia Nacional de Hidrocarburos (“ANH” o la “Entidad”) recibió la petición referenciada arriba, mediante la cual expone razones de hecho y de derecho en torno a la comunicación electrónica que le fuera remitida el 9 de marzo de 2016, en respuesta a su petición radicada en esta Entidad con el código ANH R-641-2016-005333 del 23 de febrero de 2016, Id. 13206._x000a__x000a_Afirma el peticionario que el oficio en comento no da respuesta de fondo y congruente con lo solicitado y que constituye “… una clara conducta omisiva, amañada, parcializada, sesgada e inconsulta por parte de la Agencia Nacional de Hidrocarburos, quien no está ejerciendo sus función en lo que corresponde  al cumplimiento de la Política socio ambiental de la ANH”, con el cual se promueve el derecho a la protesta y se instiga a los movimientos sociales a realizar acciones políticas que crean situaciones de orden público._x000a__x000a_A efectos de pronunciarnos cabalmente sobre su solicitud, analizaremos tres aspectos que consideramos relevantes, teniendo en cuenta los argumentos en que se fundamenta su solicitud, a saber, i) la respuesta a la  petición con radicado ANH R-641-2016-005333 del 23 de febrero de 2016, Id. 13206, ii) el fundamento normativo de la actuación de la ANH, y iii) la solicitud de respuesta. _x000a__x000a__x000a_1. Respuesta a la  petición con radicado ANH R-641-2016-005333 del 23 de febrero de 2016, Id. 13206_x000a__x000a_Mediante la comunicación con radicado R-641-2016-005333 del 23 de febrero de 2016, formuló a la ANH petición encaminada a obtener la intervención de esta Entidad“…a fin de que Gran Tierra cumpla con su Responsabilidad Social y de esta manera se prevengan situaciones de orden público”, esto debido a que, según lo afirmado por el peticionario, Gran Tierra Energy  hasta la fecha no ha cumplido el compromiso de brindar oportunidad laboral a la empresa Villacasinos._x000a__x000a_Dentro de los documentos anexos a la solicitud se relacionó una misiva dirigida a la ANH sin radicación, en la que se explica en detalle que la empresa Gran Tierra realizó una licitación pública para contratar el servicio de suministro del servicio de alimentación, camarería y lavanderías para las bases con que cuenta dicha empresa en la región, en la que participó la U.T. Villacasinos sin resultar elegida, debido a que la oferta económica de dicha empresa era superior a la otras participantes. Asimismo, se expuso que la U.T. Villacasino presentó una nueva propuesta económica que fue  rechazada por Gran Tierra, debido a su extemporaneidad._x000a__x000a_A través de correo electrónico del 9 de marzo de 2016 la ANH dio respuesta al anterior requerimiento, indicando que “…la Compañía Operadora Gran Tierra Energy Colombia LTD goza de autonomía y se encuentra facultada para efectuar la contratación de personal, bienes y servicios en igualdad de condiciones de calidad, competitividad y precio, de conformidad con la normatividad vigente y teniendo en cuenta los oferentes nacionales” -y- “[e]n este orden de ideas, la afirmación según la cual la compañía realizó una licitación en la que tuvo participación la Unión Temporal Villacasinos – Sercapetrol sin que resultara escogida por razón del precio de los servicios, no refleja una actuación de Gran Tierra Energy Colombia LTD que vaya en contravía de lo pactado contractualmente con esta Entidad.” Teniendo en cuenta lo anterior, la ANH determinó que no era viable intervenir en la situación descrita._x000a__x000a_Como puede apreciarse de lo expuesto, la respuesta suministrada por la ANH a la petición que formulara SINTRAPETROPUTUMAYO, está referida directamente a lo solicitado, esto es, la intervención de la Entidad, en relación con la situación acontecida en la licitación pública que adelantara Gran Tierra Energy._x000a__x000a_Por lo anterior, inferimos que el inconformismo del peticionario frente a la respuesta suministrada, radica principalmente en que la Entidad no accedió a la intervención solicitada._x000a__x000a_En este sentido, consideramos pertinente traer a colación la definición del núcleo esencial del derecho de petición que ha elaborado la Corte Constitucional, a efectos de poder distinguir entre el derecho mismo y los derechos que subyacen a una petición en particular, vale decir, el objeto de la petición. Al respecto, en Sentencia T-249 de 2001, señaló: _x000a__x000a_“(i) El derecho de petición es fundamental y determinante para la efectividad de los mecanismos de la democracia participativa, garantizando a su vez otros derechos constitucionales, como los derechos a la información, a la participación política y a la libertad de expresión; (ii) el núcleo esencial del derecho de petición reside en la resolución pronta y oportuna de la cuestión; (iii) la petición debe ser resuelta de fondo, de manera clara, oportuna, precisa y congruente con lo solicitado; (iv) la respuesta debe producirse dentro de un plazo razonable, el cual debe ser lo más corto posible(…); (v) la respuesta no implica aceptación de lo solicitado ni tampoco se concreta siempre en una respuesta escrita; (vi) este derecho, por regla general, se aplica a entidades estatales, y en algunos casos a los particulares(…); (vii) el silencio administrativo negativo, entendido como un mecanismo para agotar la vía gubernativa y acceder a la vía judicial, no satisface el derecho fundamental de petición (…) pues su objeto es distinto. Por el contrario, el silencio administrativo es la prueba incontrovertible de que se ha violado el derecho de petición; (viii) el derecho de petición también es aplicable en la vía gubernativa (…); (ix) la falta de competencia de la entidad ante quien se plantea, no la exonera del deber de responder; (…) y (x) ante la presentación de una petición, la entidad pública debe notificar su respuesta al interesado”. (Resaltado nuestro) _x000a__x000a_En este orden de ideas, no se debe confundir el derecho de petición, con el objeto de la misma, pues el primero tiene como esencia la posibilidad de presentar peticiones y obtener la resolución oportuna, en tanto que, el objeto de la petición puede ser diverso y está relacionado con lo que se pretende ante la administración._x000a__x000a_Teniendo en cuenta lo anterior, nos permitimos afirmar que la ANH ha cumplido con su deber de dar respuesta a las peticiones que le ha sido formulada y no ha incurrido en la prohibición de que trata el numeral 8 del artículo 35[1] de la Ley 734 de 2002._x000a__x000a_2. Fundamento normativo de la actuación de la ANH_x000a__x000a_La Constitución Política de Colombia define en el artículo 210 que “[l]as entidades del orden nacional descentralizadas por servicios solo pueden ser creadas por ley o por autorización de ésta, con fundamento en los principios que orientan la actividad administrativa.”_x000a__x000a_Fue así como, en ejercicio de las facultades extraordinarias conferidas en el artículo 16 de la Ley 790 de 2002, mediante el Decreto 1760 de 2003 se creó la Agencia Nacional de Hidrocarburos, como como Unidad Administrativa Especial del orden nacional, encargada de la administración integral de las reservas de hidrocarburos de propiedad de la Nación y la administración de los activos no estratégicos representados en acciones y participaciones en sociedades, que fueran escindidas de la Empresa Colombiana de Petróleos -ECOPETROL-, mediante el mismo decreto._x000a__x000a_En el año 2011, con la expedición del Decreto 4137, se transformó la naturaleza de la entidad en la de Agencia Estatal del sector descentralizado de la Rama Ejecutiva del orden nacional, y como consecuencia de dicho cambio, se establecieron como objetivos la administración de las reservas y recursos hidrocarburíferos de la Nación; la promoción del aprovechamiento óptimo y sostenible de dichos recursos y contribuir a la seguridad energética nacional._x000a__x000a_Como puede apreciarse la transformación de la naturaleza jurídica de la entidad aparejó cambios, no solo en la definición de sus objetivos generales, sino también en la de sus funciones específicas, con miras a facilitar la consecución de tales objetivos. Así, en el artículo 4° del Decreto 4137 de 2011, subrogado por el artículo 3° del decreto 714 de 2012, se establecieron las funciones de la ANH. _x000a__x000a_En orden transversal a las funciones establecidas por ley, la ANH ha definido políticas que orientan su actuación a una realización de dichas funciones de manera integral, teniendo en cuenta la incidencia de la industria petrolera en distintos ámbitos (social, ambiental, económico) _x000a__x000a_Con ese derrotero surge la Política Socio Ambiental de la Entidad, en la que se definen objetivos, estrategias y acciones concretas, con la finalidad de orientar bajo el criterio de sostenibilidad ambiental y social el aprovechamiento económico de los recursos hidrocarburíferos del país, de tal suerte que dicha política permea toda la actuación de la entidad, sin que pueda entenderse como una obligación aislada de las funciones atribuidas por ley._x000a__x000a_Por otra parte, en la petición que nos ocupa se presentan como argumentos diversos pronunciamientos de la Corte Constitucional en desarrollo de los principios de legalidad, debido proceso, seguridad jurídica, confianza legítima y buena fe, y pese a que no se realiza un análisis concreto de los aludidos principios, ni se señala que actuaciones de la ANH los desconocen, teniendo en cuenta el esquema argumentativo de la solicitud, estimamos que apuntan igualmente al desconocimiento de la Política Socio Ambiental de la ANH, que como se dijo anteriormente, no puede entenderse aislada de las funciones que por ley se le atribuyeron a la entidad._x000a__x000a_Hecha la anterior precisión, resulta pertinente traer a colación, que la respuesta dada a su solicitud, fue fundamentada en la atribución legal que tiene la ANH de diseñar, promover, negociar, celebrar y administrar los contratos y convenios de exploración y explotación de hidrocarburos de propiedad de la Nación, y en el marco obligacional derivado de los contratos E&amp;P del 27 de junio de 2005, Bloque CHAZA; E&amp;P No.52 del 17 de junio de 2009, Bloque Putumayo Piedemonte Norte -PPN-, y E&amp;P No.46 del 16 de marzo de 2011, Bloque Putumayo 10 -PUT 10-, teniendo en cuenta que la solicitud inicial versa sobre la operadora GRAN TIERRA ENERGY COLOMBIA LTD y a las actividades que dicha empresa realiza en el municipio de Villagarzón (Putumayo)._x000a__x000a_Teniendo en cuenta lo expuesto, frente a su solicitud de que la ANH “…de contestación clara, precisa, congruente, oportuna y de fondo a los solicitado en las carta del 18 de febrero de 2016”, nos permitimos manifestar que dicha respuesta está contenida en la comunicación que se le remitiera mediante correo electrónico del 9 de marzo de 2016. _x000a__x000a_No obstante, en aras de ser concluyentes frente al tema, reiteramos “…que la Compañía Operadora Gran Tierra Energy Colombia LTD goza de autonomía y se encuentra facultada para efectuar la contratación de personal, bienes y servicios en igualdad de condiciones de calidad, competitividad y precio, de conformidad con la normatividad vigente y teniendo en cuenta los oferentes nacionales.”_x000a__x000a_Quiere decir esto, que la subcontratación es facultativa de la compañía operadora, y solo cuando ha optado por esta, surge para ella el deber de dar preferencia a los oferentes locales. Sin embargo, dicha preferencia no se contempla con carácter absoluto, sino que debe armonizarse con la autonomía empresarial, las leyes de mercado y la libre competencia. _x000a__x000a_Por tal razón, que las empresas locales que apuesten  libremente a la oferta bienes y servicios, competirán en igualdad de condiciones con los demás oferentes frente a la compañía operadora que requiere la subcontratación, y de resultar la oferta local considerable para la compañía de acuerdo con los criterios que se hayan establecido, esta procurará favorecer a la empresa local._x000a__x000a_En este orden de ideas, se reitera también que “…la afirmación según la cual la compañía realizó una licitación en la que tuvo participación la Unión Temporal Villacasinos – Sercapetrol sin que resultara escogida por razón del precio de los servicios, no refleja una actuación de Gran Tierra Energy Colombia LTD que vaya en contravía de lo pactado contractualmente con esta Entidad.”_x000a__x000a_De conformidad con todo lo anterior, damos respuesta a la solicitud de la referencia._x000a__x000a_Cordialmente,_x000a__x000a__x000a_Atencion al Ciudadano y Comunicaciones  _x000a_"/>
    <d v="2016-04-13T00:00:00"/>
    <s v="LAURA PAOLA GONZALEZ IRIARTE. EXPERTO"/>
    <x v="6"/>
    <s v="Electrónico"/>
    <n v="29.630769062503532"/>
    <x v="1"/>
    <x v="70"/>
    <x v="0"/>
  </r>
  <r>
    <n v="271"/>
    <n v="18753"/>
    <x v="0"/>
    <s v="MARZO"/>
    <x v="0"/>
    <x v="270"/>
    <d v="2016-03-14T09:59:35"/>
    <x v="0"/>
    <s v="ACC"/>
    <x v="0"/>
    <x v="1"/>
    <s v="CARLOS ARTURO TORRES:  Telefono: 2581533Dirección: CRA 21  N° 13461 OF-205 Email: "/>
    <s v="SI"/>
    <s v="CARLOS ARTURO TORRES:  Telefono: 2581533Dirección: CRA 21  N° 13461 OF-205 Email: "/>
    <s v="solicitan intervencion de la ANH con el operador OGX petroleo e Gas por incumplimiento en pagos laborares a Piedad Velasco y Gildardo Gil"/>
    <d v="2016-04-07T09:59:35"/>
    <n v="24"/>
    <s v="ACC"/>
    <s v="DORIS GOMEZ SILVA. EXPERTO"/>
    <s v="Doctor:_x000a_CARLOS ARTURO TORRES_x000a_Bogotá D.C._x000a__x000a_Asunto: Petición Radicado ANH No. R-641-2016-007733 Id: 18753_x000a__x000a_Respetado doctor,_x000a__x000a_La Agencia Nacional de Hidrocarburos (ANH o la Entidad) recibió la comunicación de asunto, referenciada como derecho de petición de protección de los derechos laborales del Gildardo de Jesús Gil Cardona y Piedad Velasco Ariza e incumplimiento de los TEAS CR-2, CR-3 y CR-4._x000a__x000a_En consecuencia, procederemos a pronunciarnos sobre cada uno de los puntos de su solicitud, de la siguiente manera:_x000a__x000a__x000a_Primero punto._x000a__x000a_“Que se notifique a las compañías de seguros que expidieron las pólizas de cumplimiento de garantía laborales de los TEAS CR-2, CR-3, y CR-4 de las conductas antijurídicas que el operador OGX Petróleo e Gas S.A. incurrió por el no pago de la totalidad de los compromisos laborales con relación a estos dos exempleados referentes a salarios del mes de febrero de 2016, vacaciones acumuladas no disfrutadas, indemnizaciones legales y bonificaciones contractuales acordadas de conformidad en cuantía superiores a los mil millones de pesos.”_x000a__x000a_Respuesta ANH: Al respecto, sea lo primero precisar que su solicitud versa sobre los siguientes contratos:_x000a_            _x000a_- Contrato de Evaluación Técnica Especial (TEA) No. 43 del 16 de marzo de 2011, Bloque CR-02_x000a_- Contrato de Evaluación Técnica Especial (TEA) No. 44 del 16 de marzo de 2011, Bloque CR-03_x000a_- Contrato de Evaluación Técnica Especial (TEA) No. 45 del 16 de marzo de 2011, Bloque CR-04_x000a__x000a_En la cláusula 35 de cada uno de los contratos mencionados, se estipuló lo siguiente:_x000a__x000a_“35. PÓLIZA DE CUMPLIMIENTO DE OBLIGACIONES LABORALES: Dentro de os quince (15) días siguientes a la fecha efectiva del contrato, EL EVALUADOR constituirá una póliza de seguros que garantices el pago de salarios, prestaciones e indemnizaciones, y demás acreencias laborales por eventuales condenas judiciales derivadas de reclamaciones de los trabajadores que haya contratado EL EVALUADOR, en su condición de único y verdadero empleador de los mismos, para la ejecución de las actividades directamente derivadas de este contrato.”_x000a__x000a_Conforme a la cláusula transcrita y a la luz de lo dispuesto en el artículo 1054 del Código de Comercio, tenemos que el riesgo que se pretende asegurar con la póliza es la eventual emisión de una sentencia judicial condenatoria en contra de la ANH, por compromisos laborales del contratista para la ejecución de actividades derivadas de estos  contrato, teniendo en cuenta lo dispuesto en las cláusulas 34.1, que establecen que el Contratista será el único responsable de las relaciones laborales que constituya para la ejecución de las actividades.  _x000a__x000a_En este orden de ideas, el siniestro que dará lugar a la ejecución de la garantía es la existencia de un pronunciamiento judicial en firme (Art. 1072 C.Co), de lo cual la ANH no tiene conocimiento en este caso._x000a__x000a_Ahora bien, retomando su petición advertimos que persigue que la ANH notifique a las compañías aseguradoras que expidieron las pólizas de cumplimiento de obligaciones laborales para los contratos TEA 43, 44 y 45 del 16 de marzo de 20011, del incumplimiento de tales obligaciones por el contratista, notificación que consideramos innecesaria en la medida en que no tiene la virtualidad activar la garantía constituida, en razón de que el mismo no ha sido reconocido en sentencia condenatoria._x000a__x000a_Segundo punto._x000a__x000a_“Que la ANH como autoridad de los contratos requiera a OGX Petróleo y Gas S.A. para que dé cumplimiento a la totalidad de sus compromisos y obligaciones laborales toda vez que con la conducta antes señalada incumplió los términos contractuales de los Teas de la referencia y su actuación conforme a los parámetros de operador con buenas y prudentes prácticas de la Industria.”_x000a__x000a_Respuesta ANH: La ANH fue instituida mediante el Decreto 4137 de 2011, como Unidad Administrativa Especial del orden nacional, encargada de la administración integral de las reservas y recursos hidrocarburíferos de la nación, la promoción de su aprovechamiento óptimo y sostenible, así como contribuir a la seguridad energética nacional. _x000a__x000a_Para la consecución de estos objetivos, entre otras funciones, la ANH tiene a cargo las de diseño, promoción, negociación, celebración, evaluación y seguimiento de los Contratos de Evaluación Técnica, así como de los Contratos y Convenios de Exploración y Producción de Hidrocarburos, conforme a lo establecido en el artículo 4° del mencionado decreto._x000a__x000a_En virtud de lo anterior, la ANH ha previsto que las Compañías Operadoras dispongan de autonomía técnica y directiva para desarrollar las actividades del objeto contractual y en consecuencia, cuentan con discrecionalidad para la contratación de sus personal._x000a_De ahí que también se haya previsto contractualmente, que la compañía OGX Petróleo e GAS asumiera la responsabilidad laboral derivada de la contratación que realizara de esta índole, para el desarrollo de sus actividades, tal como lo expresa la cláusula 34.1 de cada uno de los contratos mencionados anteriormente, en los siguientes términos._x000a__x000a_“34.1 Responsabilidad laboral: Para todos los efectos legales, y particularmente para la aplicación del artículo 34 del Código Sustantivo del Trabajo, EL EVALUADOR se constituye como único beneficiario del trabajo y dueño de todas las obras ejecutadas en desarrollo del presente contrato y, en consecuencia, las partes entienden que el presente contrato no obliga a LA ANH a ser solidaria con las responsabilidades laborales de EL EVALUADOR, el cual actúa como púnico empleador de los trabajadores que contrate para el desarrollo de las actividades propias de este contrato, y en consecuencia, será responsable de las obligaciones laborales que surjan de las respectivas relaciones o contratos de trabajo, propias o se sus subcontratistas, tales como el pago de salarios y prestaciones sociales, aportes parafiscales, afiliación y pago de cotizaciones o aportes por concepto de pensiones, salud y riesgos profesionales al Sistema de Seguridad Social Integral, conforme a la Ley.”_x000a__x000a_Con base en lo expuesto, se tiene que el manejo de las relaciones laborales que haya establecido la Compañía Operadora para el cumplimiento de sus obligaciones, se da en el ámbito de su autonomía y frente a ellas la ANH no tiene injerencia distinta a la que permite el deber de seguimiento al cumplimiento de las obligaciones contractuales._x000a__x000a_Así las cosas, las reclamaciones de índole laboral deben ser dirigidas principalmente a la compañía y las autoridades competentes para conocer y resolver sobre las mismas._x000a__x000a_No obstante, en el marco del seguimiento que la ANH realiza al cumplimiento de obligaciones en materia social que se derivan de los contratos de hidrocarburos suscritos, dará traslado a OGX Petróleo e GAS de las situaciones expuestas en su solicitud a fin de que aclare lo correspondiente._x000a__x000a_Tercer punto._x000a__x000a_“Que la ANH, en caso de que OGX no cumpla con sus obligaciones laborales, de manera inmediata proceda a iniciar el procedimiento de terminación unilateral del contrato.”_x000a__x000a_Respuesta ANH: Al respecto, nos permitimos informar que de conformidad con lo dispuesto en la cláusula 45 de los contratos objeto de la presente solicitud, es potestativo de la ANH dar terminación unilateral al contrato por las siguientes causas: a) inicio de proceso liquidatorio del Evaluador, si es persona jurídica; b) embargo judicial del Evaluador que afecte gravemente el cumplimiento del contrato, y c) en caso de que el Evaluador esté conformado por varias personas jurídicas y/o naturales, se aplican las causales anteriores cuando afecten gravemente el cumplimiento del contrato._x000a__x000a_Por otra parte, si lo que se pretende es la terminación del contrato por incumplimiento de las obligaciones derivadas del mismo, se le informa que, en observancia de los postulados constitucionales que rigen la función pública y las garantías de los particulares, en especial la del debido proceso (Art. 29 C.P.), previamente a la iniciación de cualquier procedimiento sancionatorio en el marco contractual, la ANH brinda a los posibles implicados la posibilidad de exponer las razones de su actuación._x000a__x000a_Por tal razón, reiteramos que en el marco del seguimiento que la ANH realiza al cumplimiento de obligaciones que se derivan de los contratos de hidrocarburos, se dará traslado a OGX Petróleo e GAS de las situaciones expuestas en su solicitud a fin de que aclare lo correspondiente._x000a__x000a_En todo caso, si la Entidad llegare a advertir la existencia de un cumplimiento de las obligaciones contractuales de la compañía y si a ello hubiere lugar, adelantará el trámite correspondiente conforme a lo dispuesto en el clausulado de los contratos (Art. 46). _x000a__x000a_Cuarto punto._x000a__x000a_“Que se investigue a OGX toda vez que dicha conducta intencional de no cumplimiento de las obligaciones laborales sumadas al incumplimiento de sus obligaciones tributarias y los avisos de la superintendencia de sociedades sobre estar incursos en causal de disolución coloca en riesgo la operación del contrato. Sin mencionar la mala fe en el obrar de dicha empresa.”_x000a__x000a_Respuesta ANH: Al presente requerimiento resultan aplicables las consideraciones del punto anterior, como quiera está relacionado igualmente, con que la ANH determine el incumplimiento de las obligaciones contractuales de la compañía operadora. _x000a__x000a_Por referirse a pretensiones de similar naturaleza las petición quinta y sexta serán resueltas en la misma oportunidad_x000a__x000a_Quinto punto. _x000a__x000a_“Que ante cualquier solicitud de conversión de los 2 Teas en contrato de E&amp;P se suspenda dicho trámite hasta tanto OGX de cumplimiento a las obligaciones laborales de sus extrabajadores”_x000a__x000a_Sexto punto._x000a__x000a_“Que en aras de otorgar las debidas protecciones a los ciudadanos colombianos que represento, la ANH como autoridad del contrato, ante cualquier solicitud de retiro de OGX de los TEAS o de conversiones sea rechazada o se suspenda hasta tanto se de cumplimiento al pago de la totalidad de las acreencias laborales.” _x000a__x000a_Respuesta ANH:_x000a__x000a_Tal como fue indicado a la respuesta a la petición número 2 del presente escrito, la ANH mal haría en tomar determinaciones de orden contractual, como las solicitadas en su petición, sin la existencia de un pronunciamiento de la autoridad competente en materia laboral. _x000a__x000a_No obstante, como se indicó previamente la ANH en ejercicio de las funciones de seguimiento a las obligaciones contractuales realizará el traslado de su petición a OGX a fin de aclarar lo correspondiente.  _x000a__x000a_En los anteriores términos damos respuesta a su solicitud._x000a__x000a_Cordialmente, _x000a__x000a__x000a_Atencion al Ciudadano y Comunicaciones  _x000a_"/>
    <d v="2016-04-08T00:00:00"/>
    <s v="LAURA PAOLA GONZALEZ IRIARTE. EXPERTO"/>
    <x v="6"/>
    <s v="Electrónico"/>
    <n v="24.583617627315107"/>
    <x v="1"/>
    <x v="12"/>
    <x v="0"/>
  </r>
  <r>
    <n v="272"/>
    <n v="18762"/>
    <x v="0"/>
    <s v="MARZO"/>
    <x v="1"/>
    <x v="271"/>
    <d v="2016-03-14T10:09:30"/>
    <x v="0"/>
    <s v="ACC"/>
    <x v="0"/>
    <x v="1"/>
    <s v="MARIA FERNANDA DAZA: . Telefono: Dirección: CLL 3 NO 2-42 MOLITONES CUCUTA Email: "/>
    <s v="SI"/>
    <s v="MARIA FERNANDA DAZA: . Telefono: Dirección: CLL 3 NO 2-42 MOLITONES CUCUTA Email: "/>
    <s v="solicitan informacion referente a fracking"/>
    <d v="2016-04-06T10:09:30"/>
    <n v="23"/>
    <s v="ACC"/>
    <s v="DORIS GOMEZ SILVA. EXPERTO"/>
    <s v="Señora:_x000a_MARÍA FERNANDA DAZA MONDRAGÓN_x000a_Correo electrónico: mafedm34@gmail.com _x000a_Calle 3 No. 2 – 42, Motilones_x000a_Cúcuta, Norte de Santander_x000a__x000a__x000a_Asunto: Solicitud de aclaración de su petición Radicado ANH No. R-641-2016-007737 ID: 18762 del 14 de marzo de 2016._x000a__x000a__x000a_Respetada señora Daza,_x000a__x000a_La Agencia Nacional de Hidrocarburos (“ANH” o la “Entidad”) recibió su comunicación electrónica del 14 de marzo de 2016, mediante la cual solicita documentos e información sobre explotación y producción de hidrocarburos en yacimientos no convencionales._x000a__x000a_En virtud de lo anterior, nos referiremos a cada uno de los puntos de su solicitud, formulados en los siguientes términos:_x000a__x000a_“1.1. Se dé a conocer de manera clara y expresamente a través de qué normatividad se aprobó en Colombia la exploración, explotación y producción de hidrocarburos en yacimientos no convencionales (fracturación hidráulica) -fracking-._x000a__x000a_Al respecto, lo primero es señalar que la tecnología de estimulación hidráulica comúnmente conocida como “fracturamiento hidráulico” o “fracking”, se encuentra diseñada para realizar actividades de exploración y producción de hidrocarburos en Yacimientos No Convencionales (en adelante “YNC”), en ese sentido, estas se encuentran cobijadas por lo reglamentado en el Decreto 2820 de 2010, el cual establece en su artículo 8[1](a partir del 1 de enero de 2015  el artículo 8 del decreto 2041 de 2014), que las actividades de exploración y explotación de hidrocarburos se encuentran sujetas a la obtención de Licencia Ambiental como requisito sine qua non para el inicio y ejecución de las mismas._x000a__x000a_Ahora bien, la Ley 1450 de 2011, mediante la cual se expidió el Plan Nacional de Desarrollo 2010 – 2014, señaló como uno de los ejes estratégicos de dicho Plan, el crecimiento económico sostenido basado en mayor competitividad, productividad e innovación. _x000a__x000a_En cuanto a la actividad de explotación hidrocarburífera, como un aspecto fundamental para el avance y la consolidación de un sector más competitivo, se contempló, entre otras, la necesidad de ampliar el conocimiento sobre las órbitas no exploradas y la identificación y materialización del potencial en yacimientos no convencionales._x000a__x000a_Con ese derrotero, el Gobierno Nacional adelantó el Proyecto de gestión del conocimiento, con miras a adquirir el mejor conocimiento disponible tanto desde el punto de vista académico como gubernamental, especialmente de los países con experiencia en la exploración y producción de YNC. _x000a__x000a_La adquisición del conocimiento se realizó a través de tres instrumentos de aprendizaje: _x000a__x000a_a)         Talleres_x000a_b)         Visitas a las operaciones en campo_x000a_c)         Reuniones con reguladores y entidades gubernamentales_x000a__x000a_Con base en estos instrumentos de aprendizaje se procedió a implementar el conocimiento adquirido, a través de la formulación de la regulación, con el apoyo de un consultor internacional, quien en conjunto con su equipo técnico, brindó insumos que sirvieron de base para la construcción de la normatividad que a continuación se relaciona: _x000a__x000a_• Decreto 3004 del 26 de diciembre de 2013 “Por el cual se establecen los criterios y procedimientos para la exploración y explotación de hidrocarburos en yacimientos no convencionales”._x000a__x000a_• Resolución No. 0421 del 20 de marzo de 2014, “Por la cual se adoptan los términos de referencia para la elaboración del Estudio de Impacto Ambiental para los proyectos de perforación exploratoria de hidrocarburos y se toman otras determinaciones.” El MADS, adoptó los términos de referencia para la elaboración del Estudio de Impacto Ambiental para los proyectos perforación exploratoria de hidrocarburos, incluyendo una sección especial con requerimientos complementarios para el Estudio de Impacto Ambiental y Plan de Manejo Ambiental para la actividad de exploración de hidrocarburos en yacimientos no convencionales._x000a__x000a_• Acuerdo número 03 del 26 de Marzo de 2014, expedido por la ANH: “Por el cual se adiciona el Acuerdo 4 de 2012, con el objeto de incorporar al Reglamento de Contratación para Exploración y Explotación de Hidrocarburos parámetros y normas aplicables al desarrollo de Yacimientos No Convencionales, y se dictan disposiciones complementarias.” _x000a__x000a_• Resolución No. 90341 del 27 de marzo de 2014, expedida por el Ministerio de Minas y Energía: “Por el cual se establecen requerimientos técnicos y procedimientos para la exploración y explotación de hidrocarburos en yacimientos no convencionales”_x000a__x000a_Así las cosas, existe en Colombia una normatividad especial a la cual debe sujetarse la utilización de la  tecnología  de fracturación hidráulica en la exploración y explotación de YNC. _x000a__x000a__x000a_“1.2. Se envíen las respectivas copias en medio magnético de las normas y/o resoluciones que reglamentan la exploración, explotación y producción de hidrocarburos en yacimientos no convencionales (fracturación hidráulica) -fracking-.”_x000a__x000a_A la presente comunicación se anexa la normatividad relacionada anteriormente. No obstante, se advierte que la misma puede ser consultada y descargada a través de las páginas webs de las entidades oficiales._x000a__x000a__x000a_Decreto 3004 de 2013._x000a_https://www.minminas.gov.co/documents/10180//23517//36239-Decreto-3004-26Dic2013.pdf_x000a__x000a__x000a_Resolución 0421 de 2014._x000a_https://www.minambiente.gov.co/index.php/normativa/resoluciones_x000a__x000a__x000a_Acuerdo No.03 de 2014_x000a_http://www.anh.gov.co/la-anh/Normatividad/Acuerdo%2003%20de%202014.pdf_x000a__x000a__x000a_Resolución No. 90341 de 2014_x000a_https://www.minminas.gov.co/documents/10180//23517//22632-11325.pdf_x000a__x000a__x000a_“1.3. Se señalen cuántas y cuáles son las concesiones que se han adjudicado o se encuentran trámite de adjudicación  para la exploración, explotación y producción de hidrocarburos en yacimientos no convencionales (fracturación hidráulica –fracking, especificando el nombre del contratista y la zona determinada para la explotación y/o exploración. Solicito se envíe copia en medio magnético y/o físico de los contratos de concesión que a la fecha se hayan suscrito al respecto.”_x000a__x000a_Relacionamos cuadro con la información solicitada: _x000a__x000a_CONTRATOS CON PROSPECTIVIDAD PARA YACIMIENTOS NO  CONVENCIONALES _x000a_Tipo Contrato Contrato Etapa Fecha Firma Tipo Yacimiento Cuenca Contratista Operador_x000a_E&amp;P VMM 9 Exploración 18/09/2014 No Convencional VALLE MEDIO DEL MAGDALENA PAREX RESOURCES COLOMBIA LTD PAREX RESOURCES COLOMBIA LTD_x000a_E&amp;P CAT 3 Exploración 12/12/2012 No Convencional CATATUMBO ECOPETROL S.A. ECOPETROL S.A._x000a_E&amp;P COR-62 Exploración 27/11/2012 No Convencional CORDILLERA ORIENTAL EXXON MOBIL EXPLORATION COLOMBIA LIMITED (50 %) , ECOPETROL S.A. (50 %)  ECOPETROL S.A._x000a_E&amp;P VMM-05 Exploración 12/12/2012 No Convencional VALLE MEDIO DEL MAGDALENA ECOPETROL S.A. ECOPETROL S.A._x000a_E&amp;P VMM-16 Exploración 12/12/2012 No Convencional VALLE MEDIO DEL MAGDALENA ECOPETROL S.A. ECOPETROL S.A._x000a_E&amp;P VMM-29 Exploración 12/12/2012 No Convencional VALLE MEDIO DEL MAGDALENA ECOPETROL S.A. ECOPETROL S.A._x000a_E&amp;P ADICIONAL VVM-3 Exploración 02/12/2015 No Convencional VALLE MEDIO DEL MAGDALENA UNION TEMPORAL CONTRATO ADICIONAL VMM-3 (100 %) , CONOCOPHILLIPS COLOMBIA VENTURES LIMITED (80 %) , CNE OIL &amp; GAS S.A (20 %)  CONOCOPHILLIPS COLOMBIA VENTURES LIMITED_x000a__x000a_“1.4. Se señalen cuántas y cuáles son las licencias ambientales que se han concedido o se encuentran en trámite, para la exploración, explotación y producción de hidrocarburos en yacimientos no convencionales (fracturación hidráulica -fracking, especificando el nombre del contratista y la zona determinada para la explotación y/o exploración. Solicito se envíe copia en medio magnético y/o físico de las licencias concedidas a la fecha de la respuesta del derecho de petición.”_x000a__x000a_Sobre este punto, no permitimos informar que la Agencia Nacional de Hidrocarburos fue instituida mediante el Decreto 4137 de 2011, como Unidad Administrativa Especial del orden nacional, a la que corresponde la administración integral de las reservas y recursos hidrocarburíferos de la nación, la promoción de su aprovechamiento óptimo y sostenible, así como contribuir a la seguridad energética nacional. _x000a__x000a_Por otra parte, se precisa que la competencia para decidir sobre el otorgamiento de los permisos, licencias y/o autorizaciones de tipo ambiental en relación con las actividades de explotación de hidrocarburos, así como el seguimiento de las obligaciones que de aquellas se desprenden,  corresponde de manera privativa a las autoridades ambientales competentes de conformidad con lo indicado en la Ley 99 de 2993 y en virtud de lo dispuesto en el numeral 1° del artículo 3°[2] del Decreto 3573 de 2011, el  Decreto 2820 de 2010 y el artículo 8°[3] del Decreto 2041 de 2014._x000a__x000a_Así las cosas, como quiera que su petición versa sobre procesos de licenciamiento ambiental, es la Autoridad Nacional de Licencias Ambientales -ANLA, la entidad llamada a resolverla._x000a__x000a_Por lo anterior, en cumplimiento de lo dispuesto en el artículo 21 de la Ley 1437 de 2011, se remitió su petición a la ANLA, para que en el marco de sus competencias resuelva lo pertinente. _x000a_En los anteriores términos damos atención a su solicitud._x000a__x000a_Cordialmente,_x000a_                        _x000a__x000a_Atencion al Ciudadano y Comunicaciones  _x000a_"/>
    <d v="2016-04-06T00:00:00"/>
    <s v="LAURA PAOLA GONZALEZ IRIARTE. EXPERTO"/>
    <x v="6"/>
    <s v="Electrónico"/>
    <n v="22.576740821757994"/>
    <x v="1"/>
    <x v="63"/>
    <x v="0"/>
  </r>
  <r>
    <n v="273"/>
    <n v="18766"/>
    <x v="0"/>
    <s v="MARZO"/>
    <x v="1"/>
    <x v="272"/>
    <d v="2016-03-14T10:13:26"/>
    <x v="0"/>
    <s v="ACC"/>
    <x v="0"/>
    <x v="1"/>
    <s v="EVELIO CARRILLO GALINDO: PRESIDENTE JUNTA ACCION COMUNAL VEREDA SAMAL Telefono: Dirección: VEREDA SAMAL Email: "/>
    <s v="SI"/>
    <s v="EVELIO CARRILLO GALINDO: PRESIDENTE JUNTA ACCION COMUNAL VEREDA SAMAL Telefono: Dirección: VEREDA SAMAL Email: "/>
    <s v="solicitan informacion acerca de si se va a continuar con estudios de sismica "/>
    <d v="2016-03-15T10:13:26"/>
    <n v="1"/>
    <s v="ACC"/>
    <s v="DORIS GOMEZ SILVA. EXPERTO"/>
    <s v="radicado de respuesta No.19402 "/>
    <d v="2016-03-15T14:48:09"/>
    <s v="LUIS CARLOS VASQUEZ LARA. GESTOR"/>
    <x v="14"/>
    <s v="id 19402"/>
    <n v="1.1907734490741859"/>
    <x v="1"/>
    <x v="65"/>
    <x v="0"/>
  </r>
  <r>
    <n v="274"/>
    <n v="19080"/>
    <x v="0"/>
    <s v="MARZO"/>
    <x v="0"/>
    <x v="273"/>
    <d v="2016-03-14T16:37:20"/>
    <x v="0"/>
    <s v="ACC"/>
    <x v="0"/>
    <x v="138"/>
    <s v="MARIA PAOLA   VILLAMIZAR:  Telefono: Dirección: CALLE 103 N° 11B-13 APTO 403 Email: "/>
    <s v="SI"/>
    <s v="MARIA PAOLA   VILLAMIZAR:  Telefono: Dirección: CALLE 103 N° 11B-13 APTO 403 Email: "/>
    <s v="informa el objetivo de la peticion inicial 15529 "/>
    <d v="2016-04-07T16:37:20"/>
    <n v="24"/>
    <s v="ACC"/>
    <s v="DORIS GOMEZ SILVA. EXPERTO"/>
    <s v="radicado de respuesta No.25089"/>
    <d v="2016-04-12T00:00:00"/>
    <s v="LILIANA EVELYN  PEREZ. CONTRATISTA"/>
    <x v="5"/>
    <s v="ID:25089"/>
    <n v="28.307405937499425"/>
    <x v="1"/>
    <x v="11"/>
    <x v="0"/>
  </r>
  <r>
    <n v="275"/>
    <n v="19187"/>
    <x v="0"/>
    <s v="MARZO"/>
    <x v="1"/>
    <x v="274"/>
    <d v="2016-03-15T08:57:12"/>
    <x v="0"/>
    <s v="ACC"/>
    <x v="2"/>
    <x v="22"/>
    <s v="SAMUEL VALBUENA:  - DYPROTEC"/>
    <s v="SI"/>
    <s v="SAMUEL VALBUENA:  - DYPROTEC"/>
    <s v="solicitan información acerda de cuantos campos actualmente estan activos en produccion de gas y petroleo "/>
    <d v="2016-04-01T08:57:12"/>
    <n v="17"/>
    <s v="ACC"/>
    <s v="DORIS GOMEZ SILVA. EXPERTO"/>
    <s v=" Estimado señor Valbuena, buen día:_x000a_En la página Web de la ANH puede descargar el listado de los campos productores de hidrocarburos con su respectivo operador (archivos en Excel)._x000a__x000a_http://www.anh.gov.co/Operaciones-Regalias-y-Participaciones/Sistema-Integrado-de-Operaciones/Paginas/Estadisticas-de-Produccion.aspx_x000a__x000a_Cordialmente, _x000a__x000a_Atencion al Ciudadano y Comunicaciones  _x000a_"/>
    <d v="2016-03-29T11:17:13"/>
    <s v="DORIS GOMEZ SILVA. EXPERTO"/>
    <x v="0"/>
    <s v="Electrónico"/>
    <n v="14.097236921297736"/>
    <x v="1"/>
    <x v="75"/>
    <x v="0"/>
  </r>
  <r>
    <n v="276"/>
    <n v="19193"/>
    <x v="0"/>
    <s v="MARZO"/>
    <x v="0"/>
    <x v="275"/>
    <d v="2016-03-15T09:06:37"/>
    <x v="0"/>
    <s v="ACC"/>
    <x v="3"/>
    <x v="139"/>
    <s v="CONSORCIO SEGUIMIENTO E&amp;P ANH 2014:  Telefono: 3150099Dirección: CALLE 56 N° 37A-41 Email: administracion@seguimientoeyp.com"/>
    <s v="SI"/>
    <s v="CONSORCIO SEGUIMIENTO E&amp;P ANH 2014:  Telefono: 3150099Dirección: CALLE 56 N° 37A-41 Email: administracion@seguimientoeyp.com"/>
    <s v="solicitan intervención de la ANH en proceso de cesacion de pagos por parte del operador Santa Maria Petroleum "/>
    <d v="2016-03-16T09:06:37"/>
    <n v="1"/>
    <s v="ACC"/>
    <s v="DORIS GOMEZ SILVA. EXPERTO"/>
    <s v="Señores:_x000a_PERSONERIA DE MANI CASANARE_x000a_E - Mail:    personeria@mani-casanare.gov.co_x000a__x000a_Asunto: Repuesta a Derecho de Petición Radicado ANH No. R-641-2016-007900 ID:19193_x000a__x000a_Respetados señores,_x000a__x000a_Hacemos referencia a la comunicación del asunto, mediante la cual la Personería de Maní Casanare corrió traslado a la Agencia Nacional de Hidrocarburos (en adelante “ANH” o la “Entidad”), de la petición incoada por la señora Lady Constanza Sandoval, mediante la cual puso en conocimiento de esta Entidad lo siguiente: _x000a__x000a_“(…) Por medio de la presente, me permito poner en su conocimiento, que la Empresa Santa Maria Petroleum, que operaron en el pozo Flami 2, tomatón los servicios de Restaurante según órdenes de Compra Nos. O.S. SMP-L27-511 y O.S. SMP-L-27-482, a lo cual emitimos las correspondientes facturas: 0996, la 1011-12-13, las cuales no nos han cancelado, prese al compromiso que ellos adquirieron con el Restaurante Donde Pelú. _x000a__x000a_(…)”_x000a__x000a_En ese orden de ideas solicitó lo siguiente: _x000a__x000a_“(…)de la manera mas cordial solcitamos su intervecion para que la Empresa cumpla con la cancelacion de dichas facturas (adjuntas), exigiendoles los respectivos paz y salvos, ya que nos sentimos perjudiciados en el cumplimiento de nuestras obligaciones locales (…)”_x000a__x000a_Sobre el particular, debemos indicar que advertimos que de conformidad con lo manifestado en su petición y la información que reposa en esta Entidad, la misma versa sobre el Contrato de Exploración y Producción de Hidrocarburos No. 19 del 18 de febrero de 2009 Bloque LLA-27 suscrito entre la ANH y NCT ENERGY GROUP C.A. COLOMBIA, hoy SANTA MARIA PETROLEUM INC. (en lo sucesivo SANTA MARÍA)_x000a__x000a_Ahora bien, teniendo en cuenta todos los aspectos esbozados en la solicitud, consideramos pertinente indicar a la luz de lo establecido en las cláusulas que rigen la relación contractual existente entre la ANH y SANTA MARÍA, lo siguiente:_x000a_SANTA MARÍA goza de autonomía para la conducción de las operaciones que se adelanten en el área que les fue asignada a través del Contrato E&amp;P No. 19 de 2009, Bloque LLA-27, lo cual implica que le corresponde planear, preparar, realizar y controlar todas las actividades a través de sus propios medios y con autonomía técnica y directiva. Ahora bien, todas estas acciones deberá desarrollarlas de conformidad con la legislación colombiana y observando las Buenas Prácticas de la Industria del Petróleo, tal y como es citado a continuación: _x000a_“(…)23. AUTONOMÍA: EL CONTRATISTA tendrá el control de todas las operaciones y actividades que considere necesarias para una técnica, eficiente y económica Exploración del Área Contratada y para la Evaluación y Producción de los Hidrocarburos que se encuentren dentro de ésta. EL CONTRATISTA planeará, preparará, realizará y controlará todas las actividades con sus propios medios y con autonomía técnica y directiva, de conformidad con la legislación colombiana y observando las Buenas Prácticas de la Industria del Petróleo. EL CONTRATISTA desarrollará las actividades directamente o a través de subcontratistas. (…)”_x000a__x000a_Significa lo anterior que, el Contratista goza de una facultad discrecional para el desarrollo de las operaciones hidrocarburíferas, en cuanto a la planeación, preparación, y control de las mismas, bien sea realizándolas de manera directa o a través de subcontratistas. Debe precisarse en todo caso que, la relación contractual que surge de los contratos hidrocarburíferos es directamente vinculante entre el Contratista (Operador) y la ANH. _x000a_No obstante, esta discrecionalidad se encuentra limitada, en la medida en que las operaciones deben llevarse a cabo de manera diligente, responsable, eficiente y adecuada técnica y económicamente con la cual se busca la salvaguarda del cumplimiento de las obligaciones adquiridas en beneficio del Estado. La Cláusula 51.2. del Contrato E&amp;P - Bloque LLA-27, ha establecido el marco de responsabilidad en los siguientes términos: _x000a_ “(…) 51.2. Responsabilidad derivada de las operaciones: EL CONTRATISTA_x000a_llevará a cabo las operaciones materia de este contrato de manera diligente, responsable, eficiente y adecuada técnica y económicamente. Se asegurará de que todos sus subcontratistas cumplan los términos establecidos en este contrato, en las leyes colombianas, y siguiendo las Buenas Prácticas de la Industria del Petróleo._x000a_EL CONTRATISTA será el único responsable por los daños y pérdidas que cause con ocasión de las actividades y operaciones derivadas de este contrato, incluso aquellos causados por sus subcontratistas, quedando entendido que frente a LA ANH en ningún momento será responsable por errores de criterio, o por pérdidas o daños que no fueren resultado de culpa grave o dolo._x000a_Cuando EL CONTRATISTA subcontrate, las obras y servicios subcontratados serán ejecutados a su nombre, en razón de lo cual EL CONTRATISTA mantendrá su responsabilidad directa por todas las obligaciones establecidas en el subcontrato y derivadas del mismo, de las cuales no podrá exonerarse en razón de las subcontrataciones. (…)”_x000a__x000a_Así las cosas, pese a que la compañía operadora goza de autonomía administrativa y técnica para dar cumplimiento a los compromisos pactados mediante el Contrato E&amp;P No. 19 de 2009- Bloque LLA-27, esta encuentra limites en la legislación colombiana que resulte aplicable y en las Buenas Practicas de la Industria del Petróleo. _x000a_Por último y teniendo en cuenta que la comunicación versa sobre aspectos económicos derivados de un vínculo contractual entre el peticionario y SANTA MARÍA, en virtud de lo dispuesto en la Ley 1755 de 2015, mediante el correo electrónico enviado el 8 de abril de 2016, la ANH de acuerdo con sus competencias legales dio traslado de su solicitud a SANTA MARÍA, para que en el marco de sus competencias, se pronuncie respecto al objeto de su petición, solicitando además, que nos envíe copia de la respuesta para hacer el respectivo seguimiento._x000a_No está por demás aclarar que, en los anexos de la petición indicada en el asunto, la personería remitió un archivo que hace referencia a la reclamación de derechos adquiridos respecto del contrato LLA-. Al respecto solicitamos aclarar el contenido y alcance del mismo. _x000a__x000a_Cordialmente,_x000a_ _x000a__x000a_Atencion al Ciudadano y Comunicaciones  _x000a_"/>
    <d v="2016-04-08T00:00:00"/>
    <s v="LAURA PAOLA GONZALEZ IRIARTE. EXPERTO"/>
    <x v="6"/>
    <s v="Electrónico"/>
    <n v="23.620402430555259"/>
    <x v="1"/>
    <x v="42"/>
    <x v="0"/>
  </r>
  <r>
    <n v="277"/>
    <n v="19457"/>
    <x v="0"/>
    <s v="MARZO"/>
    <x v="1"/>
    <x v="276"/>
    <d v="2016-03-15T15:49:58"/>
    <x v="0"/>
    <s v="ACC"/>
    <x v="2"/>
    <x v="12"/>
    <s v="MARIA SELENE  MARIN:  Telefono: Dirección: BOGOTA Email: "/>
    <s v="SI"/>
    <s v="MARIA SELENE  MARIN:  Telefono: Dirección: BOGOTA Email: "/>
    <s v="solicitan informacion referente a deberes y derechos de los propietarios para iniciar el porceso de sismica "/>
    <d v="2016-04-01T15:49:58"/>
    <n v="14"/>
    <s v="ACC"/>
    <s v="DORIS GOMEZ SILVA. EXPERTO"/>
    <s v="Señora:_x000a_MARÍA SELENE MARÍN PLAZAS_x000a_Correo electrónico: mariselene75@yahoo.es_x000a__x000a_Asunto: Petición radicado R-641-2016-008000 del 15 de marzo de 2016, Id 19457._x000a__x000a_Cordial saludo,_x000a__x000a_Nos referimos a la petición del asunto, mediante la cual solicita a la Agencia Nacional de Hidrocarburos (“ANH” o la “Entidad”) “verificación -de escrito que le remitiera- la empresa PETROSEISMIC SERVICES en alianza EMERALD ENERGY PLC SUCURSAL COLOMBIA, en la cual solicitan la ocupación de un predio propieda (sic) de mi abuela materna ANGELICA OSORIO DE PLAZAS identificada con cc 26.613.237 de Florencia, en el cual esta empresa pretende realizar unos programas de exploración sísmica; al mismo ellos pretenden indemnizar por las afectaciones que conlleven dichos trabajos, por consiguiente deseo que me puedan suministrar toda la información que se requiere para poder dar trámite legal a estas empresas en mención y así poder conocer cuales (sic) son nuestros deberes y derechos como dueños del predio y cual (sic) es el alcance que pueden tener dichas empresas con respecto a estos trabajos”_x000a__x000a_Para efectos de resolver su requerimiento, se precisa que de conformidad con lo dispuesto en el artículo 332 de la Constitución Política “El Estado es propietario del subsuelo y los recurso naturales no renovables, sin perjuicio de los derechos  adquiridos y perfeccionados conforme a las leyes preexistentes”_x000a__x000a_Tal previsión ya había sido contemplada desde la Constitución de 1886 y fue reglamentada por la Ley 20 de 1969, cuyo artículo 1° dispuso: “Todas las minas pertenecen a la Nación, sin perjuicio de los derechos constituidos a favor de terceros. Esta excepción, a partir de la vigencia de la presente Ley, sólo comprenderá las situaciones jurídicas, subjetivas y concretas debidamente perfeccionadas y vinculadas a yacimientos descubiertos”, el artículo 13 de la ley en comento, señaló que dicha disposición se aplicaría también a los yacimientos de hidrocarburos._x000a__x000a_Mediante la Ley 97 de 1993, el legislador “interpreta con autoridad” la Ley 20 de 1969 y establece que para efectos del reconocimiento excepcional de la propiedad privada sobre hidrocarburos, “se entiende por derechos constituidos a favor de terceros las situaciones jurídicas subjetivas y concretas, adquiridas y perfeccionadas por un título específico de adjudicación de hidrocarburos como mina o por una sentencia definitiva y en ejercicio de los cuales se hayan descubierto uno o varios yacimientos de hidrocarburos, a más tardar el 22 de diciembre de 1969.” [1]_x000a__x000a_Al examinar la exequibilidad de la Ley  97 de 1993, la Corte Constitucional en sentencia  C-424/94, señaló: _x000a__x000a_“El artículo primero de la ley 20 que se aplica también a hidrocarburos por mandato expreso del artículo 13, ibídem, contiene los siguientes elementos:_x000a_ _x000a_- Como principio general, todas las minas y yacimientos de hidrocarburos pertenecen a la Nación._x000a_- Como excepción, no pertenecen a la Nación los derechos constituidos  a favor de terceros, cuando respecto de ellos se den dos elementos:_x000a_a. Jurídico, en la situación que reúna   los siguientes requisitos: 1. Subjetivo, es decir, clara identificación del titular del derecho;  2.  Concreto, preciso en cuanto a la naturaleza objeto y alcance del derecho; 3. Perfeccionado, es decir, totalmente definida por haberse agotado el procedimiento y cumplido las formalidades sustanciales y adjetivas para la existencia misma de la situación jurídica._x000a_b. Fáctico,  pues se trata de un yacimiento &quot;descubierto&quot; al cual esté vinculado, de manera directa el elemento jurídico. Constituyéndose en un concepto de materialidad del objeto, como lo indispensable  para la constitución del derecho, y en consecuencia la tipificación de la excepción prevista en la ley._x000a_Por su parte, los artículos acusados, sin variar el contenido normativo de la ley anterior, establecen el reconocimiento excepcional del derecho de propiedad privada sobre hidrocarburos, definiendo &quot;los derechos constituidos a favor de terceros&quot;, como las situaciones jurídicas subjetivas y concretas, adquiridas y perfeccionadas por un título de adjudicación de hidrocarburos como mina, o por una sentencia definitiva, y en ejercicio de los cuales se haya descubierto  uno o varios yacimientos de hidrocarburos, a más tardar el 22 de diciembre de 1969, fecha de expedición de la ley interpretada. _x000a_ _x000a_Disposición perfectamente lógica que define el objeto del derecho, por lo determinado y concreto, haciendo escapar de posibilidades ignoradas, o inexistentes antes del 22 de diciembre de 1969, inciertas situaciones jurídicas que no sólo limitaban irracionalmente el patrimonio nacional, sino que, además, por las riquezas del subsuelo, desconocían la función social, so-pretexto del amparo de derechos particulares,  dejando a un lado toda la concepción sobre la propiedad y su función social consagrada en la Reforma de 1936 y reiterada en la  Carta de 1991.”_x000a__x000a_Ahora bien, mediante el Decreto 4137 de 2011, se instituyó a la Agencia Nacional de Hidrocarburos -en adelante la Agencia- como Unidad Administrativa Especial del orden nacional, a la que corresponde la administración integral de las reservas y recursos hidrocarburíferos de la nación, la promoción de su aprovechamiento óptimo y sostenible, así como contribuir a la seguridad energética nacional._x000a__x000a_Para la consecución de estos objetivos, entre otras funciones, la Agencia tiene a su cargo las de diseño, promoción, negociación, celebración, evaluación y seguimiento de los Contratos de Evaluación Técnica (TEA), así como de los Contratos y Convenios de Exploración y Producción de hidrocarburos (E&amp;P)._x000a__x000a_En virtud de lo anterior, la ANH ha definido como esquema de contratación la realización de procesos competitivos en los que se ofertan bloques para exploración y explotación, y se reciben ofertas de inversionistas nacionales y extranjeros, dentro de las cuales se seleccionan los contratistas._x000a__x000a_Así las cosas, la exploración y explotación de hidrocarburos por particulares, se da en el marco de los contratos suscritos por la ANH, con sujeción a los términos y condiciones establecidos en estos._x000a__x000a_Es del caso advertir, que en modo alguno se desconocen los derechos de los particulares sobre el suelo, sino que los mismos se encuentran limitados por ley en razón de la función social que debe cumplir la propiedad[2] y dada utilidad pública de la actividad hidrocarburífera._x000a__x000a_Teniendo en cuenta lo anterior, las personas cuyos predios estén comprendidos dentro de áreas asignadas para la exploración y explotación de hidrocarburos tendrán el deber de soportar el ejercicio de servidumbres en favor de las compañías operadoras y como contraprestación, tendrán derecho a una indemnización._x000a__x000a_Con la Ley 1274 de 2009 el legislador estableció el marco regulatorio del procedimiento de avalúo para las servidumbres petroleras, contemplando una etapa de negociación directa entre la persona con interés en esta y el propietario, poseedor u ocupante del terreno o el dueño de la mejora, según corresponda, con el objeto de fijar el monto de la indemnización. Para su implementación, la parte interesada deberá dar aviso al titular del predio con toda la información concerniente a la ocupación (duración, extensión, necesidad), y los documentos que lo acrediten como explorador, explotador o transportador de hidrocarburos._x000a__x000a_En el evento de que no se llegue a un acuerdo sobre el monto de la indemnización, la parte interesada deberá proceder con la solicitud de avalúo de perjuicios ante el Juez Civil Municipal, para que el mismo sea realizado por un perito de la lista de auxiliares de la justicia. En tal caso, para la contradicción del dictamen, se aplicarán las reglas de la legislación procedimental civil._x000a__x000a_Es este el escenario en el que los afectados con la imposición de la servidumbre podrán realizar la gestión de sus intereses._x000a__x000a_Por último, estimamos pertinente aclarar que no corresponde a esta Entidad ejercer la supervisión sobre el trámite que adelantan las compañías operadoras en virtud de la Ley 1274 de 2009, ni el asesoramiento de las personas que este intervenga._x000a__x000a_En los anteriores términos damos por resuelta su solicitud._x000a__x000a_Cordialmente,  _x000a__x000a__x000a_Atencion al Ciudadano y Comunicaciones  _x000a_"/>
    <d v="2016-04-08T00:00:00"/>
    <s v="LAURA PAOLA GONZALEZ IRIARTE. EXPERTO"/>
    <x v="6"/>
    <s v="Electrónico"/>
    <n v="23.340298113427707"/>
    <x v="11"/>
    <x v="28"/>
    <x v="0"/>
  </r>
  <r>
    <n v="278"/>
    <n v="19589"/>
    <x v="0"/>
    <s v="MARZO"/>
    <x v="1"/>
    <x v="277"/>
    <d v="2016-03-16T07:27:36"/>
    <x v="0"/>
    <s v="ACC"/>
    <x v="1"/>
    <x v="140"/>
    <s v="SENADO DE LA REPUBLICA DE COLOMBIA:  Telefono: 3824237Dirección: CRA 7 N° 8-68 OFICINA 235 Email: "/>
    <s v="SI"/>
    <s v="SENADO DE LA REPUBLICA DE COLOMBIA:  Telefono: 3824237Dirección: CRA 7 N° 8-68 OFICINA 235 Email: "/>
    <s v="solicitan informacion referente a si existe vinculo laboral o contractual de BENJAMIN CUERVO ANGARITA con la ANH , CROWN CAMP SERVICE LTA Y ECOTRES S.A.S con la ANH y BENJAMIN CUERVO."/>
    <d v="2016-03-17T07:27:36"/>
    <n v="1"/>
    <s v="ACC"/>
    <s v="DORIS GOMEZ SILVA. EXPERTO"/>
    <s v="radicado de respuesta No.20775"/>
    <d v="2016-03-18T19:55:09"/>
    <s v="SANDRA MILENA RODRIGUEZ RAMIREZ. EXPERTO"/>
    <x v="2"/>
    <s v="id 20775"/>
    <n v="2.5191322916725767"/>
    <x v="1"/>
    <x v="4"/>
    <x v="0"/>
  </r>
  <r>
    <n v="279"/>
    <n v="19787"/>
    <x v="0"/>
    <s v="MARZO"/>
    <x v="0"/>
    <x v="278"/>
    <d v="2016-03-16T12:00:00"/>
    <x v="0"/>
    <s v="ACC"/>
    <x v="0"/>
    <x v="1"/>
    <s v="CRISTIAN CAMILO BECERRA SILVA:  Telefono: Dirección: AV 19 N° 4-88 Email: "/>
    <s v="SI"/>
    <s v="CRISTIAN CAMILO BECERRA SILVA:  Telefono: Dirección: AV 19 N° 4-88 Email: "/>
    <s v="solicitan informacion de : potencial hidrocarburifero en el putumayo, contratos vigentes en el putumayo , aresas destinadas para exploracion en el putumayo, contratos de exploracion y explotacion vigentes en le putumayo y monto de regalias y compensaciones monetarias putumayo 2015"/>
    <d v="2016-04-01T12:00:00"/>
    <n v="15"/>
    <s v="ACC"/>
    <s v="DORIS GOMEZ SILVA. EXPERTO"/>
    <s v="Señor:_x000a_CRISTIAN CAMILO BARRERA SILVA_x000a_Avenida 19 No. 4-88 Oficina 1302_x000a_cbarrera@asociacionminga.org  y  ccbarreras@unal.edu.co_x000a_Ciudad_x000a__x000a_Asunto:          Comunicación con radicado No. R-641-2016-008127 ID 19787_x000a_del 16 de marzo de 2016_x000a__x000a_Hacemos referencia a la comunicación del asunto, mediante la cual se solicitó a la Agencia Nacional de Hidrocarburos (en adelante la ANH), lo siguiente:_x000a__x000a_1. “Datos actualizados a Diciembre de 2015, o en su defecto de Febrero de 2016, del potencial hidrocarburifero del departamento de Putumayo(…)”_x000a__x000a_Respuesta: _x000a_La información solicitada se puede consultar en el link relacionado a continuación:_x000a_http://www.anh.gov.co/Operaciones-Regalias-y-Participaciones/Sistema-Integrado-de-Operaciones/Paginas/Estadisticas-de-Produccion.aspx_x000a__x000a_2 “La información relacionada con los contratos, convenios y asociaciones vigentes a la fecha en explotación de hidrocarburos de propiedad de la Nación en el departamento de Putumayo. Dicha información, priorizando cinco asuntos: nombre pozo, área pozo, empresas involucradas, tipo de contrato, y vigencia o temporalidad del contrato.”_x000a__x000a_Respuesta: _x000a_Sobre el particular, a continuación relacionamos en las tablas No 1 y No. 2 los Contratos del Departamento de Putumayo en el Periodo de Exploración y Producción respectivamente:_x000a__x000a_2.1. TABLA No. 1: Contratos en el Periodo de Exploración en el Departamento del Putumayo_x000a_Contrato Tipo Contrato Etapa Cuenca Operador Duración Periodo Exploratorio Pozos Exploratorios _x000a_CHAZA E&amp;P Exploración y Producción CAGUÁN PUTUMAYO GRAN TIERRA ENERGY COLOMBIA LTD 10 años_x000a_Finalizó PACAYACO-1 ST1; COSTAYACO-1; COSTAYACO-2;  MOQUETA-1; DANTAYACO-1; ESLABÓN PROFUNDO SUR-1 ST._x000a_COATI E&amp;E Exploración y Evaluación CAGUÁN PUTUMAYO PLATINO ENERGY BARBADOS CORP 5 años y 11 meses COATÍ -1_x000a_LAS AGUILAS E&amp;P Exploración CAGUÁN PUTUMAYO PETROMINERALES COLOMBIA LTD SUCURSAL COLOMBIA 6 años CONGA-1, GURANIA-1_x000a_MARANTA E&amp;P Exploración y Producción CAGUÁN PUTUMAYO EMERALD ENERGY PLC SUCURSAL COLOMBIA 7 años_x000a_Finalizó AGAPANTO-1, MIRTO-1_x000a_MIRTO ST-1_x000a_MECAYA E&amp;P Exploración y Evaluación CAGUÁN PUTUMAYO PACIFIC STRATUS ENERGY COLOMBIA CORP 4 años N/A_x000a_PLATANILLO E&amp;P Producción CAGUÁN PUTUMAYO AMERISUR EXPLORACION COLOMBIA LTD 6 años _x000a_Finalizó PLATANILLO -1, ALEA-1T, PLATANILLO -2ST_x000a_ALEA-1848-A E&amp;P Exploración CAGUÁN PUTUMAYO VETRA EXPLORACION Y PRODUCCION COLOMBIA S.A.S. 6 años CHARAPA-1_x000a_ALEA-1947-C E&amp;P Exploración CAGUÁN PUTUMAYO VETRA EXPLORACION Y PRODUCCION COLOMBIA S.A.S. 6 años N/A_x000a_PUT 1 E&amp;P Exploración CAGUÁN PUTUMAYO GRAN TIERRA ENERGY COLOMBIA LTD 6 años N/A_x000a_PUT 2 E&amp;P Exploración CAGUÁN PUTUMAYO PETROAMERICA COLOMBIA CORP 7 años y 2 meses CANELO SUR-2 ST3_x000a_PUT 4 E&amp;P Exploración CAGUÁN PUTUMAYO PETROLEOS DEL NORTE S.A 6 años N/A_x000a_PUTUMAYO PIEDEMONTE NORTE E&amp;P Exploración CAGUÁN PUTUMAYO GRAN TIERRA ENERGY COLOMBIA LTD 6 años N/A_x000a_PUTUMAYO PIEDEMONTE SUR E&amp;P Exploración CAGUÁN PUTUMAYO GRAN TIERRA ENERGY COLOMBIA LTD 6 años TARUKA -1_x000a_TACACHO E&amp;P Exploración CAGUÁN PUTUMAYO PACIFIC STRATUS ENERGY COLOMBIA CORP 6 años N/A_x000a_TERECAY E&amp;P Exploración CAGUÁN PUTUMAYO PACIFIC STRATUS ENERGY COLOMBIA CORP 6 años N/A_x000a_CAG 5 TEA Exploración CAGUÁN PUTUMAYO META PETROLEUM CORP 6 años  N/A_x000a_CAG 6 E&amp;P Exploración CAGUÁN PUTUMAYO META PETROLEUM CORP 6 años N/A_x000a_PUT 10 E&amp;P Exploración CAGUÁN PUTUMAYO GRAN TIERRA ENERGY COLOMBIA LTD 6 años N/A_x000a_PUT 6 E&amp;P Exploración CAGUÁN PUTUMAYO PETROCARIBBEAN RESOURCES LTD 6 años y 9 meses N/A_x000a_PUT 7 E&amp;P Exploración CAGUÁN PUTUMAYO PETROCARIBBEAN RESOURCES LTD 6 años y 9 meses  PUTUMAYO -1, AZUL GRANDE -1_x000a_PUT 8 E&amp;P Exploración CAGUÁN PUTUMAYO VETRA EXPLORACION Y PRODUCCION COLOMBIA S.A.S. 6 años N/A_x000a_PUT 9 E&amp;P Exploración CAGUÁN PUTUMAYO META PETROLEUM CORP 6 años N/A_x000a_SAMICHAY A E&amp;P Exploración CAGUÁN PUTUMAYO ECOPETROL S.A. 6 años N/A_x000a_PUT 12 E&amp;P Exploración CAGUÁN PUTUMAYO AMERISUR EXPLORACION COLOMBIA LTD 6 años N/A_x000a_PUT 13 E&amp;P Fase 0 CAGUÁN PUTUMAYO ECOPETROL S.A. 6 años N/A_x000a_PUT 24 E&amp;P Exploración CAGUÁN PUTUMAYO PETROLEOS SUD AMERICANOS S.A. 6 años N/A_x000a_PUT 25 E&amp;P Fase 0 LLANOS ORIENTALES PETROLEOS DEL NORTE S.A 6 años  N/A_x000a_PUT 14 E&amp;P Exploración CAGUÁN PUTUMAYO GULFSANDS PETROLEUM PLC 7 años N/A_x000a_PUT 31 E&amp;P Exploración CAGUÁN PUTUMAYO GRAN TIERRA ENERGY COLOMBIA LTD 6 años N/A_x000a__x000a__x000a_2.2  TABLA No. 2. Contratos y Convenios en Producción en el Departamento del Putumayo_x000a__x000a_CONTRATO_N MOD_ESTADO OPERADORA ÁREA BLOQUE (Has) ÁREA DEL BLOQUE DENTRO DE PUTUMAYO (Has) % TRASLAPADO RESPECTO AL BLOQUE_x000a_AREA OCCIDENTAL CONVENIO DE EXPLOTACION ECOPETROL S.A. 56756,49686 19547,98026 34,44%_x000a_AREA SUR CONVENIO DE EXPLOTACION ECOPETROL S.A. 24085,80524 24059,37159 99,89%_x000a_CHAZA (COSTAYACO) AREA DE EXPLOTACION GRAN TIERRA ENERGY COLOMBIA LTD 2865,327102 2865,327102 100,00%_x000a_GUAYUYACO (SANTANA ADY) PRODUCCION EN ASOCIACION CON ECP GRAN TIERRA ENERGY COLOMBIA LTD 20648,43054 4767,384541 23,09%_x000a_MARANTA (MIRTO) AREA DE EXPLOTACION EMERALD ENERGY PLC SUCURSAL COLOMBIA 991,057458 991,057458 100,00%_x000a_NANCY-BURDINE-MAXINE CONVENIO DE EXPLOTACION ECOPETROL S.A. 10597,6568 10597,6568 100,00%_x000a_NORORIENTE CONVENIO DE EXPLOTACION ECOPETROL S.A. 24513,80941 24513,8094 100,00%_x000a_ORITO CONVENIO DE EXPLOTACION ECOPETROL S.A. 17195,2319 17195,2319 100,00%_x000a_PLATANILLO AREA DE EXPLOTACION AMERISUR EXPLORACION COLOMBIA LIMITADA 11119,43321 11119,43321 100,00%_x000a_SANTANA PRODUCCION EN ASOCIACION CON ECP GRAN TIERRA ENERGY COLOMBIA LTD 575,527581 359,248523 62,42%_x000a_SURORIENTE CONVENIO DE EXPLOTACION ECOPETROL S.A. 36526,85827 36525,64649 100,00%_x000a__x000a_En relación con la vigencia y temporalidad del Convenio: “El término de duración del Convenio iniciará en la Fecha Efectiva y terminará cuando se dé el agotamiento del recurso o hasta que EL TITULAR devuelva las áreas”. _x000a_ _x000a_Por otro lado, se informa que en relación con los Contratos  de Exploración y Producción de Hidrocarburos (E&amp;P) se refieren al respecto de la siguiente manera: _x000a_ _x000a_“Duración: El Período de Producción tendrá una duración de veinticuatro (24) Años contados a partir de la fecha en la que la ANH reciba de EL CONTRATISTA la Declaración de Comercialidad”._x000a__x000a_TABLA No. 3 Pozos ubicados en el Departamento del Putumayo (VORP)_x000a_Para mayor información diríjase a los siguientes vínculos:_x000a__x000a_• http://www.anh.gov.co/Asignacion-de-areas/Contratacion-EyP-y-TEAS/Contratacion/Minuta%20EyP%20(PDF).pdf_x000a_• http://www.anh.gov.co/Asignacion-de-areas/Paginas/Mapa-de-tierras.aspx_x000a_• https://geovisor.anh.gov.co/_x000a_ _x000a_3 “El total de kilómetros cuadrados o hectáreas correspondientes a las áreas destinadas a Diciembre de 2015, o en su defecto febrero 2016, para exploración y para la explotación de hidrocarburos en el Putumayo”_x000a__x000a_Respuesta: _x000a__x000a_Área en exploración Putumayo: 1.529.725,124 has aproximadamente_x000a_Área en producción Putumayo: 205.875,634 has aproximadamente_x000a__x000a_4 “El listado de los contratos exploración y explotación vigentes a la fecha en el Putumayo, que reposan en la base de datos y dentro de las competencias administrativas de la Agencia nacional de Hidrocarburos”_x000a__x000a_Respuesta:_x000a_Al respecto se informa que la respuesta se encuentra inmersa en los cuadros 2.1 y 2.2 de la presente comunicación._x000a__x000a_5 “Monto de Regalías y compensaciones monetarias por la explotación de hidrocarburos correspondientes para el Putumayo en el 2015”_x000a__x000a_Respuesta: _x000a_El monto de regalías liquidadas por concepto de la explotación de hidrocarburos en el departamento de Putumayo durante el año 2015 ascendió a 164.920.260.224 COP. En cuanto a la distribución de las asignaciones directas que correspondieron al departamento y sus respectivos municipios en el marco de lo establecido en la Ley 1530 de 2012, puede consultarla en el siguiente link: http://www.anh.gov.co/Operaciones-Regalias-y-Participaciones/Regalias/Estadisticas/Paginas/Regalias-despues-del-SGR.aspx bajo la pestaña “Liquidación por departamentos”._x000a__x000a_Cordialmente,_x000a__x000a__x000a_Atencion al Ciudadano y Comunicaciones  _x000a_"/>
    <d v="2016-04-01T11:49:42"/>
    <s v="DORIS GOMEZ SILVA. EXPERTO"/>
    <x v="0"/>
    <s v="Electrónico"/>
    <n v="15.992856550925353"/>
    <x v="1"/>
    <x v="5"/>
    <x v="0"/>
  </r>
  <r>
    <n v="280"/>
    <n v="19834"/>
    <x v="0"/>
    <s v="MARZO"/>
    <x v="1"/>
    <x v="279"/>
    <d v="2016-03-16T14:35:29"/>
    <x v="0"/>
    <s v="ACC"/>
    <x v="3"/>
    <x v="53"/>
    <s v="MINISTERIO DE MINAS Y ENERGIA:  Telefono: 2200300Dirección: CALLE 43 N° 57-31 Email: "/>
    <s v="SI"/>
    <s v="MINISTERIO DE MINAS Y ENERGIA:  Telefono: 2200300Dirección: CALLE 43 N° 57-31 Email: "/>
    <s v="solicitan informacion acaerca de regalias de San Vicente de chucuri, Puerto Boyaca y San Martin (Cesar)"/>
    <d v="2016-03-28T14:35:29"/>
    <n v="12"/>
    <s v="ACC"/>
    <s v="DORIS GOMEZ SILVA. EXPERTO"/>
    <s v=" E-521-2016-007842, E-521-2016-007842"/>
    <d v="2016-03-30T14:37:10"/>
    <s v="JOSE DE FRANCISCO LAGOS CABALLERO. EXPERTO"/>
    <x v="5"/>
    <s v="ID:007842"/>
    <n v="14.001161226849945"/>
    <x v="1"/>
    <x v="67"/>
    <x v="0"/>
  </r>
  <r>
    <n v="281"/>
    <n v="19835"/>
    <x v="0"/>
    <s v="MARZO"/>
    <x v="1"/>
    <x v="280"/>
    <d v="2016-03-16T14:38:00"/>
    <x v="0"/>
    <s v="ACC"/>
    <x v="3"/>
    <x v="141"/>
    <s v="VICTOR SALOM:  Telefono: Dirección: BOGOTA Email: SALOMVICTOR@GMAIL.COM"/>
    <s v="SI"/>
    <s v="VICTOR SALOM:  Telefono: Dirección: BOGOTA Email: SALOMVICTOR@GMAIL.COM"/>
    <s v="solicitan informacion referente a pozos perforados del 2007 a 2015"/>
    <d v="2016-03-28T14:38:00"/>
    <n v="12"/>
    <s v="ACC"/>
    <s v="DORIS GOMEZ SILVA. EXPERTO"/>
    <s v="Señor_x000a_VICTOR SALOM_x000a_salomvictor@gmail.com_x000a_Celular 3157839296_x000a_Bogotá D.C._x000a__x000a_Asunto: Respuesta  Comunicación No. R-641-2016-008127 ID19835 de 16 de marzo de 2016          _x000a_  _x000a__x000a_Respetado Señor Salom._x000a__x000a_Hacemos referencia a la comunicación del asunto mediante la cual solicita a la Agencia Nacional de Hidrocarburos – ANH, lo siguiente: _x000a__x000a_Información de los pozos A-3 perforados en  los años 2004,2005 y 2006. _x000a__x000a_Al respecto nos permitimos manifestarle, que dicha información la encuentra en la  página  Web  http://www.anh.gov.co/ANH-en-Datos/Paginas/Cifras-y-Estad%C3%ADsticas.aspx_x000a__x000a_Cordialmente, _x000a__x000a__x000a_Atencion al Ciudadano y Comunicaciones  _x000a_"/>
    <d v="2016-03-29T16:39:39"/>
    <s v="DORIS GOMEZ SILVA. EXPERTO"/>
    <x v="0"/>
    <s v="Electrónico"/>
    <n v="13.084483287035255"/>
    <x v="1"/>
    <x v="8"/>
    <x v="0"/>
  </r>
  <r>
    <n v="282"/>
    <n v="19971"/>
    <x v="0"/>
    <s v="MARZO"/>
    <x v="0"/>
    <x v="281"/>
    <d v="2016-03-16T16:25:22"/>
    <x v="0"/>
    <s v="ACC"/>
    <x v="2"/>
    <x v="22"/>
    <s v="JULIANA MULLER:  Telefono: Dirección: BOGOTA Email: "/>
    <s v="SI"/>
    <s v="JULIANA MULLER:  Telefono: Dirección: BOGOTA Email: "/>
    <s v="solicitan informacion soporte a tesis de grado sobre PODER VINCULANTE DE NEGOCIACIONES "/>
    <d v="2016-04-04T16:25:22"/>
    <n v="19"/>
    <s v="ACC"/>
    <s v="DORIS GOMEZ SILVA. EXPERTO"/>
    <s v="Señora:_x000a_JULIANNA MÜLLER G_x000a_E - Mail:    juliannamuller24@gmail.com_x000a_ _x000a_ _x000a_ Asunto:         Alcance Repuesta a Derecho de Petición Radicado ANH No. R-641-2016-008199 ID:19971_x000a_                        (remitimos el documento adjunto ya que en el correo enviado anteriormente no se envió este anexo)_x000a_ _x000a_Respetada señora,_x000a_ _x000a_Hacemos referencia a la comunicación del asunto, mediante la cual solicitó a la Agencia Nacional de Hidrocarburos (en adelante “ANH” o la “Entidad”), contestar una entrevista con motivo de su proyecto de grado denominado “EL PODER VINCULANTE DE NEGOCIACIONES Y ACUERDOS CON GRUPOS DE INTERES EN EL DESARROLLO DE PROYECTOS DEL SECTOR PETROLERO COLOMBIANO”._x000a_ _x000a_Así las cosas, procederemos a dar respuesta a cada una de las inquietudes que hacen parte del cuestionario remitido. _x000a_ _x000a_(…)”1.- ¿Qué relación ha tenido Usted con las negociaciones en la que participan las compañías petroleras con las comunidades como grupos de interés en el desarrollo de proyectos petroleros? (…)”_x000a_ _x000a_Respuesta ANH:_x000a_ _x000a_La ANH ha trabajado con las autoridades sociales del país con el fin de lograr la viabilidad de operaciones del sector en todo el territorio nacional, en el marco de la protección de los derechos de las comunidades asentadas en su área de influencia y la conservación del patrimonio natural de país. _x000a_ _x000a_A partir de la experiencia adquirida por la ANH, los siguientes son algunos de los aspectos críticos que dificultan el normal desarrollo del sector hidrocarburos en las regiones donde desarrollan sus actividades y en las que la ANH ha focalizado su estrategia de intervención:_x000a_ _x000a_1. Ausencia del gobierno nacional en las regiones _x000a_2. Carencia de buenas prácticas sociales y ambientales _x000a_3. Conflictividad social _x000a_4. Falta de escenarios de diálogo social y participación de los grupos de interés _x000a_5. Políticas sociales y ambientales para el sector hidrocarburos desactualizadas,_x000a_ _x000a_Bajo este contexto, el entorno social en el que se desarrollan las actividades del sector de hidrocarburos se ha caracterizado en los últimos años por la presencia de expectativas de las comunidades y autoridades locales y regionales que exceden el alcance de la actividad hidrocarburífera, las cuales al no verse atendidas se traducen en vías de hecho que retrasan y dificultan el cumplimiento de las metas en materia de exploración y producción de hidrocarburos en el país. _x000a_ _x000a_El Decreto 714 de 2012, en su Artículo 3º, numeral 8, establece que la ANH tendrá como función la de “Apoyar al Ministerio de Minas y Energía y demás autoridades competentes en los asuntos relacionados con las comunidades, el medio ambiente y la seguridad en las áreas de influencia de los proyectos hidrocarburíferos”. De esta forma la ANH ha venido suscribiendo una serie de convenios interadministrativos con las autoridades sociales del gobierno nacional, por medio de los cuales estructuró la “Estrategia Territorial para la Gestión Equitativa y Sostenible Del Sector Extractivo para la Búsqueda de la Paz”, que busca consolidar una plataforma de acompañamiento a la industria desde el gobierno nacional, propendiendo por la prevención y mitigación de los conflictos sociales y de esta forma viabilizar la operación._x000a_ _x000a_La ANH, en conjunto con el Ministerio del Interior, Ministerio de Minas Energía y el acompañamiento técnico del Programa de las Naciones Unidas para el Desarrollo (PNUD), ha venido consolidando una ESTRATEGIA TERRITORIAL PARA LA GESTIÓN EQUITATIVA Y SOSTENIBLE DEL SECTOR HIDROCARBUROS (en lo sucesivo ETH). _x000a_ _x000a_La ETH surge como un esfuerzo conjunto, de coordinación interinstitucional y dirigido a mejorar las condiciones de gobernabilidad, transparencia y la superación de la pobreza, a través de la generación y facilitación de espacios de diálogo entre comunidades, entidades del Gobierno en todos sus niveles, así como con empresas del sector de hidrocarburos, para la construcción de propuestas conjuntas que forjen desarrollo y soluciones a las problemáticas presentes en los territorios priorizados donde hay operación hidrocarburífera._x000a_ _x000a_En efecto, como espacio articulador del diálogo democrático, interinstitucional, informativo, de divulgación y como mecanismo de prevención y de establecimiento de puentes de entendimiento encaminados a superar situaciones de conflictividad social involucra, entre otras, el desarrollo de las siguientes actividades:_x000a_ _x000a_- Prevención, transformación y atención de la conflictividad social en el sector hidrocarburos a través de estrategias de transformación y resolución de conflictos sociales, con el diálogo democrático como eje central y con un equipo territorial para la atención de las crisis._x000a_ _x000a_- Fortalecimiento de actores a partir de ciclos de formación, transferencia de herramientas y metodologías. _x000a_ _x000a_- Acciones demostrativas para la promoción del desarrollo._x000a_ _x000a_- Gestión del conocimiento a través de la identificación, sistematización y divulgación de buenas prácticas y lecciones aprendidas, y la generación de herramientas de transferencia de conocimiento. _x000a_ _x000a_Dichas actividades son desplegadas a través de los siguientes programas:_x000a_ _x000a_I. Convive: Es liderado por el Ministerio del Interior y tiene como objetivo generar mecanismos para la prevención y transformación de los conflictos sociales que se generan en las regiones con presencia de la actividad hidrocarburífera. A través de este programa se busca atender los conflictos sociales e intervenir en crisis de orden público, haciendo uso del diálogo, la participación y la inclusión social, y proporcionar protocolos de actuación a partir de los roles de cada una de las entidades competentes para intervenir en situaciones de crisis._x000a_ _x000a_II. Lidera: Es coordinado por el Ministerio de Minas y Energía, busca, a través del fortalecimiento de actores, generar entendimiento con relación al sector de hidrocarburos. Por medio de este, se capacita a las comunidades y las autoridades regionales con miras a que tengan un conocimiento (técnico de las obligaciones, derechos y deberes de los contratistas del Estado frente a éste y las comunidades) que les permita participar de manera idónea en los espacios de diálogo que se establezcan con las autoridades nacionales y las empresas del sector de hidrocarburos._x000a_ _x000a_Este programa comprende dos componentes: _x000a_ _x000a_ Regionalización: Tiene por finalidad acompañar a las empresas de la industria de hidrocarburos en el ingreso a los departamentos y municipios y, en la interlocución con autoridades regionales, locales y comunidades. Adicionalmente, busca capacitar a las comunidades y autoridades locales sobre los roles y funciones de las autoridades nacionales que regulan el sector._x000a_ _x000a_ Socialización de Buenas Prácticas: Busca generar conocimiento a las empresas, las comunidades y la institucionalidad nacional y local, sobre las buenas prácticas identificadas en temas ambientales, sociales, de comunicación con las comunidades, entre otros, para que sean aplicadas en los territorios durante el desarrollo de operaciones hidrocarburíferas._x000a_ _x000a_III. Avanza: Es un programa liderado por el Ministerio del Interior que promueve la participación ciudadana a través de procesos de diálogo democrático (comunidad, industria y gobierno municipal, departamental y nacional) que permitan construir visiones conjuntas y, concretar acciones que mejoren las condiciones socio-económicas en el territorio donde opera la industria de hidrocarburos._x000a_ _x000a_Debido a que las preguntas 2 y 3 son de la misma naturaleza serán resueltas en la misma oportunidad:_x000a_ _x000a_“(…)2-. ¿Cómo describiría Usted este tipo de negociaciones? _x000a_ _x000a_Respuesta ANH:_x000a_ _x000a_La conflictividad social en el sector de hidrocarburos ha venido incrementándose de manera importante durante los últimos años en Colombia. _x000a_Una de las causas fundamentales tiene que ver con la falta de entendimiento y la ausencia _x000a_de un diálogo de calidad entre la institucionalidad pública, las comunidades locales y las empresas del sector de hidrocarburos. Respondiendo a esta necesidad, en el año 2013 el Ministerio del Interior y la Agencia Nacional de Hidrocarburos (ANH) pusieron en marcha la iniciativa Avanza, con el objetivo de promover la participación ciudadana a través de procesos de diálogo tripartito entre comunidad, industria y gobierno para construir visiones _x000a_conjuntas y concertar acciones que fortalecieran el territorio como un bien común en las regiones donde opera la industria de hidrocarburos_x000a_ _x000a_Dando continuidad a esta iniciativa, en el marco la Estrategia Territorial para la Gestión Equitativa y Sostenible del Sector Hidrocarburos, que lidera la ANH, el Ministerio del Interior y el Ministerio de Minas y Energía, con el acompañamiento técnico del Programa de las Naciones Unidas para el Desarrollo (PNUD), se viene promoviendo la conformación de las instancias de diálogo democrático Avanza, donde comunidad, industria y gobierno puedan encontrarse y dialogar acerca de los temas relevantes de su territorio y su relacionamiento con el sector de hidrocarburos, adoptando metodologías propias de la práctica de diálogo democrático del PNUD. _x000a_La guía para el funcionamiento de las instancias de diálogo democrático Avanza presenta de una forma amena y concisa la finalidad de las instancias de diálogo y ofrece una serie de pautas y criterios orientativos, de carácter flexible, para su conformación y correcto funcionamiento.  En este sentido, son los participantes de estas instancias los que tienen que definir su composición y modo de actuar en función de las especificidades y necesidades de su territorio._x000a_ _x000a_Para efectos ilustrativos nos permitimos adjuntar la GUÍA DE FUNCIONAMIENTO DE LAS INSTANCIAS DE DIÁLOGO DEMOCRÁTICO AVANZA_x000a_ _x000a_ _x000a_“(…)3-. ¿Cómo observador de este tipo de procesos, consideraría Usted que la posición de las comunidades es moderada o razonable? (…)”_x000a_ _x000a_Respuesta ANH:_x000a_ _x000a_Como fue indicado previamente, la mayoría de las vías de hecho son ocasionadas por la negativa de las compañías operadoras a acceder a las altas expectativas de las comunidades y autoridades locales y regionales que exceden el alcance de la actividad hidrocarburífera._x000a_ _x000a_Una vez identificado esto, la ANH buscó a través de la ETH propiciar espacios de formación y dialogo que permitiera a los grupos de interés contar en primer lugar con el conocimiento relacionado con las obligaciones del Estado y por su parte, las adquiridas por las compañías respecto de las comunidades y el medio ambiente, y, en segundo lugar, favorecer los espacios de dialogo que permitan construir visiones conjuntas y, concretar acciones que mejoren las condiciones de todos los interesados. _x000a_ _x000a_“(…)4-.¿Considera Usted que en su mayoría se cumplen los acuerdos a los que llegan las petroleras con las comunidades? (…)”_x000a_ _x000a_Respuesta ANH:_x000a_ _x000a_En el marco del desarrollo de la Estrategia Territorial de Hidrocarburos- ETH, han sido desarrolladas herramientas que permiten hacer seguimiento a los acuerdos a los que se llegan las comunidades, las compañías operadoras y las autoridades locales, que básicamente consisten en el desarrollo de planes de acción que permiten medir la gestión en pro del cumplimiento de los acuerdos y el resultado final. _x000a_ _x000a_En la actualidad han sido convalidados 14 acuerdos denominados planes locales y unos planes de trabajo que facilitan el cumplimiento y seguimiento de los mismos._x000a_ _x000a_“(…)5-. En las actuales circunstancias del precio del petróeo, ¿estos acuerdos se han cumplido? O requieren algun tipo de revisión. (…)”_x000a_ _x000a_Respuesta ANH:_x000a_ _x000a_A la fecha los acuerdos adquirods por las compañias operadoras no han requerido revisión con motivo de la crisis economica por la que atraviesa el sector. Por ahora siguiuen haciendo parte de los planes de trabajo explicados previamente. _x000a_ _x000a_“(…)6-. ¿Considera Usted que este tipo de acuerdos son vinculantes? ¿Qué efectos tienen estos ante las autoridades? ¿ Son vinculantes para las Empresas? (…)”_x000a_ _x000a_Respuesta ANH:_x000a_ _x000a_En primer lugar, se hace necesario indicar que ha de entender conforme a lo indicado en el artiulo 1494 del Código Civil como fuente de las obligaciones lo siguiente: _x000a_ _x000a_(…)”ARTICULO 1494. FUENTE DE LAS OBLIGACIONES. Las obligaciones nacen, ya del concurso real de las voluntades de dos o más personas, como en los contratos o convenciones; ya de un hecho voluntario de la persona que se obliga, como en la aceptación de una herencia o legado y en todos los cuasicontratos; ya a consecuencia de un hecho que ha inferido injuria o daño a otra persona, como en los delitos; ya por disposición de la ley, como entre los padres y los hijos de familia.(…)” (Subrayado y negrilla fuera de texto)_x000a_ _x000a_Asi las cosas, los acuerdos adquiridos por las comunidades, compañias operadoras y autorides locales son fuente de obligaciones de ahí el carácter vinculante que adquieren, no sólo para las compañias operadoras sino por todos los que en ellas intervienen. _x000a_ _x000a_“(…)7-. ¿Las negociaciones y acuerdos con las comunidades involucran en algunas oportunidades la participacion de sindicatos o confederaciones de sindicatos que actuen como representantes o parte activa de esas comundiades? (…)”_x000a_ _x000a_Respuesta ANH:_x000a_ _x000a_Las organizaciones sindicales han participado en varias instancias de diálogo dispuestas por la ETH como parte integral de la comunidad no propiamente como representantes de la comunidad. _x000a_ _x000a_“(…)8-. En caso de que la respuesta anterior sea poitiva que papel han jugado este tipo de organizaciones en el cumplimiento del acuerdo y desarrollo del proyecto petrolero? ¿Qué rol tienen en la ejecución? (…)”_x000a_ _x000a_Respuesta ANH:_x000a_ _x000a_Las organizaciones sindicales cuentan con el mismo status dentro de las instancias de diálogo que el de una persona natural integrante de una comunidad, tal como fue indicado previamente. _x000a_ _x000a_Ahora bien, en lo que respecta a la ejecución de acuerdos, dependerá de la clase de compromiso que haya sido pactado al interior de la negociación. _x000a_ _x000a_“(…)9-. En adición a las comunidades propiamente dichas y a organizaciones sindicales, ¿ Que otros grupos podrian verse afectados o implicados por el resultado de este tipo de negociaciones? (…)”_x000a_ _x000a_Respuesta ANH:_x000a_ _x000a_En gneral, debemos indicar que todo grupo u organización que haga parte de las comundiades de las áreas de influencia de los proyectos de hidrocabruros, entre ellos JAC, Asociaciones etc…_x000a_ _x000a_“(…)10.- ¿Qué casos de éxito conoce Usted de negociacion entre empresas petroleras y comunidades? (…)_x000a_ _x000a_Respuesta ANH:_x000a_ _x000a_En las instancias de diálogo generadas en el marco de la ETH, se han obtenido varios casos exitosos en el que se facilita y mejora notablemente el relacionamiento entre las comunidades, la industria y los gobiernos locales, dando solución a las problemáticas planteadas, resolviendo una vía de hecho y evitando bloqueos a través de las alertas temprana.  _x000a_ _x000a_Desde el 01 de enero  a diciembre de 2015 la ETH atendió 156 vías de hecho y 180 alertas tempranas en los departamentos que producen el 91%  de los hidrocarburos del país (Guajira, Nte de Santander, Putumayo, Casanare, Meta y la región Magdalena medio)._x000a_ _x000a_Casos de éxito: _x000a_ _x000a_1. Contrato E&amp;P No. 019 de 2006, Bloque Saman operado por HOCOL S.A. y ubicado en el departamento de Sucre corregimiento de Ovejas._x000a_Problemática: La comunidad a través de una via de hecho, bloque las operaciones llevadas a cabo en el área del contrato, como maniestacion de su inconformidad en la contratacion de mano de obra calificada y no calificada de regiones distintas a las del área del contrato. _x000a_Intervención ETH: A través de instancias de diálogo la ETH logró que las comunidades cesaran la via de hecho, estableciendo para ello varias reuniones tendientes a escuchar las necesidades de las comunidades y acuerdos que concluyeron con un listado de compromisos. Participación de Presidente de JAC, HOCOL y empresas subcontratistas, ETH, gremio de metalmecanicos) _x000a_Resultado: Viabilizacion del proyecto de hidrocarburos, mejora en el relacionamiento entre la compañía operadora y las comunidades y cumplimiento de compromisos pactados con la compañía operadora, entre ellos la contracion de mano de obra local calificada y no calificada. _x000a_ _x000a_2. Contrato E&amp;E No. 00 de 2004, Bloque Esperanza operado por GEOPRODUCTION OIL AND GAS COMPANY LLC, ubicado en el departamento de CORDOBA_x000a_Problemática: La comunidad a través de una via de hecho, bloque las operaciones llevadas a cabo en el área del contrato, como maniestacion de su inconformidad en la contratacion de mano de obra calificada y no calificada de regiones distintas a las del área del contrato_x000a_Intervención ETH: A través de instancias de diálogo la ETH logró que las comunidades cesaran la via de hecho, estableciendo para ello varias reuniones tendientes a escuchar las necesidades de las comunidades y acuerdos que concluyeron con un listado de compromisos. Participación de Presidente de JAC, la compañía operadora, USO y empresas subcontratistas, ETH) _x000a_Resultado: Viabilizacion del proyecto de hidrocarburos, mejora en el relacionamiento entre la compañía operadora y las comunidades y cumplimiento de compromisos pactados con la compañía operadora, entre ellos la contracion de mano de obra local calificada y no calificada._x000a_ _x000a_Adicionalmente, como aspectos calificados como exitosos, debemos mencionar lo siguiente: _x000a_ _x000a_- Con el apoyo de PNUD y ECOPETROL,  se logró un banco de buenas prácticas, que contiene 52 experiencias exitosas, listas para ser replicadas en otros territorios y generar confianza.  _x000a_- la ETH obtuvo 31 Acciones Demostrativas que  constituyen inversiones para el  desarrollo humano como iniciativas de las comunidades y de los gobiernos locales bajo el enfoque de fortalecimiento y apoyo a proyectos locales y la formulación de los mismos. Estás han generado confianza, promueven la articulación entre actores locales, contribuyen al crecimiento regional y aportan soluciones a la conflictividad social. _x000a_- En el 2015 la ETH  logró el apalancamiento de más de 5.500 millones de pesos, con una inversión directa de 2.450 millones de pesos, que beneficiaron a más de 4.000 personas y 1.800 familias._x000a_ _x000a_ _x000a_“(…)11.- Anécdota de libre  elección (…)”_x000a_ _x000a_Respuesta ANH:_x000a_ _x000a_En el desarrollo de intervenciones de la ETH en instancias de diálogo, en muchas ocasiones hacen parte de los mismo comunidades indígenas, quienes de manera previa al desarrollo de las reuniones practican rituales propios de sus costumbres que en muchos de los casos implica escuchar los himnos de la comunidad indígena, oraciones invocando el espíritu de la madre tierra y en algunos casos la purificación del espíritu de los participantes imponiendo en el cuerpo de cada uno la infusión de unas planta_x000a_ _x000a_Cordialmente,_x000a_ _x000a__x000a__x000a_Atencion al Ciudadano y Comunicaciones  _x000a_"/>
    <d v="2016-04-13T00:00:00"/>
    <s v="LAURA PAOLA GONZALEZ IRIARTE. EXPERTO"/>
    <x v="6"/>
    <s v="Electrónico"/>
    <n v="27.315715428245312"/>
    <x v="1"/>
    <x v="11"/>
    <x v="0"/>
  </r>
  <r>
    <n v="283"/>
    <n v="20036"/>
    <x v="0"/>
    <s v="MARZO"/>
    <x v="1"/>
    <x v="282"/>
    <d v="2016-03-17T00:17:49"/>
    <x v="0"/>
    <s v="ACC"/>
    <x v="2"/>
    <x v="142"/>
    <s v="Laura Cano Murillo: estudianes Telefono: 3224254466Dirección: Cr 24 n 73 67 Email: laura.cano.097@gmail.com"/>
    <s v="SI"/>
    <s v="Laura Cano Murillo: estudianes Telefono: 3224254466Dirección: Cr 24 n 73 67 Email: laura.cano.097@gmail.com"/>
    <s v="solicitan informacion referente al impacto en el sector de los hidrocarburos con la reforma del acuuerdo 03 de 2014."/>
    <d v="2016-04-04T00:17:49"/>
    <n v="17"/>
    <s v="ACC"/>
    <s v="DORIS GOMEZ SILVA. EXPERTO"/>
    <s v="radicado de respuesta No.26039"/>
    <d v="2016-04-14T00:00:00"/>
    <s v="NICOLAS ZAPATA TOBON. GERENCIA DE PROYECTOS O FUNCIONAL"/>
    <x v="11"/>
    <s v="ID:26039"/>
    <n v="27.987623877314036"/>
    <x v="1"/>
    <x v="11"/>
    <x v="0"/>
  </r>
  <r>
    <n v="284"/>
    <n v="20136"/>
    <x v="0"/>
    <s v="MARZO"/>
    <x v="0"/>
    <x v="283"/>
    <d v="2016-03-17T09:16:02"/>
    <x v="0"/>
    <s v="ACC"/>
    <x v="3"/>
    <x v="143"/>
    <s v="MINISTERIO DE HACIENDA Y CREDITO PUBLICO:  Telefono: 3811700Dirección: CRA 8 N° 6C-38 Email: "/>
    <s v="SI"/>
    <s v="MINISTERIO DE HACIENDA Y CREDITO PUBLICO:  Telefono: 3811700Dirección: CRA 8 N° 6C-38 Email: "/>
    <s v="solicitan informacion referente a los planes de inversion de 2016 comparados coon el 2015"/>
    <d v="2016-03-29T09:16:02"/>
    <n v="12"/>
    <s v="ACC"/>
    <s v="DORIS GOMEZ SILVA. EXPERTO"/>
    <s v=" Señora _x000a_Daniela Gutierrez _x000a__x000a_Reciba un cordial saludo  y nos permitimos enviar respuesta a su solicitud identificada con el radicado No.  1-2016-020966 de fecha 11 de marzo, la cual fue recibida mediante traslado del Ministerio de Hacienda y Crédito Público._x000a__x000a_La caída del precio internacional del barril de petróleo ha marcado una nueva etapa de dificultades para el sector de los hidrocarburos. En este sentido, en su momento el país debió decidir desde que perspectiva afrontarla, si asumiendo una crisis o como una oportunidad para reinventarse y seguir avanzando en un desarrollo sostenible de la industria. Siendo esta última la apuesta que desde la ANH se ha realizado por potencializar nuevas técnicas e impulsar estrategias que no solo minimicen los impactos negativos sino también contribuyan en el ajuste de la competitividad y hagan de Colombia un país protagonista y modelo en prácticas efectivas en estos tiempos de cambios. _x000a_En el año 2015 se invirtieron $ 143.359 millones de pesos, ejecutados a través de cuatro  proyectos  propios de la misión de la Agencia, para el año 2016 se planea invertir $235.087 millones en cinco proyectos de inversión detallados así,:_x000a__x000a_NOMBRE PROYECTO ANH % INVERSIÓN Realizada 2015   % Proyección de INVERSIÓN 2016  _x000a_     _x000a_     _x000a_Estudios Regionales para la Exploración de Hidrocarburos  67% $     97.271.210.423,41      _x000a_Desarrollo de la Evaluación del Potencial Hidrocarburífero      63% $ 148.649.000.000,00  _x000a_Divulgación y Promoción de los Recursos Hidrocarburíferos Colombianos  5% $       6.780.367.115,22  3% $     6.138.000.000,00  _x000a_Desarrollo de Ciencia y Tecnología para el Sector de Hidrocarburos      4% $     8.415.000.000,00  _x000a_Gestión de Tecnologías de la Información y Comunicación     11% $     15.166.686.359,06  11% $   26.976.000.000,00  _x000a_Análisis y Gestión del Entorno Nacional 17% $     24.140.844.888,00      _x000a_Gestión Articulada para la Sostenibilidad del Sector de Hidrocarburos      19% $   44.909.000.000,00  _x000a_ TOTAL  100% $   143.359.108.785,69  100% $ 235.087.000.000,00  _x000a_Para el 2017 en la programación del presupuesto se tendrá en cuenta el contexto global de incertidumbre y bajo crecimiento económico así como la caída continuada del precio internacional del petróleo, junto a la depreciación del peso que le ha acompañado, lo cual ha repercutido sobre la economía del país y sobre la capacidad fiscal de la Nación._x000a_Debe tenerse en cuenta además que el Ministerio de Hacienda y Crédito Público ha comunicado un tope de gastos que debe considerarse como un valor de referencia para efectos de la programación presupuestal. Esto significa que, en un ambiente como el que atraviesan las finanzas de la Nación, dicho valor estará sujeto a modificaciones en la medida en que se cuente con información más cierta.  _x000a_En consecuencia, a medida que se desarrolle el proceso de programación del proyecto de Ley de Presupuesto General de la Nación para 2017, se definirá el monto de las apropiaciones para la ANH, de conformidad con los mecanismos de consulta y discusión previstos en el Estatuto Orgánico del Presupuesto y considerando la disponibilidad de recursos por concepto de ingresos por derechos económicos y demás._x000a__x000a_Cordialmente,_x000a__x000a__x000a_Atencion al Ciudadano y Comunicaciones  _x000a_"/>
    <d v="2016-03-29T08:52:47"/>
    <s v="DORIS GOMEZ SILVA. EXPERTO"/>
    <x v="0"/>
    <s v="Electrónico"/>
    <n v="11.983850775461178"/>
    <x v="1"/>
    <x v="76"/>
    <x v="0"/>
  </r>
  <r>
    <n v="285"/>
    <n v="20150"/>
    <x v="0"/>
    <s v="MARZO"/>
    <x v="2"/>
    <x v="284"/>
    <d v="2016-03-17T09:39:44"/>
    <x v="0"/>
    <s v="ACC"/>
    <x v="2"/>
    <x v="144"/>
    <s v="ALCADIA DE PUERTO BOYACA:  Telefono: 7383490Dirección: PALACIO MUNICIPAL Email: "/>
    <s v="SI"/>
    <s v="ALCADIA DE PUERTO BOYACA:  Telefono: 7383490Dirección: PALACIO MUNICIPAL Email: "/>
    <s v="solicitan informacion referente a los años 2013 y 2014 concerniente a quienes operaron y pagaron regalias durante los años en mencion. "/>
    <d v="2016-04-05T09:39:44"/>
    <n v="19"/>
    <s v="ACC"/>
    <s v="DORIS GOMEZ SILVA. EXPERTO"/>
    <s v="radicado de respuesta No.25257"/>
    <d v="2016-04-12T00:00:00"/>
    <s v="DIEGO FELIPE GOMEZ DUARTE. CONTRATISTA"/>
    <x v="5"/>
    <s v="ID:25257"/>
    <n v="25.597408020832518"/>
    <x v="8"/>
    <x v="70"/>
    <x v="0"/>
  </r>
  <r>
    <n v="286"/>
    <n v="20153"/>
    <x v="0"/>
    <s v="MARZO"/>
    <x v="2"/>
    <x v="285"/>
    <d v="2016-03-17T09:41:52"/>
    <x v="0"/>
    <s v="ACC"/>
    <x v="2"/>
    <x v="145"/>
    <s v="ALCADIA DE PUERTO BOYACA:  Telefono: 7383490Dirección: PALACIO MUNICIPAL Email: "/>
    <s v="SI"/>
    <s v="ALCADIA DE PUERTO BOYACA:  Telefono: 7383490Dirección: PALACIO MUNICIPAL Email: "/>
    <s v="la alcaldia de San Martin Cesar solicita donacion de equipos para controlar incendios  "/>
    <d v="2016-04-05T09:41:52"/>
    <n v="19"/>
    <s v="ACC"/>
    <s v="DORIS GOMEZ SILVA. EXPERTO"/>
    <s v="se dio respuesta con correo electronico de fecha 17 de marzo de 2016"/>
    <d v="2016-03-18T00:00:00"/>
    <s v="DORIS GOMEZ SILVA. EXPERTO"/>
    <x v="0"/>
    <s v="Electrónico"/>
    <n v="0.59592410879849922"/>
    <x v="1"/>
    <x v="57"/>
    <x v="0"/>
  </r>
  <r>
    <n v="287"/>
    <n v="20165"/>
    <x v="0"/>
    <s v="MARZO"/>
    <x v="2"/>
    <x v="286"/>
    <d v="2016-03-17T10:08:47"/>
    <x v="0"/>
    <s v="ACC"/>
    <x v="2"/>
    <x v="145"/>
    <s v="CAMARA DE COMERCIO:  - CAMARA DE COMERCIO DE BUCARAMANGA"/>
    <s v="SI"/>
    <s v="CAMARA DE COMERCIO:  - CAMARA DE COMERCIO DE BUCARAMANGA"/>
    <s v="solicitan informacion refrente a por que si han disminuido el numero de empresas y de contratos de petroleos en santader, han aumentado la produccion y el numero de campos "/>
    <d v="2016-04-05T10:08:47"/>
    <n v="19"/>
    <s v="ACC"/>
    <s v="DORIS GOMEZ SILVA. EXPERTO"/>
    <s v="Señores _x000a_Observatorio de Competitividad_x000a_Cámara de Comercio de Bucaramanga_x000a_ _x000a_ SANTADER PAIS_x000a_@ 31.dic Reservas Probadas Producción Campos Operadores RESERVAS PARTICIPACION PRODUCCIÓN PARTICIPACION_x000a_  MBls MBls # # MBls   MBls  _x000a_2013                               290                   22  30 6              2.445  12%                     368  6,1%_x000a_2014                               288                   23  26 5              2.308  12%                     362  6,4%_x000a_ _x000a_Se observa un comportamiento de participación del  Departamento, con respecto al total país,  sin mayores variaciones en estos dos años. _x000a_La dinámica de la industria conlleva a asociarse entre compañías E&amp;P,  a través de la cesión y adquisición de campos, empresas multinacionales que vienen y otras que salen, pues ponen en la balanza la prospectividad hidrocarburifera de los diferentes países donde tienen inversiones, asimismo el número de campos en producción está asociado con su potencial  (alto o bajo)_x000a_ _x000a_Cordialmente, _x000a__x000a__x000a_Atencion al Ciudadano y Comunicaciones  _x000a_"/>
    <d v="2016-04-12T00:00:00"/>
    <s v="HOLMAN DARIO BUSTOS CORAL. EXPERTO"/>
    <x v="4"/>
    <s v="Electrónico"/>
    <n v="25.577229826390976"/>
    <x v="6"/>
    <x v="70"/>
    <x v="0"/>
  </r>
  <r>
    <n v="288"/>
    <n v="20194"/>
    <x v="0"/>
    <s v="MARZO"/>
    <x v="2"/>
    <x v="287"/>
    <d v="2016-03-17T10:57:47"/>
    <x v="0"/>
    <s v="ACC"/>
    <x v="3"/>
    <x v="146"/>
    <s v="MINISTERIO DE HACIENDA Y CREDITO PUBLICO:  Telefono: 3811700Dirección: CRA 8 N° 6C-38 Email: "/>
    <s v="SI"/>
    <s v="MINISTERIO DE HACIENDA Y CREDITO PUBLICO:  Telefono: 3811700Dirección: CRA 8 N° 6C-38 Email: "/>
    <s v="consultan sobre proyeccion de regalias para 2016 municipios de  puerto gaitan , puerto lopez municipios petroleros del meta , cual es su base de calculo"/>
    <d v="2016-03-29T10:57:47"/>
    <n v="12"/>
    <s v="ACC"/>
    <s v="DORIS GOMEZ SILVA. EXPERTO"/>
    <s v="Bogotá, D.C._x000a__x000a__x000a_Señor_x000a_ALBERTO CONTRERAS_x000a_Veedurias1a@gmail.com_x000a__x000a__x000a_REFERENCIA:            Su correo electrónico de 21 de febrero de 2016 1:40 pm_x000a_Trasladado del Ministerio de Hacienda y Crédito Público a la ANH con rad. ANH: R-641-2016-008246 Id: 20194 _x000a_                                    _x000a_Respetado señor Contreras,_x000a__x000a_Hemos recibido la comunicación en referencia, dirigida entre otros, al Departamento Nacional de Planeación y del Ministerio de Hacienda y Crédito Público, la cual ha sido trasladada a la ANH por parte de esta última entidad. Teniendo en cuenta lo anterior, y dentro de las competencias asignadas en la Ley 1530 de 2012 y en el Decreto 1949 de 2012, atendemos la siguiente petición de consulta, así:_x000a__x000a_ _x000a__x000a_La proyección de regalías fue establecida para el bienio 2015 – 2016 mediante la Ley 1744 de 2014, de acuerdo con las premisas que al respecto fija la Ley 1530 de 2012, la reglamentación del Decreto 1949 de 2012 y las consideraciones específicas dadas para el caso de las regalías por la explotación de hidrocarburos, tales como la producción esperada de petróleo crudo y gas natural, el precio base de regalías para cada campo de producción y la tasa de cambio estimada. _x000a__x000a_En el caso de la producción esperada de petróleo crudo y gas natural, se utilizó la producción de reservas reportada por las empresas operadoras en sus Informes de Recursos y Reservas, con corte a 31 de diciembre de 2013, el precio base de las regalías se estimó con base en las proyecciones de precios internacionales tenidas en cuenta en el Marco Fiscal de Mediano Plazo, las deducciones por la calidad del crudo nacional y fletes y las deducciones nacionales estimadas para cada campo de producción. Finalmente la tasa representativa del mercado fue recibida del Ministerio de Hacienda y Crédito Público. Todo lo anterior inicialmente fue elaborado de acuerdo con los plazos establecidos en el Decreto 1949 de 2012 y posteriormente fue actualizado, previo a la aprobación de la Ley 1744 de 2014, con base en revisiones del precio esperado del petróleo crudo._x000a__x000a_Posteriormente, el Ministerio de Hacienda y Crédito Público expidió el Decreto 1450 de 2 de julio de 2015, mediante el cual se aplazan apropiaciones en el Presupuesto del Sistema General de Regalías para el bienio 2015 – 2016. En el Anexo Número 1 de dicho Decreto se puede encontrar la relación de los montos aplazados para cada una de las entidades receptoras directas de regalías, que incluyen tanto los provenientes por explotación de hidrocarburos, como por minas y canteras. Para obtener dichos montos en el caso de hidrocarburos se utilizaron las estimaciones de los precios internacionales del petróleo para el año 2015 y 2016 que en ese momento se planteaban por agencias internacionales especializadas, y se recalcularon los volúmenes de producción, porcentajes de regalías y deducciones nacionales para cada campo de producción y descuento internacionales, así como se actualizó la Tasa Representativa del Mercado estimada por el Ministerio de Hacienda y Crédito Público.  _x000a__x000a_Recientemente la ANH presentó un escenario actualizado a 28 de enero de 2016, en el que se utilizó un escenario de caída de precios internacionales, debido a la nueva situación planteada a finales de diciembre de 2015 sobre este aspecto. A partir de ello se elaboraron estimaciones de precios base de regalía afectados a la baja, producción de petróleo crudo afectado a la baja (por cuanto con un menor precio internacional de venta se lleva a suspender operaciones en campo de alto costo de producción), volúmenes de regalías afectados a la baja  y Tasa Representativa afectada al alza. A partir de ello, la ANH observó que los municipios del Meta podrían ver reducidos sus ingresos de regalías de hidrocarburos en valores superiores a los contemplados en el Decreto 1450 de 2015 anteriormente mencionado, en el que se contempló aplazamientos del 30% del presupuesto inicialmente estimado en la Ley 1744 de 2014. En este sentido la ANH encontró reducciones de entre el 50% y el 60% con respecto a lo estimado en la Ley 1744 de 2014. _x000a__x000a_Sin embargo, la ANH está a la espera de la entrega de los Informes de Recursos y Reservas con corte a 31 de diciembre de 2015 de parte de las empresas operadoras de los campos de producción, con el fin de elaborar el escenario de ingresos de 2016 para poderlo presentar al Ministerio de Minas y Energía, dentro de las competencias establecidas en la Ley 1530 de 2012 y con el Decreto 1949 de 2012._x000a__x000a__x000a_ALONSO M. CARDONA DELGADO_x000a_Contratista_x000a_Gerencia de Regalías y Derechos Económicos_x000a_Agencia Nacional de Hidrocarburos - ANH_x000a_"/>
    <d v="2016-04-12T00:00:00"/>
    <s v="ALONSO M CARDONA DELGADO. CONTRATISTA"/>
    <x v="5"/>
    <s v="Electrónico"/>
    <n v="25.54320648148132"/>
    <x v="1"/>
    <x v="0"/>
    <x v="0"/>
  </r>
  <r>
    <n v="289"/>
    <n v="20201"/>
    <x v="0"/>
    <s v="MARZO"/>
    <x v="1"/>
    <x v="288"/>
    <d v="2016-03-17T11:02:24"/>
    <x v="0"/>
    <s v="ACC"/>
    <x v="3"/>
    <x v="147"/>
    <s v="LAURA NATALI  CANO:  Telefono: Dirección: BOGOTA Email: ADMISHAREPOINT@ANH.GOV.CO"/>
    <s v="SI"/>
    <s v="LAURA NATALI  CANO:  Telefono: Dirección: BOGOTA Email: ADMISHAREPOINT@ANH.GOV.CO"/>
    <s v="solicitan informacion rferente a las ultimas noticias generadas por la ANH "/>
    <d v="2016-03-29T11:02:24"/>
    <n v="12"/>
    <s v="ACC"/>
    <s v="DORIS GOMEZ SILVA. EXPERTO"/>
    <s v="se dio respuesta a traves de correo electronico "/>
    <d v="2016-03-18T00:00:00"/>
    <s v="DORIS GOMEZ SILVA. EXPERTO"/>
    <x v="0"/>
    <s v="Electrónico"/>
    <n v="0.53999876157467952"/>
    <x v="1"/>
    <x v="64"/>
    <x v="0"/>
  </r>
  <r>
    <n v="290"/>
    <n v="20204"/>
    <x v="0"/>
    <s v="MARZO"/>
    <x v="1"/>
    <x v="289"/>
    <d v="2016-03-17T11:06:05"/>
    <x v="0"/>
    <s v="ACC"/>
    <x v="2"/>
    <x v="22"/>
    <s v="VICTOR SALOM:  Telefono: Dirección: BOGOTA Email: SALOMVICTOR@GMAIL.COM"/>
    <s v="SI"/>
    <s v="VICTOR SALOM:  Telefono: Dirección: BOGOTA Email: SALOMVICTOR@GMAIL.COM"/>
    <s v="solicitan informacion referente a estado de pozos Productor o Taponado"/>
    <d v="2016-04-05T11:06:05"/>
    <n v="19"/>
    <s v="ACC"/>
    <s v="DORIS GOMEZ SILVA. EXPERTO"/>
    <s v="Ingeniero Víctor, buenas tardes,_x000a_Respecto de su solicitud relacionada con el estado de  los pozos me permito hacer una claridad :_x000a_De acuerdo a la resolución 40048 del 16 de enero 2016, en su artículo 6, modifica el artículo 32 de la resolución 18 1495 de 2009, en donde se define la suspensión temporal de pozos perforados o terminados, en donde se puede observar que si  existe la clasificación como suspendido,adicional a las mencionadas en su comunicación._x000a__x000a_Respecto de los pozos tenemos:_x000a_TENAX ABANDONADO_x000a_MORPHO 1 SUSPENDIDO_x000a_TUPALE 1 ABANDONADO_x000a_THINKANA 1 CERRADO_x000a_ARJONA 3 SUSPENDIDO_x000a_EMBRUJO 1 ST1 SUSPENDIDO_x000a_FONTANA 1 SUSPENDIDO_x000a_NUNDA 1 ABANDONADO_x000a_RUMBERO 1 ABANDONADO_x000a_TRASGO 1 ABANDONADO_x000a_BELLO 2 ABANDONADO_x000a_TISQUIRAMA ESTE 1 ABANDONADO_x000a_CARONTE 1 SUSPENDIDO_x000a_GUAINIZ 1 SUSPENDIDO_x000a_GOLOSA 1 ABANDONADO_x000a_TIBIRITA 1 ABANDONADO_x000a_TIBIRITA 1A SUSPENDIDO_x000a_BRISAS SUR 1 ABANDONADO _x000a_CASABE 1K SUSPENDIDO_x000a_GOLIAT ST2 ABANDONADO_x000a_GOLOSA ST1 ABANDONADO_x000a_NUEVA ESPERANZA 1 SUSPENDIDO_x000a_NUEVA ESPERANZA 3 SUSPENDIDO_x000a_ORCA 1 SUSPENDIDO_x000a_SANCIRO 1 ABANDONADO_x000a__x000a_El pozo Petrolea Norte 1, estamos verificando su estado con el MME, con el fin de establecer el estatus, tan pronto tengamos la claridad respectiva le haremos llegar la respuesta._x000a__x000a__x000a_Saludos cordiales,_x000a__x000a_Javier J. Cáceres M_x000a_"/>
    <d v="2016-04-08T00:00:00"/>
    <s v="JAVIER JOSE CACERES MORENO. CONTRATISTA"/>
    <x v="4"/>
    <s v="Electrónico"/>
    <n v="21.537444178240548"/>
    <x v="1"/>
    <x v="8"/>
    <x v="0"/>
  </r>
  <r>
    <n v="291"/>
    <n v="20277"/>
    <x v="0"/>
    <s v="MARZO"/>
    <x v="0"/>
    <x v="290"/>
    <d v="2016-03-17T14:36:51"/>
    <x v="0"/>
    <s v="ACC"/>
    <x v="3"/>
    <x v="148"/>
    <s v="MINISTERIO DE MINAS Y ENERGIA:  Telefono: 2200300Dirección: CALLE 43 N° 57-31 Email: "/>
    <s v="SI"/>
    <s v="MINISTERIO DE MINAS Y ENERGIA:  Telefono: 2200300Dirección: CALLE 43 N° 57-31 Email: "/>
    <s v="solcitan informacio referenre a la forma de liquidar las regalias "/>
    <d v="2016-03-29T14:36:51"/>
    <n v="12"/>
    <s v="ACC"/>
    <s v="DORIS GOMEZ SILVA. EXPERTO"/>
    <s v="radicado de respuesta No.23557"/>
    <d v="2016-04-06T00:00:00"/>
    <s v="ALONSO M CARDONA DELGADO. CONTRATISTA"/>
    <x v="5"/>
    <s v="ID:23557"/>
    <n v="19.39107954861538"/>
    <x v="1"/>
    <x v="67"/>
    <x v="0"/>
  </r>
  <r>
    <n v="292"/>
    <n v="20359"/>
    <x v="0"/>
    <s v="MARZO"/>
    <x v="2"/>
    <x v="291"/>
    <d v="2016-03-18T08:22:00"/>
    <x v="0"/>
    <s v="ACC"/>
    <x v="3"/>
    <x v="53"/>
    <s v="MINISTERIO DE MINAS Y ENERGIA:  Telefono: 2200300Dirección: CALLE 43 N° 57-31 Email: "/>
    <s v="SI"/>
    <s v="MINISTERIO DE MINAS Y ENERGIA:  Telefono: 2200300Dirección: CALLE 43 N° 57-31 Email: "/>
    <s v="solictan informacion referente a las reserrvas de gas y comportamieno de las mismas durante elperiodo 2005 a 2015."/>
    <d v="2016-03-30T08:22:00"/>
    <n v="12"/>
    <s v="ACC"/>
    <s v="DORIS GOMEZ SILVA. EXPERTO"/>
    <s v="radicado de respuesta No.23415"/>
    <d v="2016-04-06T00:00:00"/>
    <s v="JUAN CARLOS BAZAN ACHURY. GERENCIA DE PROYECTOS O FUNCIONAL"/>
    <x v="5"/>
    <s v="ID:23415"/>
    <n v="18.651393946762255"/>
    <x v="1"/>
    <x v="30"/>
    <x v="0"/>
  </r>
  <r>
    <n v="293"/>
    <n v="20370"/>
    <x v="0"/>
    <s v="MARZO"/>
    <x v="1"/>
    <x v="292"/>
    <d v="2016-03-18T08:34:45"/>
    <x v="0"/>
    <s v="ACC"/>
    <x v="0"/>
    <x v="149"/>
    <s v="JIMMY ALEJANDRO LONDOÑO:  Telefono: Dirección: VILLAVICENCIO Email: "/>
    <s v="SI"/>
    <s v="JIMMY ALEJANDRO LONDOÑO:  Telefono: Dirección: VILLAVICENCIO Email: "/>
    <s v="manifiestan desconocimiento por parte de la compañia petrolera  para contratar a la gente de  la region."/>
    <d v="2016-04-13T08:34:45"/>
    <n v="26"/>
    <s v="ACC"/>
    <s v="DORIS GOMEZ SILVA. EXPERTO"/>
    <s v="Señor:_x000a_JIMMY ALEJANDRO LONDOÑO ZULETA_x000a_Correo electrónico: gerencia.sec.sas@hotmail.com_x000a__x000a__x000a_Asunto: Respuesta a Derecho de Petición con radicado ANH R-641-2016-008304 del 18 de marzo de 2016, ID 20370._x000a__x000a__x000a_Cordial saludo,_x000a__x000a__x000a_Nos referimos a su comunicación de la referencia, mediante la cual manifestó a la Agencia Nacional de Hidrocarburos (“ANH”) lo siguiente:_x000a__x000a_“Tengo una empresa de metalmecánica y de obras civil “Soldaduras Especiales del Casanare S.A.S.”, pertenezco a la vereda Santa Helena de Upia en el municipio de Villanueva Casanare desde hace más de 10 años, donde están siendo vulnerados mis derechos al trabajo por parte de la Junta de Acción Comunal y la compañía Petrolera Parex Resources”._x000a__x000a_Anexo a la referida comunicación, aparece un oficio dirigido al Ministerio del Trabajo, en el que el peticionario informa que Parex Resources no le ha tenido en cuenta “para realizar los trabajos que han salido en la vereda del Proyecto Llanos 34, -así mismo señala que- en otras ocasiones he trabajado con la operadora Geo Park, dando cumplimiento y buenos resultados en las labores desarrolladas, con la empresa operadora, el personal empleado y -la- comunidad en general”._x000a__x000a_Teniendo en cuenta lo anterior, estimamos que la vulneración del derecho al trabajo de la que aduce ser víctima el peticionario, presuntamente se configura porque la empresa Parex Resources no le ha dado la oportunidad de prestar sus servicios en las actividades relacionadas con el proyecto Llanos 34._x000a__x000a_A efectos de resolver su petición, sea lo primero señalar que la AHN fue instituida mediante el Decreto 4137 de 2011, como Agencia Estatal del sector descentralizado del orden nacional, a la que corresponde la administración integral de las reservas y recursos hidrocarburíferos de la nación, la promoción de su aprovechamiento óptimo y sostenible, así como contribuir a la seguridad energética nacional. _x000a__x000a_Para la consecución de estos objetivos, entre otras funciones, la ANH tiene a cargo las de diseño, promoción, negociación, celebración, evaluación y seguimiento de los Contratos de Evaluación Técnica, así como de los Contratos y Convenios de Exploración y Producción de Hidrocarburos, conforme a lo establecido en el artículo 4° del mencionado decreto._x000a__x000a_En virtud de lo anterior, la ANH ha previsto que las Compañías Operadoras dispongan de autonomía técnica y directiva para desarrollar las actividades del objeto contractual, por tal razón, estas pueden optar por su realización de manera directa o través de subcontratistas, conservando en el último caso la responsabilidad inmediata de las obligaciones contractuales._x000a__x000a_Como quiera su solicitud versa sobre el Bloque LLA-34, se precisa que la misma versas sobre el Contrato No. 27 del 13 de marzo de 2009, LLANOS ORIENTALES BLOQUE LLA-34, suscrito entre la ANH y la Unión Temporal LLANOS 34, conformada por WINCHESTER OIL AND GAS S.A. -Hoy GEOPARK- y RAMSHORN INTERNATIONLA LIMITED, controlada por Parex Resources._x000a__x000a_En el aludido contrato, quedaron estipuladas las siguientes clausulas: _x000a__x000a_“23. AUTONOMÍA. EL CONTRATISTA tendrá el control de todas las operaciones y actividades que considere necesarias para una técnica, eficiente y económica Exploración del Área Contratada y para la Evaluación y Producción de los Hidrocarburos que se encuentren dentro de ésta. EL CONTRATISTA planeará, preparará, realizará y controlará todas las actividades con sus propios medios y con autonomía técnica y directiva, de conformidad con la legislación colombiana y observando las Buenas Prácticas de la Industria del Petróleo. EL CONTRATISTA desarrollará las actividades directamente o a través de subcontratistas._x000a__x000a_(…)_x000a__x000a_27. SUBCONTRATISTAS: Para llevar a cabo las operaciones materia de este contrato púnicamente el Operador podrá, con observancia de la legislación colombiana, celebrar contratos, a su propio costo y riesgo, para la obtención de bienes y servicios, incluyendo asesorías técnicas, en el país o en el exterior”_x000a__x000a_(…)_x000a__x000a_37. BIENES Y SERVICIOS NACIONALES: En igualdad de condiciones competitivas de calidad, oportunidad y precio, EL CONTRATISTA derá preferencia a los oferentes de bienes y servicios del orden nacional.”_x000a__x000a_Se sigue de lo expuesto, que la Compañía Operadora goza de autonomía y se encuentra facultada para efectuar la contratación de personal, bienes y servicios en igualdad de condiciones de calidad, competitividad y precio, de conformidad con la normatividad vigente y teniendo en cuenta los oferentes nacionales._x000a__x000a_Así las cosas, frente a lo manifestado en sus escritos según los cuales no se la hado la oportunidad de prestar sus servicios en actividades derivadas del contrato LLA-34, no encuentra esta entidad elementos que le permitan advertir la violación de su derecho al trabajo._x000a__x000a_No obstante, en virtud del seguimiento que esta Entidad realiza al cumplimiento de las obligaciones resultantes de los Contratos de Hidrocarburos, dará traslado de su solicitud a la Compañía Operadora, para que informe lo pertinente._x000a__x000a_Adicionalmente, si en alguna medida considera sus derechos fundamentales, le invitamos a hacer uso de las acciones jurídicas procedentes, antes las autoridades competentes._x000a__x000a_Cordialmente, _x000a__x000a__x000a_Atencion al Ciudadano y Comunicaciones  _x000a_"/>
    <d v="2016-04-13T00:00:00"/>
    <s v="LAURA PAOLA GONZALEZ IRIARTE. EXPERTO"/>
    <x v="6"/>
    <s v="Electrónico"/>
    <n v="25.642530011573399"/>
    <x v="1"/>
    <x v="77"/>
    <x v="0"/>
  </r>
  <r>
    <n v="294"/>
    <n v="20445"/>
    <x v="0"/>
    <s v="MARZO"/>
    <x v="2"/>
    <x v="293"/>
    <d v="2016-03-18T10:31:07"/>
    <x v="0"/>
    <s v="ACC"/>
    <x v="3"/>
    <x v="150"/>
    <s v="OSWALDO GALEANO CARVAJAL "/>
    <s v="SI"/>
    <s v="OSWALDO GALEANO CARVAJAL "/>
    <s v="solicitan informacion referente a los funcionarios que se desempeñan como presidente, vicepresidente y gerentes. esta solicitud  fue atendida con el radicado 20445 y se dio erspuesta con el radicado 15392. "/>
    <d v="2016-03-30T10:31:07"/>
    <n v="12"/>
    <s v="ACC"/>
    <s v="DORIS GOMEZ SILVA. EXPERTO"/>
    <s v="radicado de respuesta No.15392"/>
    <d v="2016-03-23T00:00:00"/>
    <s v="DORIS GOMEZ SILVA. EXPERTO"/>
    <x v="0"/>
    <s v="id 15392"/>
    <n v="4.5617259259306593"/>
    <x v="1"/>
    <x v="61"/>
    <x v="0"/>
  </r>
  <r>
    <n v="295"/>
    <n v="20475"/>
    <x v="0"/>
    <s v="MARZO"/>
    <x v="0"/>
    <x v="294"/>
    <d v="2016-03-18T11:07:14"/>
    <x v="0"/>
    <s v="ACC"/>
    <x v="2"/>
    <x v="151"/>
    <s v="LINA MARIA ROJAS: DIRECTORA - ISA INTERCOLOMBIA"/>
    <s v="SI"/>
    <s v="LINA MARIA ROJAS: DIRECTORA - ISA INTERCOLOMBIA"/>
    <s v="solicitan informacion referente a la linea de trasmision de energia Sochagota-San Antonio 230 KV "/>
    <d v="2016-04-06T11:07:14"/>
    <n v="19"/>
    <s v="ACC"/>
    <s v="DORIS GOMEZ SILVA. EXPERTO"/>
    <s v="se dio respuesta a traves de correo electronico "/>
    <d v="2016-03-30T08:25:01"/>
    <s v="DORIS GOMEZ SILVA. EXPERTO"/>
    <x v="0"/>
    <s v="Electrónico"/>
    <n v="11.887339548607997"/>
    <x v="1"/>
    <x v="75"/>
    <x v="0"/>
  </r>
  <r>
    <n v="296"/>
    <n v="20478"/>
    <x v="0"/>
    <s v="MARZO"/>
    <x v="0"/>
    <x v="295"/>
    <d v="2016-03-18T11:09:46"/>
    <x v="0"/>
    <s v="ACC"/>
    <x v="2"/>
    <x v="152"/>
    <s v="LINA MARIA ROJAS: DIRECTORA - ISA INTERCOLOMBIA"/>
    <s v="SI"/>
    <s v="LINA MARIA ROJAS: DIRECTORA - ISA INTERCOLOMBIA"/>
    <s v="Solicitan información de cartografia de Sochagota "/>
    <d v="2016-04-06T11:09:46"/>
    <n v="19"/>
    <s v="ACC"/>
    <s v="DORIS GOMEZ SILVA. EXPERTO"/>
    <s v=" Estimado señor Segura, _x000a__x000a_Buenos días,_x000a_En respuesta a la solicitud envío el mapa con la ubicación del  área de estudio de las líneas de transmisión COPEY-FUNDACIÓN, COPEY-CUESTECITAS. De igual manera adjunto archivos shapes con los bloques que se traslapan con las respectivas áreas de estudio. A continuación relaciono la tabla con los porcentajes de traslapados con los bloques del mapa de tierras._x000a__x000a_TIERRAS_ID CONTRATO_N MOD_ESTADO OPERADORA AREA ÁREA LINEA TRANSMISIÓN ÁREA TRASLAPE %_x000a_238 CR-1 EXPLORACION CON ANH PACIFIC STRATUS ENERGY COLOMBIA CORP 124394,0573 Copey Cuestecitas 32418,58067 26,061%_x000a_363 CR 2 EVALUACION TECNICA CON ANH OGX PETROLEO E GAS S.A. 268938,3008 Copey Cuestecitas 163096,8851 60,645%_x000a_353 CR 3 EVALUACION TECNICA CON ANH OGX PETROLEO E GAS S.A. 356517,1897 Copey Cuestecitas 96002,66368 26,928%_x000a_2066 RIO RANCHERIA EXPLORACION EN ASOCIACION CON ECP DRUMMOND LTDA 31497,30308 Copey Cuestecitas 21759,78104 69,085%_x000a_313 LA MONA EXPLORACION CON ANH AZABACHE ENERGY INC SUCURSAL COLOMBIA 44497,42387 Copey Fundación 4754,187075 10,684%_x000a_3496 MAGDALENA AREA DISPONIBLE AGENCIA NACIONAL DE HIDROCARBUROS 240708,3076 Copey Fundación 1608,470382 0,668%_x000a_3335 VIM 11 AREA DISPONIBLE AGENCIA NACIONAL DE HIDROCARBUROS 18330,73812 Copey Fundación 5197,922217 28,356%_x000a_3217 VIM 12 AREA DISPONIBLE AGENCIA NACIONAL DE HIDROCARBUROS 9437,79831 Copey Fundación 3685,908759 39,055%_x000a_3157 VIM 13 AREA DISPONIBLE AGENCIA NACIONAL DE HIDROCARBUROS 11013,24689 Copey Fundación 1254,71813 11,393%_x000a__x000a__x000a_Atentamente,_x000a__x000a_CARLOS ERNESTO GARCÍA RUIZ_x000a_"/>
    <d v="2016-04-01T10:30:36"/>
    <s v="DORIS GOMEZ SILVA. EXPERTO"/>
    <x v="0"/>
    <s v="Electrónico"/>
    <n v="13.972798229166074"/>
    <x v="1"/>
    <x v="27"/>
    <x v="0"/>
  </r>
  <r>
    <n v="297"/>
    <n v="20550"/>
    <x v="1"/>
    <s v="MARZO"/>
    <x v="0"/>
    <x v="296"/>
    <d v="2016-03-18T13:08:49"/>
    <x v="0"/>
    <s v="ACC"/>
    <x v="0"/>
    <x v="1"/>
    <s v="ANTONIO ENRRIQUE HERRERA MARTINEZ: . Telefono: 7531609Dirección: CLL 142 11 43 APTO 104 Email: "/>
    <s v="SI"/>
    <s v="ANTONIO ENRRIQUE HERRERA MARTINEZ: . Telefono: 7531609Dirección: CLL 142 11 43 APTO 104 Email: "/>
    <s v="solicitan informacion referente a los pozos denominados Apure 1 y Apure 2 "/>
    <d v="2016-04-13T13:08:49"/>
    <n v="26"/>
    <s v="ACC"/>
    <s v="DORIS GOMEZ SILVA. EXPERTO"/>
    <s v="pendiente de tramite  a cargo de clara liliana Guatame "/>
    <d v="2016-04-13T00:00:00"/>
    <s v="SANDRA PATRICIA SANTOS ORTIZ. ANALISTA"/>
    <x v="15"/>
    <s v="pendiente de tramite  a cargo de clara liliana Guatame "/>
    <n v="25.452214004631969"/>
    <x v="1"/>
    <x v="78"/>
    <x v="0"/>
  </r>
  <r>
    <n v="298"/>
    <n v="20551"/>
    <x v="0"/>
    <s v="MARZO"/>
    <x v="0"/>
    <x v="297"/>
    <d v="2016-03-18T13:15:08"/>
    <x v="0"/>
    <s v="ACC"/>
    <x v="0"/>
    <x v="1"/>
    <s v="JOHN ALEXANDER RODRIGUEZ Q.: DIRIGENTE - UNION SINDICAL OBRERA DE LA INDUSTRIA DEL PETROLEO ."/>
    <s v="SI"/>
    <s v="JOHN ALEXANDER RODRIGUEZ Q.: DIRIGENTE - UNION SINDICAL OBRERA DE LA INDUSTRIA DEL PETROLEO ."/>
    <s v="solicitan informacion referente a contrato entre OXY y ECOPETROL  "/>
    <d v="2016-04-13T13:15:08"/>
    <n v="26"/>
    <s v="ACC"/>
    <s v="DORIS GOMEZ SILVA. EXPERTO"/>
    <s v="radicado de respuesta No 26350"/>
    <d v="2016-04-15T00:00:00"/>
    <s v="LUZ MIREYA RAYMOND ANGEL. EXPERTO"/>
    <x v="10"/>
    <s v="id 26350"/>
    <n v="27.447824768518331"/>
    <x v="1"/>
    <x v="5"/>
    <x v="0"/>
  </r>
  <r>
    <n v="299"/>
    <n v="20826"/>
    <x v="0"/>
    <s v="MARZO"/>
    <x v="1"/>
    <x v="298"/>
    <d v="2016-03-22T08:39:50"/>
    <x v="0"/>
    <s v="ACC"/>
    <x v="2"/>
    <x v="59"/>
    <s v="JOSE LUIS CARO MAYORGA: PRESIDENTE J.A.C Telefono: Dirección: CRA 5 NO 16-61 Email: "/>
    <s v="SI"/>
    <s v="JOSE LUIS CARO MAYORGA: PRESIDENTE J.A.C Telefono: Dirección: CRA 5 NO 16-61 Email: "/>
    <s v="se solcita informacion referente a lapostura de la ANH frente a l fracking teniendo en cuenta los pronunciamientos de la Contraloria General de la Republica.  "/>
    <d v="2016-04-07T08:39:50"/>
    <n v="16"/>
    <s v="ACC"/>
    <s v="DORIS GOMEZ SILVA. EXPERTO"/>
    <s v="Señor_x000a_JOSÉ LUIS CARO MAYORGA_x000a_Presidente Junta de Acción Comunal _x000a_Barrio El Socorro_x000a_Correo electrónico: joluca98@hotmail.com _x000a_Carrera 5 No. 16 – 61_x000a_San Martín, Cesar _x000a__x000a_Asunto: Solicitud de aclaración de su petición Radicado ANH No. R-641-2016-008490 ID: 20826 del 22 de marzo de 2016._x000a__x000a_Respetado señor Caro,_x000a__x000a_La Agencia Nacional de Hidrocarburos (“ANH” o la “Entidad”) recibió su comunicación electrónica del 22 de marzo de 2016, mediante la cual solicitó información relacionada con la explotación de hidrocarburos en yacimientos no convencionales._x000a__x000a_Sobre el particular, advertimos que de conformidad con la información que reposa en esta Entidad y la suministrada en la comunicación en comento, su solicitud versa sobre el Contrato Adicional de Exploración y Producción, E&amp;P YACIMIENTOS NO CONVENCIONALES DE HIDROCARBUROS, Bloque VMM-3 suscrito entre la ANH y LA UNION TEMPORAL CONTRATO ADICIONAL VMM-3 CONOCOPHILLIPS COLOMBIA VENTURES LTDA Y CNE OIL &amp; GAS S.A, el pasado 2 de diciembre de 2015._x000a__x000a_Al respecto, consideramos necesario precisar que la tecnología de estimulación hidráulica comúnmente conocida como “fracturamiento hidráulico” o “fracking”, se encuentra diseñada para realizar actividades de exploración y producción de hidrocarburos en Yacimientos No Convencionales (en adelante “YNC”), en ese sentido, estas se encuentran cobijadas por lo reglamentado en el Decreto 2820 de 2010, el cual establece en su artículo 8[1](a partir del 1 de enero de 2015  el artículo 8 del decreto 2041 de 2014), que las actividades de exploración y explotación de hidrocarburos se encuentran sujetas a la obtención de Licencia Ambiental como requisito sine qua non para el inicio y ejecución de las mismas._x000a__x000a_Ahora bien, la Ley 1450 de 2011, mediante la cual se expidió el Plan Nacional de Desarrollo 2010 – 2014, señaló como uno de los ejes estratégicos de dicho Plan, el crecimiento económico sostenido basado en mayor competitividad, productividad e innovación. _x000a__x000a_En cuanto a la actividad de explotación hidrocarburífera, como un aspecto fundamental para el avance y la consolidación de un sector más competitivo, se contempló, entre otras, la necesidad de ampliar el conocimiento sobre las órbitas no exploradas y la identificación y materialización del potencial en yacimientos no convencionales._x000a__x000a_Con ese derrotero, el Gobierno Nacional adelantó el Proyecto de gestión del conocimiento, con miras a adquirir el mejor conocimiento disponible tanto desde el punto de vista académico como gubernamental, especialmente de los países con experiencia en la exploración y producción de YNC. _x000a__x000a_La adquisición del conocimiento se realizó a través de tres instrumentos de aprendizaje: _x000a__x000a_a)         Talleres_x000a_b)         Visitas a las operaciones en campo_x000a_c)         Reuniones con reguladores y entidades gubernamentales_x000a__x000a_Con base en estos instrumentos de aprendizaje se procedió a implementar el conocimiento adquirido, a través de la formulación de la regulación, con el apoyo de un consultor internacional quien, en conjunto con su equipo técnico, brindó insumos que sirvieron de base para la construcción de la normatividad que a continuación se relaciona: _x000a__x000a_• Decreto 3004 del 26 de diciembre de 2013 “Por el cual se establecen los criterios y procedimientos para la exploración y explotación de hidrocarburos en yacimientos no convencionales”._x000a__x000a_• Resolución No. 0421 del 20 de marzo de 2014, “Por la cual se adoptan los términos de referencia para la elaboración del Estudio de Impacto Ambiental para los proyectos de perforación exploratoria de hidrocarburos y se toman otras determinaciones.” El MADS, adoptó los términos de referencia para la elaboración del Estudio de Impacto Ambiental para los proyectos perforación exploratoria de hidrocarburos, incluyendo una sección especial con requerimientos complementarios para el Estudio de Impacto Ambiental y Plan de Manejo Ambiental para la actividad de exploración de hidrocarburos en yacimientos no convencionales._x000a__x000a_• Acuerdo número 03 del 26 de marzo de 2014, expedido por la ANH: “Por el cual se adiciona el Acuerdo 4 de 2012, con el objeto de incorporar al Reglamento de Contratación para Exploración y Explotación de Hidrocarburos parámetros y normas aplicables al desarrollo de Yacimientos No Convencionales, y se dictan disposiciones complementarias.” _x000a__x000a_• Resolución No. 90341 del 27 de marzo de 2014, expedida por el Ministerio de Minas y Energía: “Por el cual se establecen requerimientos técnicos y procedimientos para la exploración y explotación de hidrocarburos en yacimientos no convencionales”_x000a__x000a_Así las cosas, existe en Colombia una normatividad especial a la cual debe sujetarse la utilización de la tecnología de fracturación hidráulica en la exploración y explotación de YNC. _x000a__x000a_Teniendo en cuenta lo expuesto, nos referiremos a cada uno de los puntos de su solicitud, formulados en los siguientes términos:_x000a__x000a_“1. Los términos de referencia ambientales para la fase de explotación de hidrocarburos no convencionales dentro del principio de precaución enunciado e la Ley 99 de 1993 (artículo 1, numeral 6).”_x000a__x000a_Respuesta ANH: Mediante la Resolución No. 0421 del 20 de marzo de 2014, el Ministerio de Ambiente y Desarrollo Sostenible (MADS), adoptó los términos de referencia para la elaboración del Estudio de Impacto Ambiental para los proyectos perforación exploratoria de hidrocarburos, incluyendo una sección especial con requerimientos complementarios para el Estudio de Impacto Ambiental y Plan de Manejo Ambiental para la actividad de exploración de hidrocarburos en yacimientos no convencionales._x000a__x000a_Estos términos de referencia, se fundamentan en las particularidades propias de las actividades de exploración de YNC los cuales necesitan de un trámite y análisis especial con énfasis en las medidas de manejo y mitigación de impactos y riesgos ambientales, por lo que estos tienen como objetivo ser más estrictos y preventivos contra cualquier impacto negativo que atente contra el medio ambiente, así como se evidencia a continuación:_x000a__x000a_• La regulación del MADS establece que los tanques que almacenen los aditivos o el fluido de retorno en superficie tengan una contención que permita albergar hasta el 110% del tanque de mayor tamaño. El MADS implementó aquí el principio de precaución, debido a que por incertidumbre de lo que pueda arrastrar el yacimiento no permite que se almacene el fluido de retorno en piscinas ni se haga vertimientos en cuerpos de agua aún si el fluido es tratado. Así mismo si el fluido tiene NORM se debe disponer por reinyección_x000a__x000a_• El MADS establece estrictos parámetros de monitoreo de los acuíferos en el área de influencia de los pozos. _x000a__x000a_• La regulación para la etapa de exploratoria del MADS menciona la reutilización del agua y el uso de aguas residuales, así como el establecimiento de alternativas de uso de agua en períodos de sequía. _x000a__x000a_• El MADS solamente permite que la disposición se haga por vertimiento en suelos, previo tratamiento y cumpliendo umbrales y por reinyección en pozos inyectores. _x000a__x000a_• La regulación del MADS prohíbe el uso de piscinas y prohíbe el venteo (liberación directa de gases a la atmosfera). _x000a__x000a_• La regulación del MADS requiere quema con combustión completa y dispositivos de emisión de gases en los tanques de almacenamiento de fluido de retornos. _x000a__x000a_• El MADS establece estrictos parámetros de monitoreo de gases durante la actividad._x000a__x000a_“2. Estudio especializado que establezca un panorama de riesgos de esta metodología de producción (YHNC).”_x000a__x000a_Respuesta ANH: La definición de los potenciales riesgos de la metodología de producción de yacimientos no convencionales, hizo parte del Programa de Gestión del Conocimiento, desarrollado entre los años 2012 y 2013, con el objetivo de aprender de la experticia sobre la materia de otros países, tanto desde el punto de vista académico como gubernamental. Es así que se definieron el uso del agua, la contaminación del agua y la sismicidad inducida, como aquellos aspectos ambientales más relevantes en este sentido. _x000a__x000a_Este criterio hace parte fundamental de la Resolución No. 0421 de 2014 del MADS, donde se adoptan los términos de referencia para la elaboración de los EIA para la exploración de hidrocarburos y de la Resolución No. 90341 de 2014 del MME, donde se establecen los criterios y procedimientos para la exploración y explotación de hidrocarburos en yacimientos no convencionales. A partir de los monitoreos y protocolos exigidos en estas normas, se irá generando mayor información, lo que a su vez permitirá ir afinando el conocimiento existente del potencial de los riesgos asociados a los YNC._x000a__x000a_En otros países donde cuentan con gran cantidad de datos históricos, como EE.UU donde se realiza la estimulación hidráulica desde hace más de 70 años, la Agencia de Protección Ambiental (EPA por sus siglas en inglés) ha hecho varios estudios con rigor científico y objetivo, sobre el tema de la estimulación hidráulica, los cuales pueden ser consultados en la siguiente dirección electrónica: https://www.epa.gov/hfstudy._x000a__x000a_“3. Estudios adicionales por parte del Servicio Geológico Colombiano y Colciencias, que aseguran estén concluidos o con resultados finales antes del inicio de la fase de explotación con la utilización de la técnica de francking.”_x000a__x000a_Respuesta ANH: Sobre este punto, reiteramos que naciente normatividad es el resultado del proyecto de gestión del conocimiento por el Gobierno Nacional, lo cual refleja los avances logrados en este aspecto._x000a__x000a_Uno de los resultados de este aprendizaje fue la Resolución No.90341 de 2014 del Ministerio de Minas y Energía, cuyo objeto es definir requerimientos técnicos y procedimientos para la exploración y explotación de hidrocarburos en yacimientos no convencionales._x000a__x000a_Dentro del mencionado acto administrativo, además de dar especificaciones que garanticen la integridad del pozo y prevenir la contaminación de acuíferos aprovechables, se definen procedimientos frente a posibles modificaciones de la sismicidad natural del área._x000a__x000a_Frente a este último aspecto la ANH ha buscado aliados estratégicos, que aporten al conocimiento del estado y comportamiento de aquellas estructuras ambientales identificadas como sensibles; por ello en el año 2014 se ejecutó un convenio con el Servicio Geológico Colombiano -el convenio 060 de 2014-, donde se obtuvo un mapa sismotectónico de 9600 Km2 en el sector norte del Valle Medio del Magdalena (VMM), generado con información sismológica y geología estructural. Para lo anterior fue necesario construir el mapa Tectónico, instalando cuatro estaciones sismológicas y se revisó la sismicidad localizada dentro del área de Estudio. _x000a__x000a_La intención del anterior estudio es generar una línea base que pretenda identificar modificaciones de la sismicidad natural del área donde se generan actividades de Estimulación Hidráulica, y ejecutar las medidas correspondientes, como lo dispone la Resolución No.90341 de 2014._x000a__x000a_Adicionalmente, la ANH tiene en curso de contratación un proyecto formulado con Colciencias que entre sus temáticas incluye el levantamiento de información hidrogeológica en las regiones donde se encuentran los bloques asignados para este tipo de yacimientos y la formulación de un proyecto piloto independiente una vez inicie la exploración para realizar una evaluación relacionada con la calidad del agua subterránea, emisiones y sismicidad, entre otros aspectos. _x000a__x000a_En todo caso, como quiera que la realización de los estudios en comento se atribuye al Servicio Geológico Colombiano y a COLCIENCIAS, damos traslado de su solicitud a tales entidades, para lo de su competencia._x000a__x000a_“4. Solicitamos contar con marcos normativos de orden técnico y ambiental en el tema de la explotación de los yacimientos de hidrocarburos no convencionales y los adelantos en materia de ampliación de conocimiento de orden técnico sobre el proceso de explotación de hidrocarburos no convencionales mediante fracking, consideramos que se requieren mayores adelantos en materia de generación y aplicación de conocimientos técnico y ambiental local para evitar efectos negativos sobre los recursos naturales, el recurso agua y la salud pública en el municipio de SAN MARTÍN, CESAR._x000a__x000a_Respuesta ANH: Tal como se señaló en acápites anteriores, en Colombia se cuenta con normatividad vigente, expedida por las autoridades competentes, que reglamentan de manera particular las actividades de exploración de YNC, y en consecuencia donde se consagran los requisitos ambientales y técnicos que deben ser tenidos en cuenta para utilizar la tecnología de estimulación hidráulica. _x000a__x000a_A su vez, es menester señalar que la normatividad expedida es el resultado de un proyecto de gestión del conocimiento adelantado por el Gobierno Nacional, con el apoyo de un consultor internacional, cuyos insumos sirvieron de base para la construcción de la normatividad existente. _x000a__x000a_Ahora bien, como quiera que en su solicitud manifiesta que se requieren mayores adelantos en la generación de conocimiento, expondremos en detalle el proceso realizado en años anteriores, para brindar luces sobre la integralidad del mismo. _x000a__x000a_En el marco del citado Programa de Gestión del Conocimiento el gobierno nacional adelantó las siguientes actividades: _x000a__x000a_A. Talleres del Programa de Gestión del Conocimiento_x000a__x000a_Se seleccionaron las temáticas de la agenda y conferencistas en conjunto entre el Ministerio de Minas y Energía (en adelante “MME”), Ministerio de Ambiente y Desarrollo Sostenible (en adelante “MADS”), ANH y la Autoridad Nacional de Licencias Ambientales (en adelante “ANLA”), buscando la mejor experticia a nivel global por parte de la academia, reguladores, consultores, y expertos de la industria. _x000a__x000a_En total se tuvieron 24 conferencistas en los talleres, de los cuales 15 son independientes por estar asociados a entidades académicas y que para dicho momento no eran parte de una entidad gubernamental. En los talleres, los expertos brindaron al Gobierno Nacional estudios independientes con bases de alto nivel científico sobre los potenciales impactos ambientales y sociales de las actividades. _x000a__x000a_Se llevaron a cabo los siguientes 4 talleres de Gestión del Conocimiento: _x000a__x000a_i. Retos Ambientales y Sociales de la E&amp;P de YNC:_x000a__x000a_Fecha: Diciembre 3, 4 y 5 de 2012._x000a_Lugar: Bogotá D.C. _x000a__x000a_Objetivo: Proveer una visión panorámica sobre los fundamentos geológicos sobre YNC, hidrogeología, estimulación hidráulica, manejo de fluido de retorno, sismicidad, así como impactos asociados a uso de agua, huella en superficie e impactos socioeconómicos. _x000a__x000a_Conferencistas:_x000a__x000a_1) Dr. David Goldwyn: Delegado como Enviado Especial y Coordinador de los Asuntos Energéticos Internacionales para el Departamento de Estado de los Estados Unidos, quien abordó las temáticas del rol de los YNC en las proyecciones de consumo global y explicó el documento Reglas de Oro para una Edad de Oro del Gas, de la Agencia Internacional de Energía (2012)._x000a__x000a_2) Dr. Thomas Grimshaw: Geólogo, Director Asistente del Instituto de Energía de la Universidad de Texas quien abordó la temática de los principios geológicos y los tipos de YNC. _x000a__x000a_3) Dr. John Hanger: Exsecretario del Departamento de Protección Ambiental de Pensilvania, quien expuso el caso de estudio de la regulación en el Estado de Pensilvania y los estándares de desempeño formulados por dicho estado en materia de explotación de gas y petróleo de lutita._x000a__x000a_4) Dr. David Yoxtheimer: Hidrogeólogo del Centro Marcellus para el Alcance e Investigación de la Universidad del Estado de Pensilvania, quien abordó las temáticas sobre el fluido de estimulación hidráulica, el manejo del agua residual y los riesgos de sismicidad. _x000a__x000a_5) Dra. Kathryn Mutz: Investigadora Senior Asociada y Profesora de Recursos Naturales del Centro de Leyes de la Universidad de Colorado, quien abordó los temas de los impactos en los ecosistemas naturales, y los temas a incluir desde el punto de vista ambiental en los Estudios de Impacto Ambiental (EIA). _x000a__x000a_6) Dr. Francisco Castrillón: Colombiano, hidrogeólogo de la consultora Worley Parsons en Alberta, Canadá, quien abordó las temáticas de los principios de hidrogeología, y los contenidos de la línea base desde el punto de vista de hidrogeología e hidrología, en el contexto colombiano. _x000a__x000a_7) Dr. Jonathan Laughner: Codirector del Programa “Marcellus Shale” de la Universidad del Estado de Pensilvania, quien abordó los temas sobre la perturbación a la comunidad, procedimientos de socialización y algunos estudios de caso, así como los contenidos desde el punto de vista socioeconómico que deben tener los Estudios de Impacto Ambiental. _x000a__x000a_8) Dr. José Francisco Mota: Gerente de Ingeniería de Pozos Continentales de Shell Exploration &amp; Production Company, quien abordó la temática de las tecnologías de exploración y producción en yacimientos no convencionales; su intervención se restringió a explicar cómo se realiza la perforación. _x000a__x000a_9) Dr. Kris Nygaard: Consultor Senior de Estimulación de ExxonMobil Production Co., quien abordó la temática de las tecnologías de exploración y producción en yacimientos no convencionales; su intervención se restringió a  explicar cómo se realiza la estimulación hidráulica._x000a__x000a_10) Dr. David Neslin: Exdirector de la Comisión de Conservación de Petróleo y Gas del Estado de Colorado, quien expuso el caso de estudio de la regulación de Colorado. _x000a__x000a_ii. Marco Regulatorio y Planeación de las Actividades de E&amp;P de YNC_x000a__x000a_Fecha: Febrero 1 de 2013_x000a_Lugar: Bogotá D.C._x000a__x000a_Objetivos: _x000a__x000a_• Proveer un marco conceptual con cimientos científicos de alto nivel para la formulación de la regulación técnica y ambiental para yacimientos no convencionales.  _x000a__x000a_• Conocer las bases científicas de la sismicidad desencadenada del mayor nivel técnico y conocer la retroalimentación del profesor Zoback al Servicio Geológico Colombiano en materia de cómo formular la regulación para YNC en la materia._x000a__x000a_Conferencistas: _x000a__x000a_1) Profesor John Deutch: Profesor Emérito y Ex-Director del Departamento de química del Massachusetts Institute of Technology (MIT). Presidente del Comité Técnico para Shale Gas del Secretary of Energy Advisory Board (SEAB). El Dr. Deutch abordó las temáticas de los fundamentos para la formulación de una regulación técnicamente adecuada para la E&amp;P de YNC con el fin de obtener beneficios económicos con mínimos efectos adversos sobre el medio ambiente y presentó el caso de estudio de EEUU y los reportes del SEAB (2011).  _x000a__x000a_2) Profesor Mark Zoback, Profesor Titular de la Universidad de Stanford, experto mundial en sismicidad, quien presentó los principios básicos de la sismicidad inducida, desencadenada y micro sismicidad, el manejo de los riesgos de sismicidad asociados a la inyección del agua residual y en conjunto con el Servicio Geológico Colombiano discutió los requerimientos de línea base de sismicidad, requerida para las regiones de YNC bajo el contexto de la Red Sismológica Nacional de Colombia. Es de resaltar que en esta oportunidad, el Profesor John Deutch se reunió con el Presidente  de la República Juan Manuel Santos, junto con el entonces Ministro de Minas y Energía (Dr. Federico Renjifo), el entonces Ministro de Ambiente y Desarrollo Sostenible (Dr. Juan Gabriel Uribe) y el entonces Presidente de la ANH (Dr. Orlando Cabrales), con el fin de discutir los temas críticos asociados a la formulación de la regulación sobre YNC. _x000a__x000a_iii. Buenas Prácticas Ambientales y Sociales para la E&amp;P de YNC._x000a__x000a_Fecha: Febrero 8 de 2013_x000a_Lugar: Bogotá D.C._x000a__x000a_Objetivo: Conocer las buenas prácticas ambientales y sociales utilizadas por la industria en EEUU y Canadá para la E&amp;P de YNC. _x000a__x000a_Conferencistas: _x000a__x000a_1) Dale Leckie (Geólogo Líder, Nexen) quien abordó la temática sobre buenas prácticas sobre sismicidad inducida. _x000a__x000a_2) Stanley Sokul (Asesor Senior en Asuntos Corporativos, ExxonMobil). Quien abordó las buenas prácticas con relación a la socialización. _x000a__x000a_3) Paul Krishna (Gerente de Asuntos Específicos HSE, ExxonMobil). Quien abordó las buenas prácticas relacionadas con la minimización de la huella ambiental y las buenas prácticas con relación a las emisiones (línea base y monitoreo). _x000a__x000a_4) Jorge Calvache (Gerente de Exploración Onshore, Shell de Colombia). Quien abordó la temática de la diferencia entre la exploración y la explotación. _x000a__x000a_5) Roy Swyston (Gerente de Operaciones, Nexen). Quien abordó las buenas prácticas para el uso del agua específicamente del CAPP (Canadá). _x000a__x000a_6) Alberto García (Vicepresidente de Hidrocarburos y Explotación Mineral, Drummond), abordó temática de manejo integral del agua._x000a__x000a_7) Luis Soto (Líder Senior de Yacimientos, Equión Energía). Presentó el estudio de caso del monitoreo permanente de sismicidad en Cusiana y Cupiagua, especialmente asociada a la inyección. _x000a__x000a_iv. Desarrollo Gas Natural no Convencional, Implicaciones Ambientales, Económicas y Sociales (apoyo del Departamento de Estado de EEUU a través del programa UGTEP)_x000a__x000a_Fecha: Febrero 27 de 2013_x000a_Lugar: Bogotá _x000a__x000a_Objetivos: _x000a__x000a_• Conocer los aspectos socioeconómicos asociados a la E&amp;P de YNC._x000a_• Conocer en mayor detalles los potenciales impactos asociados a emisiones en la E&amp;P de YNC. _x000a__x000a_Conferencistas: _x000a__x000a_1) Dr. Iryna Lendel: Economista, Cleveland State University, quien abordó la perspectiva de los potenciales económicos del gas de lutita o esquisto. _x000a__x000a_2) Thomas Murphy: Marcellus Center for Outreach and Research, Pennsylvania State University, quien abordó los temas de la oferta y demanda de la fuerza laboral asociada._x000a__x000a_3) John Roth: Ex- Comisionado del Condado Parker, Texas (Barnett Shale) quien abordó los retos y beneficios relacionados con la gobernanza de múltiples instituciones._x000a__x000a_4) Dr. Aviezer Tucker: Director Asistente del Instituto de Energía de la Universidad de Texas, en Austin, quien abordó los retos sociales y estrategias de mitigación._x000a__x000a_5) Dr. Susan Stuver: Texas A&amp;M University Institute of Renewable Natural Resources, quien abordó los retos y tecnologías de reducción de emisiones._x000a__x000a_Participantes en los talleres: _x000a__x000a_Se contó con un total de 235 participantes en todos los talleres de las siguientes instituciones: _x000a__x000a_MME, MADS, ANH, ANLA, Corpochivor, Corponor, ASOCARS, Cortolima, Corpoboyacá, Corporación Autónoma de Santander (CAS), Instituto Humboldt, Parques Nacionales Naturales, UPME, Servicio Geológico Colombiano, CREG, Embajada de EEUU, Embajada de Canadá, Embajada de Polonia, Universidad Nacional de Colombia, Universidad de los Andes, Universidad Sergio Arboleda, Asociación Colombiana de Petróleo, Ecopetrol, Contraloría General de la República, Procuraduría General de la Nación._x000a_"/>
    <d v="2016-04-15T00:00:00"/>
    <s v="LAURA PAOLA GONZALEZ IRIARTE. EXPERTO"/>
    <x v="6"/>
    <s v="Electrónico"/>
    <n v="23.639008796300914"/>
    <x v="1"/>
    <x v="63"/>
    <x v="0"/>
  </r>
  <r>
    <n v="300"/>
    <n v="20828"/>
    <x v="0"/>
    <s v="MARZO"/>
    <x v="1"/>
    <x v="299"/>
    <d v="2016-03-22T08:42:27"/>
    <x v="0"/>
    <s v="ACC"/>
    <x v="2"/>
    <x v="59"/>
    <s v="ELQUI MAURICIO MENECES GOMEZ: CIUDADANO Telefono: Dirección: SIN Email: "/>
    <s v="SI"/>
    <s v="ELQUI MAURICIO MENECES GOMEZ: CIUDADANO Telefono: Dirección: SIN Email: "/>
    <s v="solicitan  intervencion de la ANH para que se tenga en cuenta un tracto camion para el transporte de gasolina en Aguachica cesar  "/>
    <d v="2016-04-07T08:42:27"/>
    <n v="16"/>
    <s v="ACC"/>
    <s v="DORIS GOMEZ SILVA. EXPERTO"/>
    <s v="se dio traslado a Ecopetrol a traves de correo electronico."/>
    <d v="2016-03-23T00:00:00"/>
    <s v="DORIS GOMEZ SILVA. EXPERTO"/>
    <x v="0"/>
    <s v="Electrónico"/>
    <n v="0.63719008101907093"/>
    <x v="1"/>
    <x v="53"/>
    <x v="0"/>
  </r>
  <r>
    <n v="301"/>
    <n v="20843"/>
    <x v="0"/>
    <s v="MARZO"/>
    <x v="1"/>
    <x v="300"/>
    <d v="2016-03-22T09:31:32"/>
    <x v="0"/>
    <s v="ACC"/>
    <x v="2"/>
    <x v="153"/>
    <s v="DELFINA ALBARRACIN: PRESIDENTA J.A.C Telefono: Dirección: SIN Email: "/>
    <s v="SI"/>
    <s v="DELFINA ALBARRACIN: PRESIDENTA J.A.C Telefono: Dirección: SIN Email: "/>
    <s v="se solicita informacion referente al incumplimiento de proyectos de inversion vereda la soledad caño garza municipio paz de ariporo  "/>
    <d v="2016-04-07T09:31:32"/>
    <n v="16"/>
    <s v="ACC"/>
    <s v="DORIS GOMEZ SILVA. EXPERTO"/>
    <s v="se dio traslado a Ecopetrol a traves de correo electronico. Señores _x000a_Participación Ciudadana _x000a_Ecopetrol _x000a__x000a_Buenas tardes _x000a_Para su información y trámites pertinentes, doy traslado de la presente solicitud de la doctora Delfina Albarracín, Presidenta Junta de Acción Comunal. _x000a__x000a_Cordialmente, _x000a__x000a__x000a_Atencion al Ciudadano y Comunicaciones  _x000a_"/>
    <d v="2016-04-08T00:00:00"/>
    <s v="LAURA PAOLA GONZALEZ IRIARTE. EXPERTO"/>
    <x v="6"/>
    <s v="Electrónico"/>
    <n v="16.6030968749983"/>
    <x v="1"/>
    <x v="3"/>
    <x v="0"/>
  </r>
  <r>
    <n v="302"/>
    <n v="20925"/>
    <x v="0"/>
    <s v="MARZO"/>
    <x v="0"/>
    <x v="301"/>
    <d v="2016-03-22T13:06:36"/>
    <x v="0"/>
    <s v="ACC"/>
    <x v="0"/>
    <x v="1"/>
    <s v="JUAN FERNANDO MUÑERA: CIUDADANO Telefono: 6227320Dirección: CRA 14 NO 93 B 32 OF. 301 Email: "/>
    <s v="SI"/>
    <s v="JUAN FERNANDO MUÑERA: CIUDADANO Telefono: 6227320Dirección: CRA 14 NO 93 B 32 OF. 301 Email: "/>
    <s v="SOLICITAN INFORMACION REFERENTE A EN QUE ZONAS DEL PAIS EXISTE ENTEO O  QUEMA DE GAS , QUE DESCUBRIMIENTO DE GAS HAN  SIDO PUESTOS EN PRODUCCION  "/>
    <d v="2016-04-14T13:06:36"/>
    <n v="23"/>
    <s v="ACC"/>
    <s v="DORIS GOMEZ SILVA. EXPERTO"/>
    <s v="radicado de respuesta No 25669   "/>
    <d v="2016-04-14T00:00:00"/>
    <s v="JOSE GREGORIO ROA ROJAS. EXPERTO"/>
    <x v="4"/>
    <s v="id 25669"/>
    <n v="22.453744641206868"/>
    <x v="1"/>
    <x v="79"/>
    <x v="0"/>
  </r>
  <r>
    <n v="303"/>
    <n v="21018"/>
    <x v="0"/>
    <s v="MARZO"/>
    <x v="0"/>
    <x v="302"/>
    <d v="2016-03-22T16:33:05"/>
    <x v="0"/>
    <s v="ACC"/>
    <x v="0"/>
    <x v="1"/>
    <s v="YESID CALVACHE:  Telefono: Dirección: BOGOTA Email: YESID 780409@HOTMAIL.COM"/>
    <s v="SI"/>
    <s v="YESID CALVACHE:  Telefono: Dirección: BOGOTA Email: YESID 780409@HOTMAIL.COM"/>
    <s v="solicitan acompañamiento de la ANH para cumplimiento de acuerdos (sintraputumayo) "/>
    <d v="2016-04-14T16:33:05"/>
    <n v="23"/>
    <s v="ACC"/>
    <s v="DORIS GOMEZ SILVA. EXPERTO"/>
    <s v="Señor: _x000a_YESID CALVACHE SAAVEDRA_x000a_SINTRAPETROPUTUMAYO_x000a_E-mail: yesid780409@hotmail.com_x000a_ _x000a_ _x000a_Asunto: Respuesta al derecho de petición con radicado No. R-641-2016-008572 ID 21018_x000a_ _x000a_ _x000a_Respetado Señor Calvache, _x000a_ _x000a_Hacemos referencia a la comunicación del asunto, mediante la cual solicitó a esta Entidad lo siguiente: _x000a_ _x000a_(…)” por lo anterior le solicitamos señores ANH que intervengan ya que nuestro sindicato tiene toda la voluntad para continuar con los escenarios de diálogo y concertación de acuerdo a esta comunicación le solicitamos lo siguiente: _x000a_ _x000a_1. Haga contacto con las directivas de la empresa Gran Tierra Energy y Emerald Energy, para establecer la voluntad de generar estos espacios de diálogo y concertación con el sindicado, para el día viernes 11 de marzo de 2016, en las instalaciones de la Alcaldía Municipal, los funcionarios delegados por las Multinacionales deberán tener capacidad de decisión._x000a_2. Convocamos para el día viernes 11 de marzo de 2016, su acompañamiento señores ANH._x000a_3. Teniendo en cuenta la Responsabilidad Social Empresarial a la que obliga la ley a las Multinacionales, solicitamos para esta fecha se agende la continuidad de los diálogos y la instalación de las mesas de trabajo en temas sociales, ambientales y derechos humanos. (….)”_x000a_ _x000a_Sobre el particular, debemos indicar lo siguiente: _x000a_ _x000a_La ANH como conocedora de la importancia que los espacios de diálogo entre la industria y la comunidad, contempló al interior del plan de trabajo de este año y a través de la Estrategia Territorial de Hidrocarburos (en adelante ETH) el desarrollo de mesas de trabajo que permitan a través de mecanismos de diálogo, participación y la inclusión social a fin de concertar acciones que de manera conjunta fortalecer el territorio como un bien común en las regiones donde opera la industria de hidrocarburos. _x000a_ _x000a_Así las cosas, su solicitud de intervención y generación de espacios de diálogo con el acompañamiento de la ANH a través de la ETH, será incluida en el plan de trabajo que será diseñado para el Departamento del Putumayo. Una vez contemos con la programación de las mesas de trabajo, la daremos conocer para que como miembro de la comunidad participe en las mismas. _x000a_ _x000a_Ahora bien, en lo que respecta a la convocatoria de reunión para el pasado 11 de marzo, por la premura de su invitación no fue posible asistir, debido a compromisos de la ANH adquiridos con anterioridad. En el evento en que esta reunión haya sido celebrada, deseamos contar con los resultados de la misma, a efectos de realizar el seguimiento. _x000a_ _x000a_Finalmente, y en atención a la consideración expuesta en su derecho de petición relacionada con el presunto incumplimiento de unos compromisos adquiridos por Gran Tierra en temas laborales, es necesario para esta Entidad verificar el contenido de las actas mediante las cuales fueron pactados a efectos de verificar el detalle de los compromisos y las gestiones tendientes a dar cumplimiento a cada uno de ellos. Frente a lo cual estaremos atentos al suministro de la respectiva información. _x000a_ _x000a_Cordialmente,_x000a_ _x000a_ _x000a_Atencion al Ciudadano y Comunicaciones  _x000a_"/>
    <d v="2016-04-20T00:00:00"/>
    <s v="MARIA CAROLINA GUTIERREZ HERNANDEZ. EXPERTO"/>
    <x v="6"/>
    <s v="Electrónico"/>
    <n v="28.310353738430422"/>
    <x v="10"/>
    <x v="3"/>
    <x v="0"/>
  </r>
  <r>
    <n v="304"/>
    <n v="21054"/>
    <x v="0"/>
    <s v="MARZO"/>
    <x v="1"/>
    <x v="303"/>
    <d v="2016-03-23T08:57:32"/>
    <x v="0"/>
    <s v="ACC"/>
    <x v="2"/>
    <x v="7"/>
    <s v="ORLANDO AYA: CIUDADANO Telefono: Dirección: SIN Email: "/>
    <s v="SI"/>
    <s v="ORLANDO AYA: CIUDADANO Telefono: Dirección: SIN Email: "/>
    <s v="solicitan reunion para tratar temas de acuerdos firmados con comunidades."/>
    <d v="2016-04-08T08:57:32"/>
    <n v="16"/>
    <s v="ACC"/>
    <s v="DORIS GOMEZ SILVA. EXPERTO"/>
    <s v="Señor:_x000a_ORLANDO AYA_x000a_e-mail: asopercalificadosmani@gmail.com_x000a_Maní, Casanare_x000a_ _x000a_ _x000a_Asunto: Respuesta a comunicación con radicado ANH R-641-2016-008588. ID 21054_x000a_ _x000a_ _x000a_Cordial saludo,_x000a_ _x000a_Nos referimos a la comunicación de la referencia, mediante la cual manifestó a la Agencia Nacional de Hidrocarburos (ANH), lo siguiente:_x000a_ _x000a_“Ud, le dice al C/te Policía de Maní, El que tiene que hacer cumplir los acuerdo firmados entre Comunidades – Empresa Operadora, es el Mintrabajo a través del SPE. El SPE dice NO es cierto, Ningún ente institucional lo hace cumplir. Nosotros estamos solos ante los Entes del estado. El Alcalde no puede hacer nada // Lo que les dijo la Operadora a través de sus R/tes no es cierto, La realidad es otra vengana Maní e invítelos a una reunión con nosotros.” _x000a_ _x000a_De conformidad con lo expresado en su comunicación, consideramos hace referencia a la respuesta suministrada al señor Alcalde del municipio de Maní, Doctor Tony Wilfred Ávila Hernández, con radicado E-431-2016-005708 de 3 de marzo de 2016, Id: 16038, toda vez que a través de dicho oficio se pone en conocimiento de la autoridad municipal información acerca de los procesos de selección, la intervención del Servicio Público de Empleo y priorización en la contratación de mano de obra local en las regiones con influencia de la actividad hidrocarburífera._x000a_ _x000a_Teniendo en cuenta lo anterior, nos permitimos manifestar que la información contenida en dicho documento corresponde a lo estipulado en las disposiciones normativas aplicables (Ley 1551 de 2012; Ley 1636 de 2013 – SPE; Decreto 2825 de 2014, compilado en el Decreto 1072 de 2015; Decreto 2089 de 2014)._x000a_ _x000a_Asimismo, la referida comunicación incluye información suministrada por la empresa GEOTECHNOLOGY, de la cual fueron anexados los respectivos soportes._x000a_ _x000a_Es del caso señalar que con posterioridad a la emisión de la respuesta, en el marco de la Estrategia Territorial para la Gestión Equitativa y Sostenible del sector Hidrocarburos (en adelante “ETH”), y con el ánimo de contribuir al remedio la situación, una delegación de personal de la ETH, el Ministerio de Trabajo y el Ministerio de Minas y Energía, se desplazó hasta el municipio de Maní, con el objeto de explicar de manera personal la respuesta anterior al alcalde del municipio y al personal de ASOPERCALIFICIADOS._x000a_ _x000a_En este orden de ideas, aunque es nuestro propósito contribuir al buen relacionamiento entre el Gobierno, la industria de hidrocarburos y las comunidades, y al diálogo transparente, abierto y efectivo en torno al desarrollo de la actividad hidrocarburífera, las razones expuestas en su comunicación resultan insuficientes para que esta entidad acceda a la realización de la reunión solicitada, teniendo en cuenta las competencias atribuidas a otras autoridades y que de nuestra parte se han generado los espacios necesarios para el tratamiento de la situación._x000a_ _x000a_ _x000a_Cordialmente,_x000a_ _x000a_ _x000a_Atencion al Ciudadano y Comunicaciones  _x000a_"/>
    <d v="2016-04-19T00:00:00"/>
    <s v="MARIA CAROLINA GUTIERREZ HERNANDEZ. EXPERTO"/>
    <x v="6"/>
    <s v="Electrónico"/>
    <n v="26.626716932871204"/>
    <x v="0"/>
    <x v="3"/>
    <x v="0"/>
  </r>
  <r>
    <n v="305"/>
    <n v="21055"/>
    <x v="0"/>
    <s v="MARZO"/>
    <x v="1"/>
    <x v="304"/>
    <d v="2016-03-23T08:58:37"/>
    <x v="0"/>
    <s v="ACC"/>
    <x v="2"/>
    <x v="59"/>
    <s v="JOSE JOAQUIN MOJICA VILLAMARIN: DVF MEDIO AMBIENTE Telefono: Dirección: CONTRALORIA GENERAL DE LA REPÚBLICA Email: jose.mojica@contraloria.gov.co"/>
    <s v="SI"/>
    <s v="JOSE JOAQUIN MOJICA VILLAMARIN: DVF MEDIO AMBIENTE Telefono: Dirección: CONTRALORIA GENERAL DE LA REPÚBLICA Email: jose.mojica@contraloria.gov.co"/>
    <s v="solicitan informacion de TEA 2008 y E&amp;P 2011"/>
    <d v="2016-04-08T08:58:37"/>
    <n v="16"/>
    <s v="ACC"/>
    <s v="DORIS GOMEZ SILVA. EXPERTO"/>
    <s v=" Estimado doctor Mojica, _x000a__x000a_Buenos días, _x000a_Hacemos referencia al correo electrónico del asunto, mediante el cual solicitó a la Agencia Nacional de Hidrocarburos (en adelante la ANH), lo siguiente:_x000a__x000a_1. Contrato de Evaluación Técnica TEA CPE-6:_x000a__x000a_Fecha efectiva de inicio: 23 de Septiembre de 2008_x000a__x000a_Fecha de terminación: 23 de octubre de 2011_x000a__x000a_Fecha de liquidación: N/A_x000a__x000a_¿Se autorizaron prórrogas o suspensiones?  Indicar duración, fechas de inicio y terminación:_x000a__x000a_Mediante Acta de Restitución de 07 de septiembre de 2010,  la ANH formalizó la restitución de trece (13) meses al plazo de la Fase Única, estableciendo como fecha de fin de Fase el 23 de Octubre de 2011._x000a__x000a_Los trece (13) meses fueron restituidos a razón del tiempo transcurrido entre el 23 de septiembre de 2008, fecha de suscripción del Contrato TEA,  y el 19 de octubre de 2009, fecha en la cual Ministerio del Interior certificó la no presencia de grupos étnicos en el área del Bloque CPE-6._x000a__x000a_Estado actual: En Proceso de Liquidación_x000a__x000a_2. Contrato de Exploración y Producción E&amp;P CPE-6:_x000a__x000a_Fecha efectiva de inicio: 6 de octubre de 2011_x000a__x000a_Estado actual: En ejecución normal – Fase II inicio 6 de octubre de 2014 - Fecha de fin de Fase 05 de octubre de 2017_x000a__x000a_Cordialmente, _x000a__x000a__x000a_Atencion al Ciudadano y Comunicaciones  _x000a_"/>
    <d v="2016-03-28T00:00:00"/>
    <s v="DORIS GOMEZ SILVA. EXPERTO"/>
    <x v="0"/>
    <s v="Electrónico"/>
    <n v="4.6259643171288189"/>
    <x v="1"/>
    <x v="20"/>
    <x v="0"/>
  </r>
  <r>
    <n v="306"/>
    <n v="21057"/>
    <x v="0"/>
    <s v="MARZO"/>
    <x v="1"/>
    <x v="305"/>
    <d v="2016-03-23T09:02:33"/>
    <x v="0"/>
    <s v="ACC"/>
    <x v="0"/>
    <x v="1"/>
    <s v="DANIEL CARRILLO PULGARIN: ASISTENTE - CONGRESO DE LA REPUBLICA"/>
    <s v="SI"/>
    <s v="DANIEL CARRILLO PULGARIN: ASISTENTE - CONGRESO DE LA REPUBLICA"/>
    <s v="Senadora Maritza Martinez Aristizabal solicita informacion referente a contrato de Exploracion y Produccion de Hidrocarburos E&amp;P del 25 de febrero de 2011 ANH y HOCOL S:A  "/>
    <d v="2016-04-05T09:02:33"/>
    <n v="13"/>
    <s v="ACC"/>
    <s v="DORIS GOMEZ SILVA. EXPERTO"/>
    <s v="radicado de respuesta No.22974"/>
    <d v="2016-04-05T09:26:11"/>
    <s v="DORIS GOMEZ SILVA. EXPERTO"/>
    <x v="0"/>
    <s v="id 22974"/>
    <n v="13.01641365740943"/>
    <x v="1"/>
    <x v="4"/>
    <x v="0"/>
  </r>
  <r>
    <n v="307"/>
    <n v="21160"/>
    <x v="0"/>
    <s v="MARZO"/>
    <x v="0"/>
    <x v="306"/>
    <d v="2016-03-23T12:21:19"/>
    <x v="0"/>
    <s v="ACC"/>
    <x v="0"/>
    <x v="1"/>
    <s v="JUAN ERNESTO VELEZ OTALORA: CAPITAN MAYOR Telefono: Dirección: CALLE 4 A SUR NO 24 A 29 BARRIO REMANSOS DE ROSABLANCA Email: Vencedorpiriri613@gmail.com"/>
    <s v="SI"/>
    <s v="JUAN ERNESTO VELEZ OTALORA: CAPITAN MAYOR Telefono: Dirección: CALLE 4 A SUR NO 24 A 29 BARRIO REMANSOS DE ROSABLANCA Email: Vencedorpiriri613@gmail.com"/>
    <s v="solicitan reunion de la ANH y comunidades indigenas para hacer cumplir sentencia y pedir dineros de regalias  "/>
    <d v="2016-04-04T12:21:19"/>
    <n v="12"/>
    <s v="ACC"/>
    <s v="DORIS GOMEZ SILVA. EXPERTO"/>
    <s v="Señores _x000a_Participación Ciudadana _x000a_Ecopetrol _x000a__x000a_Buenas tardes, _x000a_De manera atenta damos traslado de la petición del adjunto por considerarse este un tema de competencia de su entidad relacionado con el Contrato de Asociación QUIFA. _x000a__x000a_Agradecemos responder directamente al peticionario. _x000a__x000a_Cordialmente, _x000a__x000a__x000a_Atencion al Ciudadano y Comunicaciones  _x000a_"/>
    <d v="2016-04-04T09:26:11"/>
    <s v="LAURA PAOLA GONZALEZ IRIARTE. EXPERTO"/>
    <x v="6"/>
    <s v="Electrónico"/>
    <n v="11.878377928245754"/>
    <x v="2"/>
    <x v="26"/>
    <x v="0"/>
  </r>
  <r>
    <n v="308"/>
    <n v="21188"/>
    <x v="0"/>
    <s v="MARZO"/>
    <x v="1"/>
    <x v="307"/>
    <d v="2016-03-23T13:30:37"/>
    <x v="0"/>
    <s v="ACC"/>
    <x v="2"/>
    <x v="154"/>
    <s v="JOSE ABELARDO URBINA: PRESIDENTE - ASOCIACIO GREMIAL DE TRANSPORTADORES DE PUERTO GAITAN"/>
    <s v="SI"/>
    <s v="JOSE ABELARDO URBINA: PRESIDENTE - ASOCIACIO GREMIAL DE TRANSPORTADORES DE PUERTO GAITAN"/>
    <s v="solicitan reunion con operador por temas de contratacion "/>
    <d v="2016-04-08T13:30:37"/>
    <n v="16"/>
    <s v="ACC"/>
    <s v="DORIS GOMEZ SILVA. EXPERTO"/>
    <s v="Señor: _x000a_JOSE ABELARDO URBINA PACHON _x000a_Presidente de Asociación de Transportadores de Puerto Gaitán_x000a_Transportegerencia14@gmail.com _x000a__x000a_Hacemos referencia a la comunicación del asunto, mediante la cual puso en conocimiento de esta Entidad lo siguiente: _x000a__x000a_“(…). Teniendo en cuenta que en fecha 22 de febrero de 2016, se le remitió oficio en donde se solicitó reunión para tratar asuntos relacionados con el convenio entre Pacific, Senaltur S.A, Transturismo y comunidad y a la fecha n se ha tenido ninguna respuesta por parte de esa operadora, demostrando con esto total silencio al respecto, debido a esto nuevamente reiteramos con urgencia se programe dicha reunión en este Municipio en la fecha, lugar y hora que ustedes estimen conveniente.(…)”_x000a__x000a__x000a_En atención a la naturaleza de la solicitud, y en el marco del seguimiento de los contratos hidrocarburíferos suscritos con PACIFIC RUBIALES ENERGY,  acusamos recibo de su comunicación para efectos del seguimiento de las obligaciones derivadas de los contratos en mención, frente a lo cual  estaremos atentos al trámite de respuesta que proporcione la compañía operadora, de conformidad con el correo remitido el 11 de abril de 2016 y en atención a las competencias que sobre la materia le asisten a la Empresa a su cargo._x000a__x000a_Cordialmente,_x000a_ _x000a__x000a_Atencion al Ciudadano y Comunicaciones  _x000a_"/>
    <d v="2016-04-11T00:00:00"/>
    <s v="LAURA PAOLA GONZALEZ IRIARTE. EXPERTO"/>
    <x v="6"/>
    <s v="Electrónico"/>
    <n v="18.437069641207927"/>
    <x v="2"/>
    <x v="12"/>
    <x v="0"/>
  </r>
  <r>
    <n v="309"/>
    <n v="21262"/>
    <x v="0"/>
    <s v="MARZO"/>
    <x v="2"/>
    <x v="308"/>
    <d v="2016-03-28T09:22:35"/>
    <x v="0"/>
    <s v="ACC"/>
    <x v="0"/>
    <x v="84"/>
    <s v="CARLOS DAVID BELTRÁN QUINTERO: DIRECTOR DE HIDROCARBUROS - MINISTERIO DE MINAS Y ENERGIA"/>
    <s v="SI"/>
    <s v="CARLOS DAVID BELTRÁN QUINTERO: DIRECTOR DE HIDROCARBUROS - MINISTERIO DE MINAS Y ENERGIA"/>
    <s v="copia de la respuesta emitida a peticionario dado que se traslado en un inicio a minminas por ser de su competrencia "/>
    <d v="2016-04-18T09:22:35"/>
    <n v="21"/>
    <s v="ACC"/>
    <s v="DORIS GOMEZ SILVA. EXPERTO"/>
    <s v="se dio por atendido siendo a titulo informativo. "/>
    <d v="2016-03-29T00:00:00"/>
    <s v="DORIS GOMEZ SILVA. EXPERTO"/>
    <x v="0"/>
    <s v="Electrónico"/>
    <n v="0.60931790509494022"/>
    <x v="1"/>
    <x v="47"/>
    <x v="0"/>
  </r>
  <r>
    <n v="310"/>
    <n v="21290"/>
    <x v="1"/>
    <s v="MARZO"/>
    <x v="0"/>
    <x v="309"/>
    <d v="2016-03-28T10:21:25"/>
    <x v="0"/>
    <s v="ACC"/>
    <x v="0"/>
    <x v="1"/>
    <s v="JAVIER ENRIQUE GARCIA:  Telefono: Dirección: CRA 49 N° 122-59 APTO 501 Email: "/>
    <s v="SI"/>
    <s v="JAVIER ENRIQUE GARCIA:  Telefono: Dirección: CRA 49 N° 122-59 APTO 501 Email: "/>
    <s v="solicitan informacion refrente a aportes a pension por el periodo comprendido entre 11 de julio de 2006 a 10 febrero 2009"/>
    <d v="2016-04-18T10:21:25"/>
    <n v="21"/>
    <s v="ACC"/>
    <s v="DORIS GOMEZ SILVA. EXPERTO"/>
    <s v="pendiente de tramite  a cargo de carol sandoval"/>
    <d v="2016-04-18T00:00:00"/>
    <s v="CAROL MAYERLY SANDOVAL GALVIS. TECNICO ASISTENCIAL"/>
    <x v="2"/>
    <s v="pendiente de tramite  a cargo de carol sandoval"/>
    <n v="20.568457835652225"/>
    <x v="1"/>
    <x v="80"/>
    <x v="0"/>
  </r>
  <r>
    <n v="311"/>
    <n v="21346"/>
    <x v="0"/>
    <s v="MARZO"/>
    <x v="1"/>
    <x v="310"/>
    <d v="2016-03-28T12:58:48"/>
    <x v="0"/>
    <s v="ACC"/>
    <x v="0"/>
    <x v="1"/>
    <s v="JAIME ORTIZ:  Telefono: Dirección: BOGOTA Email: CARRITO@GMAIL.COM"/>
    <s v="SI"/>
    <s v="JAIME ORTIZ:  Telefono: Dirección: BOGOTA Email: CARRITO@GMAIL.COM"/>
    <s v="informan de daños ambientales ocacionados por ruptura de tubo quer transporta petroleo "/>
    <d v="2016-04-18T12:58:48"/>
    <n v="21"/>
    <s v="ACC"/>
    <s v="DORIS GOMEZ SILVA. EXPERTO"/>
    <s v=" Señores _x000a_Participación Ciudadana _x000a_Ecopetrol _x000a__x000a_Buenas tardes _x000a_Para su información y trámites pertinentes, doy traslado de la presente solicitud del Sr  Jaime Alberto Ortiz ,miembro de la familia propietaria de la finca HACIENDA RODESIA. _x000a__x000a_Cordialmente, _x000a__x000a__x000a_Atencion al Ciudadano y Comunicaciones  _x000a_"/>
    <d v="2016-04-08T00:00:00"/>
    <s v="LAURA PAOLA GONZALEZ IRIARTE. EXPERTO"/>
    <x v="6"/>
    <s v="Electrónico"/>
    <n v="10.459163391205948"/>
    <x v="0"/>
    <x v="26"/>
    <x v="0"/>
  </r>
  <r>
    <n v="312"/>
    <n v="21354"/>
    <x v="0"/>
    <s v="MARZO"/>
    <x v="2"/>
    <x v="311"/>
    <d v="2016-03-28T13:54:25"/>
    <x v="0"/>
    <s v="ACC"/>
    <x v="2"/>
    <x v="155"/>
    <s v="MARTHA ELENA CAMACHO BELLUCCI: SUBDIRECTORA - AUTORIDAD NACIONAL DE LICENCIAS AMBIENTALES (ANLA)"/>
    <s v="SI"/>
    <s v="MARTHA ELENA CAMACHO BELLUCCI: SUBDIRECTORA - AUTORIDAD NACIONAL DE LICENCIAS AMBIENTALES (ANLA)"/>
    <s v="copia de la respuesta emitida a peticionario dado que se traslado en un inicio a la ANLA "/>
    <d v="2016-04-11T13:54:25"/>
    <n v="14"/>
    <s v="ACC"/>
    <s v="DORIS GOMEZ SILVA. EXPERTO"/>
    <s v="se dio por atendido siendo a titulo informativo. "/>
    <d v="2016-03-30T00:00:00"/>
    <s v="DORIS GOMEZ SILVA. EXPERTO"/>
    <x v="0"/>
    <s v="Electrónico"/>
    <n v="1.4205392361109261"/>
    <x v="1"/>
    <x v="47"/>
    <x v="0"/>
  </r>
  <r>
    <n v="313"/>
    <n v="21357"/>
    <x v="0"/>
    <s v="MARZO"/>
    <x v="1"/>
    <x v="312"/>
    <d v="2016-03-28T14:35:53"/>
    <x v="0"/>
    <s v="ACC"/>
    <x v="0"/>
    <x v="1"/>
    <s v="INGRID PAOLA  HURTADO:  Telefono: Dirección: BOGOTA Email: "/>
    <s v="SI"/>
    <s v="INGRID PAOLA  HURTADO:  Telefono: Dirección: BOGOTA Email: "/>
    <s v="solicitan informacion de produccion, modo de produccion y quienes llevaron a cabo esta funcion."/>
    <d v="2016-04-18T14:35:53"/>
    <n v="21"/>
    <s v="ACC"/>
    <s v="DORIS GOMEZ SILVA. EXPERTO"/>
    <s v=" E-511-2016-008448"/>
    <d v="2016-04-05T11:09:29"/>
    <s v="JUAN SEBASTIAN LIZCANO. CONTRATISTA"/>
    <x v="4"/>
    <s v="ID:008448"/>
    <n v="7.8566662037046626"/>
    <x v="1"/>
    <x v="79"/>
    <x v="0"/>
  </r>
  <r>
    <n v="314"/>
    <n v="21362"/>
    <x v="0"/>
    <s v="MARZO"/>
    <x v="1"/>
    <x v="313"/>
    <d v="2016-03-28T14:52:38"/>
    <x v="0"/>
    <s v="ACC"/>
    <x v="2"/>
    <x v="7"/>
    <s v="STEDD RICHARD:  Telefono: Dirección: BOGOTA Email: RICHARD.STEED@DENTONS.COM"/>
    <s v="SI"/>
    <s v="STEDD RICHARD:  Telefono: Dirección: BOGOTA Email: RICHARD.STEED@DENTONS.COM"/>
    <s v="solicitan informacion referente al calendario de eventos de la ANH para el 2016"/>
    <d v="2016-04-11T14:52:38"/>
    <n v="14"/>
    <s v="ACC"/>
    <s v="DORIS GOMEZ SILVA. EXPERTO"/>
    <s v="se dio respuesta a traves de correo electronico "/>
    <d v="2016-04-01T09:52:29"/>
    <s v="DORIS GOMEZ SILVA. EXPERTO"/>
    <x v="0"/>
    <s v="Electrónico"/>
    <n v="3.791552662041795"/>
    <x v="1"/>
    <x v="64"/>
    <x v="0"/>
  </r>
  <r>
    <n v="315"/>
    <n v="21544"/>
    <x v="0"/>
    <s v="MARZO"/>
    <x v="0"/>
    <x v="314"/>
    <d v="2016-03-29T08:34:36"/>
    <x v="0"/>
    <s v="ACC"/>
    <x v="3"/>
    <x v="156"/>
    <s v="MARIA CAROLINA KURE ALBA: JEFE DE DEPARTAMENTO DE COMPRA DE CRUDOS Y PRODUCTOS - ECOPETROL S.A"/>
    <s v="SI"/>
    <s v="MARIA CAROLINA KURE ALBA: JEFE DE DEPARTAMENTO DE COMPRA DE CRUDOS Y PRODUCTOS - ECOPETROL S.A"/>
    <s v="solicitan informacion referente a la formula para liquidacion de regalias "/>
    <d v="2016-04-19T08:34:36"/>
    <n v="21"/>
    <s v="ACC"/>
    <s v="DORIS GOMEZ SILVA. EXPERTO"/>
    <s v="radicado de respuesta No 23557"/>
    <d v="2016-04-06T00:00:00"/>
    <s v="ALONSO M CARDONA DELGADO. CONTRATISTA"/>
    <x v="5"/>
    <s v="id 23557"/>
    <n v="7.642639849538682"/>
    <x v="1"/>
    <x v="67"/>
    <x v="0"/>
  </r>
  <r>
    <n v="316"/>
    <n v="21546"/>
    <x v="0"/>
    <s v="MARZO"/>
    <x v="0"/>
    <x v="315"/>
    <d v="2016-03-29T08:35:57"/>
    <x v="0"/>
    <s v="ACC"/>
    <x v="3"/>
    <x v="156"/>
    <s v="MARIA CAROLINA KURE ALBA: JEFE DE DEPARTAMENTO DE COMPRA DE CRUDOS Y PRODUCTOS - ECOPETROL S.A"/>
    <s v="SI"/>
    <s v="MARIA CAROLINA KURE ALBA: JEFE DE DEPARTAMENTO DE COMPRA DE CRUDOS Y PRODUCTOS - ECOPETROL S.A"/>
    <s v="solicitan  informacion referente a deduccion en regalias "/>
    <d v="2016-04-19T08:35:57"/>
    <n v="21"/>
    <s v="ACC"/>
    <s v="DORIS GOMEZ SILVA. EXPERTO"/>
    <s v="radicado de respuesta No.24833"/>
    <d v="2016-04-11T00:00:00"/>
    <s v="ALONSO M CARDONA DELGADO. CONTRATISTA"/>
    <x v="5"/>
    <s v="id 24833"/>
    <n v="12.641697685183317"/>
    <x v="2"/>
    <x v="67"/>
    <x v="0"/>
  </r>
  <r>
    <n v="317"/>
    <n v="21555"/>
    <x v="0"/>
    <s v="MARZO"/>
    <x v="2"/>
    <x v="316"/>
    <d v="2016-03-29T08:55:43"/>
    <x v="0"/>
    <s v="ACC"/>
    <x v="2"/>
    <x v="157"/>
    <s v="MARTHA LUCIA RODRIGUEZ: COORDINADOR GRUPO DE ENLACE - MINISTERIO DE MINAS Y ENERGIA"/>
    <s v="SI"/>
    <s v="MARTHA LUCIA RODRIGUEZ: COORDINADOR GRUPO DE ENLACE - MINISTERIO DE MINAS Y ENERGIA"/>
    <s v="solicitan se diligencie lo concerniente a la ANH para la matriz de indicadores propuesta para el PND 2014-2018 corerspondiente al capitulo minero energetico para la equidad regional"/>
    <d v="2016-04-12T08:55:43"/>
    <n v="14"/>
    <s v="ACC"/>
    <s v="DORIS GOMEZ SILVA. EXPERTO"/>
    <s v="radicado der respuesta No.22250 "/>
    <d v="2016-03-31T15:35:04"/>
    <s v="ELIZABETH BOLIVAR GARCIA. GERENCIA DE PROYECTOS O FUNCIONAL"/>
    <x v="17"/>
    <s v="id 22250"/>
    <n v="2.2773265856449143"/>
    <x v="1"/>
    <x v="50"/>
    <x v="0"/>
  </r>
  <r>
    <n v="318"/>
    <n v="21556"/>
    <x v="0"/>
    <s v="MARZO"/>
    <x v="0"/>
    <x v="317"/>
    <d v="2016-03-29T09:09:17"/>
    <x v="0"/>
    <s v="ACC"/>
    <x v="1"/>
    <x v="158"/>
    <s v="MINISTERIO DE MINAS Y ENERGIA:  Telefono: 2200300Dirección: CALLE 43 N° 57-31 Email: "/>
    <s v="SI"/>
    <s v="MINISTERIO DE MINAS Y ENERGIA:  Telefono: 2200300Dirección: CALLE 43 N° 57-31 Email: "/>
    <s v="envian cuestionario No.44 para ser atendido por la ANH"/>
    <d v="2016-03-30T09:09:17"/>
    <n v="1"/>
    <s v="ACC"/>
    <s v="DORIS GOMEZ SILVA. EXPERTO"/>
    <s v="radicado de respuesta No.22996"/>
    <d v="2016-04-05T09:36:16"/>
    <s v="DORIS GOMEZ SILVA. EXPERTO"/>
    <x v="0"/>
    <s v="id 22996"/>
    <n v="7.0187492708355421"/>
    <x v="1"/>
    <x v="4"/>
    <x v="0"/>
  </r>
  <r>
    <n v="319"/>
    <n v="21578"/>
    <x v="0"/>
    <s v="MARZO"/>
    <x v="0"/>
    <x v="318"/>
    <d v="2016-03-29T09:31:56"/>
    <x v="0"/>
    <s v="ACC"/>
    <x v="0"/>
    <x v="1"/>
    <s v="OSCAR RAUL ROJAS: SECRETARIO - GOBERNACION DE CAQUETA"/>
    <s v="SI"/>
    <s v="OSCAR RAUL ROJAS: SECRETARIO - GOBERNACION DE CAQUETA"/>
    <s v="solicitan informacion referente a asignacion de areas en el Dpto de Caqueta , contratos o convenuios que se han celebrado, programas de beficios a las comunidades para el departamento"/>
    <d v="2016-04-19T09:31:56"/>
    <n v="21"/>
    <s v="ACC"/>
    <s v="DORIS GOMEZ SILVA. EXPERTO"/>
    <s v="Doctor_x000a_OSCAR RAUL ROJAS PEÑA_x000a_Secretario Departamental de Hidrocarburos y Minería de Caquetá _x000a_Carrera 13 calle 15 Esquina_x000a_planeación@caqueta.gov.co_x000a_carlosramirezpalacios@hotmail.com _x000a_Florencia – Caquetá_x000a_ _x000a_Asunto:          Comunicación con No. R -641 -2016-008819 ID 21578 del 29 de marzo de 2016_x000a_ _x000a_Respetado Doctor,_x000a_ _x000a_Hacemos referencia a la comunicación del asunto, mediante la cual solicitó a la Agencia Nacional de Hidrocarburos (en adelante ANH),  lo siguiente:_x000a_ _x000a_Para responder los interrogantes contenidos en los numerales 1 y 2 de su comunicación, a continuación relacionamos los contratos vigentes en el Departamento de Caquetá, mediante los cuales la ANH ha autorizado la exploración y producción de hidrocarburos:_x000a_ _x000a_ _x000a_CONTRATO TIPO CONTRATO OPERADOR MUNICIPIOS DEPARTAMENTOS CONTRATISTAS_x000a_ACHAPO E&amp;P CANACOL ENERGY  COLOMBIA S.A. EL PAUJIL_x000a_EL DONCELLO_x000a_PUERTO RICO CAQUETA CANACOL ENERGY  COLOMBIA S.A(100%)_x000a_ANDAQUIES E&amp;P PLATINO ENERGY BARBADOS CORP CURILLO_x000a_ALBANIA_x000a_MORELIA_x000a_SAN JOSÉ DEL FRAGUA_x000a_BELÉN DE LOS ANDAQUÍES CAQUETA PLATINO ENERGY BARBADOS CORP(100%)_x000a_CAG 5 TEA META PETROLEUM CORP SOLITA_x000a_PUERTOGUZMÁN_x000a_SOLANO_x000a_CURILLO_x000a_VALPARAÍSO_x000a_MILÁN_x000a_LA MONTAÑITA_x000a_EL PAUJIL CAQUETA_x000a_;PUTUMAYO META PETROLEUM CORP(50%);TALISMAN COLOMBIA OIL &amp; GAS LTD.(50%)_x000a_CAG 6 E&amp;P META PETROLEUM CORP PUERTO GUZMÁN_x000a_CURILLO_x000a_SAN JOSÉ DEL FRAGUA_x000a_PIAMONTE PUTUMAYO;_x000a_CAQUETA;_x000a_CAUCA META PETROLEUM CORP(60%);TALISMAN COLOMBIA OIL &amp; GAS LTD.(40%)_x000a_CARDON E&amp;P ECOPETROL S.A. LA MONTAÑITA_x000a_EL PAUJIL_x000a_EL DONCELLO_x000a_PUERTO RICO CAQUETA ECOPETROL S.A.(50%);EMERALD ENERGY PLC SUCURSAL COLOMBIA(50%)_x000a_CEDRELA E&amp;P CANACOL ENERGY  COLOMBIA S.A. CARTAGENA DEL CHAIRÁ_x000a_LA MONTAÑITA_x000a_EL PAUJIL_x000a_EL DONCELLO_x000a_PUERTO RICO_x000a_SAN VICENTE DEL CAGUÁN CAQUETA CANACOL ENERGY  COLOMBIA S.A(100%)_x000a_CEIBA E&amp;P EMERALD ENERGY PLC SUCURSAL COLOMBIA PUERTO RICO_x000a_SAN VICENTE DEL CAGUÁN CAQUETA EMERALD ENERGY PLC SUCURSAL COLOMBIA(100%)_x000a_CPO 17 E&amp;P HOCOL S.A. PUERTO CONCORDIA_x000a_PUERTO RICO_x000a_MAPIRIPÁN_x000a_PUERTO LLERAS META;_x000a_CAQUETA HOCOL S.A.(50%);MAUREL &amp; PROM COLOMBIA BV(50%)_x000a_DURILLO E&amp;P EMERALD ENERGY PLC SUCURSAL COLOMBIA LA MACARENA_x000a_SAN VICENTE DEL CAGUÁN META;_x000a_CAQUETA EMERALD ENERGY PLC SUCURSAL COLOMBIA(100%)_x000a_LOS PICACHOS E&amp;P HUPECOL OPERATING CO LLC LA MACARENA_x000a_SAN VICENTE DEL CAGUÁN META;_x000a_CAQUETA HUPECOL OPERATING CO LLC(87%);HOUSTON AMERICA ENERGY CORP SUCURSAL COLOMBIA(12%)_x000a_MANZANO E&amp;P EMERALD ENERGY PLC SUCURSAL COLOMBIA PUERTO RICO_x000a_LA MACARENA_x000a_SAN VICENTE DEL CAGUÁN CAQUETA;_x000a_META EMERALD ENERGY PLC SUCURSAL COLOMBIA (50%);ECOPETROL S.A.(50%)_x000a_NOGAL E&amp;P EMERALD ENERGY PLC SUCURSAL COLOMBIA VALPARAÍSO_x000a_MILÁN_x000a_ALBANIA_x000a_MORELIA_x000a_BELÉN DE LOS ANDAQUÍES_x000a_LA MONTAÑITA_x000a_FLORENCIA_x000a_EL PAUJIL CAQUETA EMERALD ENERGY PLC SUCURSAL COLOMBIA (50%);ECOPETROL S.A.(50%)_x000a_OMBU E&amp;P EMERALD ENERGY PLC SUCURSAL COLOMBIA LA MACARENA_x000a_SAN VICENTE DEL CAGUÁN META;_x000a_CAQUETA EMERALD ENERGY PLC SUCURSAL COLOMBIA (90%); CANACOL ENERGY  COLOMBIA S.A.(10%)_x000a_PORTOFINO E&amp;P CANACOL ENERGY  COLOMBIA S.A. EL PAUJIL_x000a_EL DONCELLO_x000a_PUERTO RICO_x000a_SAN VICENTE DEL CAGUÁN CAQUETA META PETROLEUM CORP (40%); PETROMONT COLOMBIA S.A. - SUCURSAL COLOMBIA(20%);CANACOL ENERGY  COLOMBIA S.A(40%)_x000a_PUT 30 E&amp;P TALISMAN COLOMBIA OIL &amp; GAS LTD. ALBANIA_x000a_BELÉN DE LOS ANDAQUÍES_x000a_CURILLO_x000a_SAN JOSÉ DEL FRAGUA_x000a_VALPARAÍSO CAQUETA TALISMAN COLOMBIA OIL &amp; GAS LTD.(50%);AMERISUR EXPLORACION COLOMBIA LTD(50%)_x000a_PUT 5 E&amp;P RANGE RESOURCES LTD ALBANIA;_x000a_SAN JOSÉ DEL FRAGUA;_x000a_BELÉN DE LOS ANDAQUÍES CAQUETA RANGE RESOURCES LTD (30%);ÓPTIMA OIL CORP COLOMBIA(70%)_x000a_SAMICHAY A E&amp;P ECOPETROL S.A. PUERTO LEGUÍZAMO;_x000a_SOLANO;_x000a_CARTAGENA DEL CHAIRÁ;_x000a_LA MONTAÑITA PUTUMAYO;_x000a_CAQUETA ECOPETROL S.A.(100%)_x000a_SAMICHAY B E&amp;P ECOPETROL S.A. CARTAGENA DEL CHAIRÁ;_x000a_SAN VICENTE DEL CAGUÁN CAQUETA ECOPETROL S.A.(100%)_x000a_SANGRETORO E&amp;P CANACOL ENERGY  COLOMBIA S.A. LA MACARENA;_x000a_SAN VICENTE DEL CAGUÁN META;_x000a_CAQUETA CANACOL ENERGY  COLOMBIA S.A(100%)_x000a_TACACHO E&amp;P PACIFIC STRATUS ENERGY COLOMBIA CORP PUERTO LEGUÍZAMO;_x000a_SOLITA;PUERTO GUZMÁN;_x000a_SOLANO PUTUMAYO_x000a_CAQUETA PACIFIC STRATUS ENERGY COLOMBIA CORP(50,5%);PETRODORADO SOUTH AMERICA S.A. SUCURSAL COLOMBIA(49,5%)_x000a_TOPOYACO E&amp;P PACIFIC STRATUS ENERGY COLOMBIA CORP CURILLO;_x000a_SAN JOSÉ DEL FRAGUA;_x000a_PIAMONTE CAQUETA;_x000a_CAUCA PACIFIC STRATUS ENERGY COLOMBIA CORP(100%)_x000a_VSM 32 E&amp;P EMERALD ENERGY PLC SUCURSAL COLOMBIA GUADALUPE;_x000a_ALTAMIRA;_x000a_FLORENCIA;_x000a_TARQUI;_x000a_EL PAUJIL;GARZÓN;_x000a_PITAL;AGRADO HUILA;_x000a_CAQUETA EMERALD ENERGY PLC SUCURSAL COLOMBIA(100%)_x000a_YD PUT 1 E&amp;P MOMPOS OIL COMPANY INC. PIAMONTE;_x000a_SAN JOSÉ DEL FRAGUA CAUCA;_x000a_CAQUETA MOMPOS OIL COMPANY INC.(100%)_x000a_MANDARINA E&amp;P C &amp; C ENERGY GROUP S.A. ALBANIA;_x000a_BELÉN DE LOS ANDAQUÍES;_x000a_SAN JOSÉ DEL FRAGUA CAQUETA C &amp; C ENERGY GROUP S.A.(100%)_x000a_MONACO TEA PETROBRAS COLOMBIA LIMITED ALBANIA;_x000a_BELÉN DE LOS ANDAQUÍES;_x000a_CURILLO;_x000a_EL DONCELLO;_x000a_EL PAUJIL;_x000a_FLORENCIA;_x000a_LA MACARENA;_x000a_LA MONTAÑITA;_x000a_MILÁN;_x000a_MORELIA;_x000a_PUERTO RICO;_x000a_SAN VICENTE DEL CAGUÁN;_x000a_SOLITA;_x000a_VALPARAÍSO CAQUETA;_x000a_META PETROBRAS COLOMBIA LIMITED (100%)_x000a_PUT 17 TEA ECOPETROL S.A. EL DONCELLO;_x000a_PUERTO RICO;_x000a_SAN VICENTE DEL CAGUÁN CAQUETA ECOPETROL S.A.(100%)_x000a_SAMICHAY TEA ECOPETROL S.A. SAN VICENTE DEL CAGUÁN;_x000a_PUERTO RICO;_x000a_EL DONCELLO;_x000a_EL PAUJIL;_x000a_LA MONTAÑITA;_x000a_CARTAGENA DEL CHAIRÁ;_x000a_SOLANO;_x000a_PUERTO LEGUÍZAMO CAQUETA;_x000a_PUTUMAYO ECOPETROL S.A.(100%)_x000a_SAN GABRIEL Convenio E&amp;P ECOPETROL S.A. BELÉN DE LOS ANDAQUÍES;_x000a_SAN JOSÉ DEL FRAGUA;_x000a_SANTA ROSA;_x000a_PIAMONTE;_x000a_SAN AGUSTÍN;_x000a_PITALITO;_x000a_ACEVEDO CAQUETA;_x000a_CAUCA;_x000a_HUILA ECOPETROL S.A.(100%)_x000a_TAMARIN E&amp;P CANACOL ENERGY  COLOMBIA S.A. PUERTO RICO;_x000a_SAN VICENTE DEL CAGUÁN CAQUETA CANACOL ENERGY  COLOMBIA S.A(100%)_x000a_      _x000a_ _x000a_“Por último sírvase a suministrar mapeo de lugares donde se está desarrollando sísmica o este próxima a desarrollar esta actividad en el departamento del Caquetá y los estudios de impacto ambiental sobre el tema”_x000a_ _x000a_Rta ANH: Sobre el particular, actualmente no se está adquiriendo sísmica en el Departamento del Caquetá. Sin embargo, se tiene programado por parte de ECOPETROL S.A., para el 2016 en el área del Contrato de Exploración y Producción CARDÓN el “Programa Sísmico CARDÓN 2D”_x000a_ _x000a_FIGURA 1: UBICACIÓN DEL BLOQUE CARDÓN_x000a_ _x000a_ _x000a_ _x000a_ _x000a_ _x000a_ _x000a_ _x000a_ _x000a_FIGURA 2: LOCALIZACIÓN EN SUPERFICIE DEL PROGRAMA SISMICO CARDON 2D_x000a_ _x000a_ _x000a_ _x000a_En atención al tercer punto de la solicitud, en el que interroga sobre “que programas en beneficios de las comunidades se han estipulado de acuerdo a los contratos de exploración y explotación que se han otorgado”, nos permitimos presentar el siguiente cuadro, donde se indican los montos reportados y el tipo de proyectos de la inversión fijada o realizada para cada uno de los contratos que tienen activa la cláusula de PBC._x000a__x000a_NOMBRE CONTRATO CONTRATISTA Año FASE D/PTOS M/CPIOS TIPO Valores reportados TIPO DE PROYECTOS Observaciones_x000a_ACHAPO CANACOL ENERGY COLOMBIA S.A. Ronda 2012 1 Caquetá Puerto Rio, Doncello y Paujil E&amp;P $                  -  Suspendidos_x000a_ANDAQUIES PLATINO ENERGY -GRUPO C&amp;C ENERGIA BARBADOS SUCURSAL COLOMBIA 2008-2011 2 Caquetá Morelia, Belén de los Andaquíes, San José de la Fragua, Albania y Curillo E&amp;P $ 123.056.870 Brigadas de salud, implementos deportivos, mantenimiento alcantarilla, materiales para reforzar puente comunitario, dotación JAC. Ejecutado_x000a_CAG 5 CONSORCIO META - TCOG 2008-2011 única Caquetá, Putumayo Currillo, El Paujil, Milan, Montañita, Solano, Solita, Valparaiso y Puerto Guzmán TEA $                 -  Suspendidos_x000a_CAG 6 CONSORCIO META –TCOG-CAG6_x000a_META PETROLEUM COR (Operador) 60%_x000a_TALISMAN COLOMBIA OIL &amp; GAS LTD 40% 2008-2011 6 Caquetá, Putumayo Piamonte Cauca, San José del Fragua y Currillo (Caq) y Puerto Guzmán (Put) E&amp;P $                 -  Suspendidos_x000a_CARDON EMERALD ENERGY PLC SUCURSAL COLOMBIA Ronda 2012 1 Caquetá El Doncello, El Paujil, Montañita y Puerto Rico E&amp;P $ 235.396.982 Proyecto denominado “Ampliación de procesos de gestión ambiental participativa en 5 municipios del norte del Caquetá el cual se desarrolla en alianza entre Corpoamazonía con las alcaldías municipales, el OCAD, el SENA y Colombia Responsable. Sin ejecutar_x000a_CEDRELA CANACOL ENERGY COLOMBIA S.A. 2008-2011 2 Caquetá, Putumayo San Vicente del Caguán, Puerto Rico, Doncello, El Paujil, Montañita, Cartagena del Chairá E&amp;P $ 170.159.655 Mejoramiento infraestructura comunitaria. Suspendido_x000a_CEIBA EMERALD ENERGY PLC SUCURSAL COLOMBIA 2008-2011 2 Caquetá San Vicente del Caguán y Puerto Rico E&amp;P $ 231.000.000 Mejoramiento infraestructura comunitaria, capacitación en valores, buenas practicas estudiantiles para el uso del suelo Suspendido_x000a_DURILLO EMERALD ENERGY PLC SUCURSAL COLOMBIA 2004-2008 PEV Caquetá, Meta San Vicente del Caguán y La Macarena E&amp;P $                    -  Suspendido_x000a_LOS PICACHOS HUPECOL 2008-2011 2 Caquetá, Meta San Vicente del Caguán y La Macarena E&amp;P   Suspendidos_x000a_MANZANO EMERALD ENERGY PLC SUCURSAL COLOMBIA Ronda 2012 1 Caquetá, Meta Puerto Rico, San Vicente del Caguan y La Macarena E&amp;P $       57.956.045 Desarrollo de procesos integrales de recuperación y conservación de áreas estratégicas y el fortalecimiento de la educación ambiental Ejecutado_x000a_NOGAL EMERALD ENERGY PLC SUCURSAL COLOMBIA Ronda 2012 1 Caquetá Albania, Belén de los Andaquies, Paujil, Florencia, Milán, Montañita, Morelia y Valparaíso. E&amp;P $  164.597.888 Adecuación y mantenimiento de vías, mejoramiento tecnológico de la producción, capacitación y formación de líderes, capacitación en proyectos comunitarios Sin ejecutar_x000a_OMBU EMERALD ENERGY PLC SUCURSAL COLOMBIA Y CANACOL ENERGY INC SUCURSAL COLOMBIA 2004-2008 I PEP Caquetá, Meta San Vicente del Caguán- La Macarena E&amp;P $ 257.938.796 Pavimentación vía San Vicente - Los Pozos, construcción caseta comunal, dotación de centros educativos, construcción de puesto de salud Ejecutado_x000a_PORTOFINO CANACOL ENERGY -PETROLERA MONTERRICO SA SUCURSAL COLOMBIA 2008-2011 3 Caquetá El Paujil, El Doncello, Puerto Rico y San Vicente del Caguán E&amp;P $  299.187.130 No reporta Suspendidos_x000a_PUT 30 TALISMAN OIL AND GAS LTD Ronda 2014 0 Caquetá Albania, Belén de los Andaquíes, Curillo, San José del Fragua, Valparaíso. E&amp;P   En fase 0_x000a_SAMICHAY A ECOPETROL S.A 2008-2011 1 Caquetá, Putumayo Cartagena de Chairá, Montañita, Solano - Puerto Leguízamo E&amp;P $                   -  Suspendidos_x000a_SAMICHAY B ECOPETROL S.A 2008-2011 2 Caquetá, Putumayo Cartagena de Chairá, Montañita,  Puerto Leguízamo, Solano E&amp;P $                   -  Suspendidos_x000a_SANGRETORO CANACOL ENERGY COLOMBIA S.A. 2008-2011 1 Caquetá, Meta San Vicente del Caguán en el departamento del Caquetá y La Macarena en el departamento del Meta. E&amp;P $                  -  Suspendidos_x000a_TACACHO PACIFIC STRATUS ENERGY COLOMBIA CORP Y PETRODORADO SOUTH AMERICA SA SUCURSAL COLOMBIA 2008-2011 1 Caquetá, Putumayo Solano, Solita, Puerto Guzmán y Puerto Leguizamo. E&amp;P $                   -  Suspendidos_x000a_TOPOYACO PACIFIC STRATUSS ENERGY COLOMBIA 2004-2008 4 y 5 Caquetá, Cauca San José del Fragua, Curillo  y Piamonte E&amp;P $                   -  Suspendidos_x000a_VSM 32 EMERALD ENERGY PLC SUCURSAL COLOMBIA 2008-2011 1-ene-00 Caquetá, Huila El Paujil, Montañita, Florencia, Agrado, Pital, Garzon, Tarqui, Altamira y Guadalupe E&amp;P $                  -  Suspendidos_x000a_YD PUT 01 MOMPOS OIL COMPANY INC. Ronda 2014 0 Caquetá, Cauca San José de Fragua y Piamonte E&amp;P $                   -  en fase 0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Para mayor claridad en torno a la información anterior, nos permitimos  precisar lo siguiente:_x000a__x000a_- Los contratos que reportan valores de inversión con observaciones frente al estado de ejecución, son aquellos frente a los cuales se realizó la aprobación de los PBC y han reportado o no, avance frente a los mismos._x000a_- Para los contratos que reportan valores de inversión sin observaciones frente al estado de la ejecución, los valores reportados son los que efectivamente han sido ejecutados._x000a_- Los contratos frente a los cuales se reportan valores  de inversión con observación de suspendidos, son aquellos respecto de los cuales se reportó inversión con anterioridad a la suspensión durante la misma._x000a_- Durante la fase 0 no existe obligación de realizar inversión social._x000a__x000a_Por otra parte, es necesario aclarar que en los casos en que el área asignada compromete jurisdicciones de dos o más departamentos, la inversión social puede ser realizada en beneficio de las comunidades en dicha área en cualquier sector de su extensión, por lo que algunos de los valores reportados pueden haber sido invertidos y beneficiado a comunidades ubicadas por fuera del departamento de Caquetá. _x000a__x000a_Finalmente, los contratos relacionados en el listado inicial de los que no se reporta información de PBC, a saber, MANDARINA, MÓNACO, SAMICHAY, SAN GABRIEL, TAMARIN, son contratos, terminados, liquidados o próximos a su liquidación._x000a__x000a_Con relación al numeral 4 la ANH no es competente para suministrar esta información. _x000a_ _x000a_Cualquier inquietud adicional con gusto será atendida. _x000a_ _x000a_Cordialmente, _x000a_ _x000a_ _x000a_Atencion al Ciudadano y Comunicaciones  _x000a_"/>
    <d v="2016-04-13T00:00:00"/>
    <s v="DORIS GOMEZ SILVA. EXPERTO"/>
    <x v="0"/>
    <s v="Electrónico"/>
    <n v="14.602818518520507"/>
    <x v="1"/>
    <x v="71"/>
    <x v="0"/>
  </r>
  <r>
    <n v="320"/>
    <n v="21602"/>
    <x v="0"/>
    <s v="MARZO"/>
    <x v="2"/>
    <x v="319"/>
    <d v="2016-03-29T10:41:34"/>
    <x v="0"/>
    <s v="ACC"/>
    <x v="2"/>
    <x v="59"/>
    <s v="PEDRO JUAN MUNAR: JURIDICA - INDEPAZ"/>
    <s v="SI"/>
    <s v="PEDRO JUAN MUNAR: JURIDICA - INDEPAZ"/>
    <s v="solictan informacion referente a la traza de oleoducto de los llanos "/>
    <d v="2016-04-12T10:41:34"/>
    <n v="14"/>
    <s v="ACC"/>
    <s v="DORIS GOMEZ SILVA. EXPERTO"/>
    <s v=" Estimado señor Munar, _x000a_Buenas tardes, _x000a_En atención a los numerales 2 y 3 , me permito remitir mapa de tierras de los contratos RUBIALES y QUIFA._x000a_Respecto al numeral 1, es pertinente informar que la ANH no es productora de información acerca de ductos y estaciones. La información de los oleoductos e infraestructura petrolera debe ser solicitada a ECOPETROL a través de la Vicepresidencia de Transporte y su filial CENIT  http://www.ecopetrol.com.co/especiales/carta_petrolera_129/transporte.html_x000a_Con relación con el numeral 4 de su solicitud con correo anterior dimos traslado al MME por considerar este un tema de competencia de esta entidad. _x000a_Cordialmente, _x000a_ _x000a_Atencion al Ciudadano y Comunicaciones  _x000a_"/>
    <d v="2016-04-07T00:00:00"/>
    <s v="DORIS GOMEZ SILVA. EXPERTO"/>
    <x v="0"/>
    <s v="Electrónico"/>
    <n v="8.5544685185232083"/>
    <x v="1"/>
    <x v="81"/>
    <x v="0"/>
  </r>
  <r>
    <n v="321"/>
    <n v="21617"/>
    <x v="0"/>
    <s v="MARZO"/>
    <x v="0"/>
    <x v="320"/>
    <d v="2016-03-29T11:12:56"/>
    <x v="0"/>
    <s v="ACC"/>
    <x v="0"/>
    <x v="1"/>
    <s v="MARIA DEL ROSARIO LOPEZ C.: CIUDADANA Telefono: Dirección: CLL 20 NO 29-59 Email: "/>
    <s v="SI"/>
    <s v="MARIA DEL ROSARIO LOPEZ C.: CIUDADANA Telefono: Dirección: CLL 20 NO 29-59 Email: "/>
    <s v="solicitan acompañamiento de la agencia para que las compañias explotadoras tengan en cuenta a los de la region para involucrarlos en el proceso laboral.  "/>
    <d v="2016-04-19T11:12:56"/>
    <n v="21"/>
    <s v="ACC"/>
    <s v="DORIS GOMEZ SILVA. EXPERTO"/>
    <s v="radicado de respuesta No.25324"/>
    <d v="2016-04-13T00:00:00"/>
    <s v="LAURA PAOLA GONZALEZ IRIARTE. EXPERTO"/>
    <x v="6"/>
    <s v="id 25324"/>
    <n v="14.532689317129552"/>
    <x v="0"/>
    <x v="3"/>
    <x v="0"/>
  </r>
  <r>
    <n v="322"/>
    <n v="21786"/>
    <x v="0"/>
    <s v="MARZO"/>
    <x v="1"/>
    <x v="321"/>
    <d v="2016-03-30T08:51:39"/>
    <x v="0"/>
    <s v="ACC"/>
    <x v="0"/>
    <x v="159"/>
    <s v="DIANA CUEREVO: REPRESENTANTE LEGAL - SERVICIOS  PETROLEROS DE LA SABANA SAS"/>
    <s v="SI"/>
    <s v="DIANA CUEREVO: REPRESENTANTE LEGAL - SERVICIOS  PETROLEROS DE LA SABANA SAS"/>
    <s v="solictan participacion de la ANH en solucion de impases con CEPCOLSA"/>
    <d v="2016-04-20T08:51:39"/>
    <n v="21"/>
    <s v="ACC"/>
    <s v="DORIS GOMEZ SILVA. EXPERTO"/>
    <s v="radicado de respuesta No.27371"/>
    <d v="2016-04-20T00:00:00"/>
    <s v="MARIA CAROLINA GUTIERREZ HERNANDEZ. EXPERTO"/>
    <x v="6"/>
    <s v="id 27371"/>
    <n v="20.630794062504719"/>
    <x v="0"/>
    <x v="3"/>
    <x v="0"/>
  </r>
  <r>
    <n v="323"/>
    <n v="21787"/>
    <x v="0"/>
    <s v="MARZO"/>
    <x v="1"/>
    <x v="322"/>
    <d v="2016-03-30T08:57:07"/>
    <x v="0"/>
    <s v="ACC"/>
    <x v="2"/>
    <x v="160"/>
    <s v="ARTURO YEPES ALZATE: REPRESENTANTE A LA CAMARA  DE CALDAS - CAMARA DE REPRESENTANTES"/>
    <s v="SI"/>
    <s v="ARTURO YEPES ALZATE: REPRESENTANTE A LA CAMARA  DE CALDAS - CAMARA DE REPRESENTANTES"/>
    <s v="envia cuestionario No. 43  para debate control politico "/>
    <d v="2016-04-13T08:57:07"/>
    <n v="14"/>
    <s v="ACC"/>
    <s v="DORIS GOMEZ SILVA. EXPERTO"/>
    <s v="radicado de respuesta No.22995"/>
    <d v="2016-04-05T09:33:10"/>
    <s v="DORIS GOMEZ SILVA. EXPERTO"/>
    <x v="0"/>
    <s v="id 22995"/>
    <n v="6.025031863428012"/>
    <x v="1"/>
    <x v="4"/>
    <x v="0"/>
  </r>
  <r>
    <n v="324"/>
    <n v="21799"/>
    <x v="0"/>
    <s v="MARZO"/>
    <x v="0"/>
    <x v="323"/>
    <d v="2016-03-30T09:36:38"/>
    <x v="0"/>
    <s v="ACC"/>
    <x v="0"/>
    <x v="161"/>
    <s v="FINANCIERA  DE DESARROLLO  NACIONAL  FDN:  Telefono: 3122161Dirección: CRA 7 N° 71-52 Email: "/>
    <s v="SI"/>
    <s v="FINANCIERA  DE DESARROLLO  NACIONAL  FDN:  Telefono: 3122161Dirección: CRA 7 N° 71-52 Email: "/>
    <s v="copia de la respuesta emitida a peticionario dado que se traslado en un inicio a la FDN fina ciera de desarrollo nacional. "/>
    <d v="2016-04-20T09:36:38"/>
    <n v="21"/>
    <s v="ACC"/>
    <s v="DORIS GOMEZ SILVA. EXPERTO"/>
    <s v="se dio por atendido siendo a titulo informativo. "/>
    <d v="2016-03-31T00:00:00"/>
    <s v="DORIS GOMEZ SILVA. EXPERTO"/>
    <x v="0"/>
    <s v="Electrónico"/>
    <n v="0.59956064815196441"/>
    <x v="1"/>
    <x v="25"/>
    <x v="0"/>
  </r>
  <r>
    <n v="325"/>
    <n v="21861"/>
    <x v="0"/>
    <s v="MARZO"/>
    <x v="2"/>
    <x v="324"/>
    <d v="2016-03-30T11:05:46"/>
    <x v="0"/>
    <s v="ACC"/>
    <x v="2"/>
    <x v="59"/>
    <s v="PAZ NAVARRO BERNAL: CIUDADANO Telefono: Dirección: SIN Email: "/>
    <s v="SI"/>
    <s v="PAZ NAVARRO BERNAL: CIUDADANO Telefono: Dirección: SIN Email: "/>
    <s v="solicitan informacion referente a la reinversion del 1% para recuperacion de cuencas  "/>
    <d v="2016-04-13T11:05:46"/>
    <n v="14"/>
    <s v="ACC"/>
    <s v="DORIS GOMEZ SILVA. EXPERTO"/>
    <s v="Señora_x000a_Paz Navarro Bernal _x000a_e-mail: paz.navarro.bernal93@outlook.com_x000a_Cel: 31308480541_x000a__x000a__x000a_Nos referimos a las comunicaciones del asunto mediante la cual Paz Navarro Bernal solicitó a la Agencia Nacional de Hidrocarburos (en adelante la “ANH” o la “Entidad”), lo siguiente: _x000a_(…)”_x000a_1. ¿Su empresa ha en algún momento realizado inversiones del 1% para la recuperación de cuencas hidrográficas? _x000a_2. De ser así, ¿podrían por favor proporcionar información respecto de los valores invertidos?_x000a_3. ¿Podrían por favor especificar en que fueron invertidos estos recursos?(…)”_x000a__x000a_Con fundamento en su solicitud, es necesario indicar que de conformidad con lo establecido en el artículo 2 del Decreto 1900 de 2006 los proyectos sujetos a la inversión del 1%deben cumplir ciertas condiciones, entre ellas que el proyecto requiera Licencia Ambiental, disposición que entre en concordancia con lo establecido en el numeral 11 del artículo 21 del Decreto 2041 de 2014, pues hace parte del Estudio de Impacto Ambiental necesario para la obtención de la Licencia Ambiental Plan de inversión del 1%, en el cual se incluyen los elementos y costos considerados para estimar la inversión y la propuesta de proyectos de inversión._x000a__x000a_Visto lo anterior, es menester precisar que esta Entidad, pertenece al sector descentralizado de la Rama Ejecutiva Nacional, que tiene a su cargo, entre otras funciones, la administración integral de la reserva Hidrocarburífera de propiedad de la Nación, en virtud de la cual realiza, entre otras, las actividades concernientes a la promoción y asignación de áreas para la exploración y producción de hidrocarburos a través de contratos de Evaluación Técnica Especial “TEA” y contratos de Exploración y Producción de Hidrocarburos “E&amp;P”, Convenios de Explotación y Convenios E&amp;P los cuales se encuentran sujetos al seguimiento de esta Entidad, conforme a las competencias legales y reglamentarias así como el seguimiento[1] a los mismos._x000a__x000a_Así las cosas, esta Entidad no adelanta procesos de licenciamiento ambiental en los que sea incluidas las inversiones referentes al 1%, toda vez que según sus competencias corresponden a la de administrar los Contratos Hidrocarburiferos  y velar por el cumplimiento de las cláusulas contractuales, entre ellas las referentes a que las compañías operadoras obtengan los permisos y licencias ambientales necesarios para adelantar sus compromisos exploratorios y de producción, razón por la cual no podemos absolver las preguntas invocadas en su petición. _x000a__x000a_Cordialmente,_x000a_ _x000a__x000a_Atencion al Ciudadano y Comunicaciones  _x000a_"/>
    <d v="2016-04-12T00:00:00"/>
    <s v="LAURA PAOLA GONZALEZ IRIARTE. EXPERTO"/>
    <x v="6"/>
    <s v="Electrónico"/>
    <n v="12.537667245371267"/>
    <x v="1"/>
    <x v="15"/>
    <x v="0"/>
  </r>
  <r>
    <n v="326"/>
    <n v="21863"/>
    <x v="0"/>
    <s v="MARZO"/>
    <x v="2"/>
    <x v="325"/>
    <d v="2016-03-30T11:09:24"/>
    <x v="0"/>
    <s v="ACC"/>
    <x v="2"/>
    <x v="162"/>
    <s v="FRANCY CORTES BELTRAN: ANALISTA - AVANCE JURIDICO CASA EDITORIAL LTDA"/>
    <s v="SI"/>
    <s v="FRANCY CORTES BELTRAN: ANALISTA - AVANCE JURIDICO CASA EDITORIAL LTDA"/>
    <s v="solicitan informacion referente a cumplimiento de contrato para presentarse a licitaciion "/>
    <d v="2016-04-13T11:09:24"/>
    <n v="14"/>
    <s v="ACC"/>
    <s v="DORIS GOMEZ SILVA. EXPERTO"/>
    <s v=" Señora _x000a_FRANCY CORTEZ BELTRAN _x000a_Analista de Operaciones Comerciales._x000a_Casa Editorial El Tiempo._x000a__x000a_Asunto: Radicado R-641-2016-008933 id 21863._x000a__x000a_Respetada Señora_x000a__x000a_En atención al radicado del asunto nos permitimos enviar la certificación solicitada  por el Contrato No.009 de 2014._x000a__x000a_Cordialmente,_x000a__x000a__x000a__x000a_Atencion al Ciudadano y Comunicaciones  _x000a_"/>
    <d v="2016-04-07T00:00:00"/>
    <s v="LEDA FILOMENA HERNANDEZ UCROS. GESTOR"/>
    <x v="18"/>
    <s v="Electrónico"/>
    <n v="7.5351371875003679"/>
    <x v="1"/>
    <x v="62"/>
    <x v="0"/>
  </r>
  <r>
    <n v="327"/>
    <n v="21876"/>
    <x v="0"/>
    <s v="MARZO"/>
    <x v="2"/>
    <x v="326"/>
    <d v="2016-03-30T11:25:06"/>
    <x v="0"/>
    <s v="ACC"/>
    <x v="3"/>
    <x v="163"/>
    <s v="CONTRALORIA GENERAL DE LA REPUBLICA:  Telefono: Dirección: CR 9 N 12C 10 Email: "/>
    <s v="SI"/>
    <s v="CONTRALORIA GENERAL DE LA REPUBLICA:  Telefono: Dirección: CR 9 N 12C 10 Email: "/>
    <s v="contraloria general de la republica da traslado de solictud informacion legislacion petrolera."/>
    <d v="2016-04-20T11:25:06"/>
    <n v="21"/>
    <s v="ACC"/>
    <s v="DORIS GOMEZ SILVA. EXPERTO"/>
    <s v="radicado de respuesta No.24883"/>
    <d v="2016-04-11T00:00:00"/>
    <s v="JUAN PABLO RIZO MOLINA. EXPERTO"/>
    <x v="3"/>
    <s v="id 24883"/>
    <n v="11.524233912037744"/>
    <x v="1"/>
    <x v="60"/>
    <x v="0"/>
  </r>
  <r>
    <n v="328"/>
    <n v="21996"/>
    <x v="0"/>
    <s v="MARZO"/>
    <x v="1"/>
    <x v="327"/>
    <d v="2016-03-30T16:11:40"/>
    <x v="0"/>
    <s v="ACC"/>
    <x v="2"/>
    <x v="22"/>
    <s v="HECTOR BARRERA:  Telefono: Dirección: BOGOTA Email: "/>
    <s v="SI"/>
    <s v="HECTOR BARRERA:  Telefono: Dirección: BOGOTA Email: "/>
    <s v="solicitan informacion referente a los planes de beneficio de comunidades en la vereda de San Jose de Caño Seco "/>
    <d v="2016-04-13T16:11:40"/>
    <n v="14"/>
    <s v="ACC"/>
    <s v="DORIS GOMEZ SILVA. EXPERTO"/>
    <s v="Señor_x000a_JUAN GABRIEL GUARNIZO_x000a_PERSONERO MUNICIPAL DE YOPAL (E)_x000a_Correo electrónico: contactenos@personeriamunicipalyopal.gov.co_x000a_                                  hectorpersoneriayopal@gmail.com_x000a__x000a_Asunto: Respuesta a los derechos de petición allegados mediante las comunicaciones con radicado No. R-641-2016-009001 Id: 21996, No. R-431-2016-010260 Id: 25028 y No. R-431-2016-010259 Id: 25025._x000a__x000a_Nos referimos a la comunicación del asunto, mediante la cual solicitó a la Agencia Nacional de Hidrocarburos (en adelante “ANH” o la “Entidad”) lo siguiente: _x000a__x000a_“(…) cuando comenzó el Convenio de Explotación de Hidrocarburos –AREA DE OPERACIÓN DIRECTA RANCHOHERMOSO, suscrito entre la ANH y ECOPETROL el 11 de octubre de 2007, la vereda en mención no fue reconocida en la licencia ambiental como Área de Influencia Directa (AID), fue reconocida hasta el año 2015 mediante resolución ANLA 0768 del 2015, en consecuencia, no recibió los planes en beneficios con las comunidades PBC’s, (…)_x000a__x000a_Así las cosas, la comunidad de la vereda San José de Caño Seco, solicita a la ANLA (sic), su concepto respecto a los Planes en Beneficio de las Comunidades –PBC´s, de acuerdo a lo establecido en el Decreto Ley 1760 de 2003, articulo 5, numeral 5.7 que ordena a la ANH, de los años que esta comunidad fue excluida como AID del proyecto en mención. (…)” _x000a__x000a_A continuación, esta Entidad dará alcance a su solicitud de acuerdo con las siguientes consideraciones: _x000a__x000a_• Respecto a los Programas en Beneficio de las Comunidades_x000a__x000a_En primer lugar, es pertinente aclarar que la ANH se encuentra en el sector descentralizado de la Rama Ejecutiva Nacional, que tiene a su cargo, entre otras funciones, la administración integral de la reserva hidrocarburífera de propiedad de la Nación, en virtud de la cual realiza seguimiento a las obligaciones que se derivan de los Contratos de Evaluación Técnica Especial TEA (en adelante “Contratos TEA”), y los Contratos de Exploración y Producción de Hidrocarburos (en adelante “Contratos E&amp;P”) que se suscriben dentro de las competencias de Ley[1]. _x000a_Esta labor de seguimiento al cumplimiento de las obligaciones contenidas en los contratos de hidrocarburos, comprende aspectos sociales derivados de las cláusulas, que en esta materia, consagran compromisos a cargo de las compañías contratistas, entre ellos y cuando resulta aplicable, los relacionados con los Programas en Beneficio de las Comunidades[2] (en adelante PBC)._x000a__x000a_Así las cosas, de conformidad con el artículo 4 del Decreto 1760 de 2003, subrogado por el Decreto 4137 de 2011, articulo 4, numeral 7, la ANH debe convenir los términos y condiciones con sujeción a los cuales las compañías operadoras adelantarán los PBC.  _x000a__x000a_Para el Convenio de Explotación de Hidrocarburos –Área de Operación Directa RANCHOHERMOSO, en la cláusula 7.2. se estableció lo siguiente: _x000a__x000a_(…)” Contenido del Programa de Trabajos de Explotación: El Programa de Trabajos de Explotación para el Área de Operación contendrá, como mínimo: _x000a_a) Una descripción detallada del programa de Operaciones de Desarrollo y de Producción que EL TITULAR espera realizar durante dicho Año, con el respectivo cronograma, discriminado por proyecto y por Trimestre Calendario, el cual debe contemplar también los plazos requeridos para obtener las autorizaciones y permisos de las autoridades competentes. _x000a_b) Un pronóstico de producción mensual del Área de Operación para el Año Calendario correspondiente. _x000a_c) Un estimado de los costos (inversiones y gastos) para los cuatro (4) Años Calendario siguientes o hasta la terminación del Período de Explotación, lo que sea más corto.  _x000a_d) Los términos y condiciones conforme a los cuales desarrollará los programas en beneficio de las comunidades en las áreas de influencia del Área de Operación. (…)”_x000a__x000a_A su vez la cláusula 8.1. del convenio dispone lo siguiente: _x000a__x000a_“(…) Autonomía: EL TITULAR tendrá el control de todas las operaciones y actividades que considere necesarias para una técnica, eficiente y económica Exploración del Área de Operación y para la Explotación de los Hidrocarburos que se encuentren dentro de ésta. EL TITULAR planeará, preparará, realizará y controlará todas las actividades con sus propios medios y con autonomía técnica y directiva, de conformidad con la legislación colombiana y observando las Buenas Prácticas de la Industria del Petróleo._x000a__x000a_La expedición del Acuerdo 05 de 2011, mediante el cual la ANH definió los parámetros para la realización de los Programas en Beneficio de las Comunidades, estableció en el artículo primero lo siguiente:_x000a__x000a_(…)”ARTÍCULO 1.- Para los fines previstos en el presente Acuerdo, se entenderán por Programas en Beneficio de las Comunidades, los correspondientes a la inversión social que realizan las empresas dedicadas a la industria del petróleo, como parte de su política de Responsabilidad Social, en el marco de los contratos de Exploración y Producción de Hidrocarburos y de Evaluación Técnica, suscritos con la ANH, para que en la ejecución de éstos se fomente el desarrollo sostenible en las respectivas áreas de influencia, procurando la integración comunitaria”._x000a_En virtud de lo anterior, ECOEPTROL S.A (en adelante la Compañía) tiene la obligación de entregar con el Programa de Trabajos de Explotación, los términos y condiciones conforme a los cuales adelantará los Programas en Beneficio de las Comunidades en las áreas de influencia del área de explotación. Sin embargo, de acuerdo con lo estipulado contractualmente en el convenio, no se impone la obligatoriedad para fijar un monto especifico de inversión social en el marco del PBC, ni población beneficiaria, señalando que la delimitación del Área de Influencia Directa de los PBC será definida exclusivamente por la Compañía en virtud de su autonomía, con base en el contexto social, económico y ambiental del área de operaciones. _x000a__x000a_En ese sentido, la Compañía ha venido presentando a la ANH anualmente los términos y condiciones conforme a los cuales ha adelantado los PBC, identificando las comunidades definidas como beneficiarias, dando así cumplimiento a lo establecido en el convenio._x000a__x000a_Asimismo, la ANH indica que si bien la Autoridad Ambiental, mediante la Resolución No. 0768 de 2015, incluyó la vereda San José de Caño Seco del municipio de El Yopal, como parte del área de influencia del proyecto, esta inclusión se realiza para efectos de dar cumplimiento a las obligaciones contempladas en la Licencia y el Plan de Manejo Ambiental, sin embargo, no define el Área de Influencia de los PBC, ya que como se indicó previamente la delimitación de la misma será definida exclusivamente por la Compañía. No obstante, la ANH señala que para los PBC que a futuro desarrolle la Compañía, este factor puede ser tenido en cuenta para la definición de las comunidades beneficiarias, así como las áreas puntuales donde desarrolle sus actividades, y demás criterios que la Compañía determine dentro de su política de responsabilidad social._x000a__x000a_Esta última aclaración se hace, teniendo en cuenta que en las consideraciones del acto administrativo, la misma Autoridad Ambiental indica (…) si bien, a la fecha no se han realizado actividades asociadas con el Campo Rancho Hermoso en la vereda San José de Caño Seco, esta si hacer parte del área de influencia del proyecto”, por lo tanto la ANH mediante correo del 20 de abril de 2016 dio traslado a la Compañía, para que en el marco de sus competencias, informe a esta Entidad su pronunciamiento respecto a lo dispuesto en la Resolución 0768 de 2015, solicitando además, que nos envíen copia de la respuesta para hacer el respectivo seguimiento. _x000a__x000a__x000a_Copia: Hector Barrera-Personería de Yopal -hectorpersoneriayopal@gmail.com _x000a_           Claudia Lopez Salazar-ANLA – licencias@anla.gov.co _x000a__x000a_Cordialmente, _x000a__x000a__x000a_Atencion al Ciudadano y Comunicaciones  _x000a_Doctor_x000a_JUAN CARLOS ECHEVERRY_x000a_Presidente_x000a_ECOPETROL S.A._x000a_Carrera 7 No. 37-73_x000a_Ciudad _x000a_ _x000a_ _x000a_Asunto: Traslado Derecho de Petición, allegado a la ANH mediante las comunicaciones con radicado No. R-641-2016-009001 Id: 21996, No. R-431-2016-010260 Id: 25028 y No. R-431-2016-010259 Id: 25025._x000a_ _x000a_Respetado Doctor Echeverry,_x000a_ _x000a_Hacemos referencia a la comunicación del asunto, mediante la cual, el señor Juan Gabriel Guarnizo allegó a la Agencia Nacional de Hidrocarburos (en adelante “ANH” o la “Entidad”), derecho de petición, solicitando lo siguiente:_x000a_ _x000a_“(…) cuando comenzó el Convenio de Explotación de Hidrocarburos –AREA DE OPERACIÓN DIRECTA RANCHOHERMOSO, suscrito entre la ANH y ECOPETROL el 11 de octubre de 2007, la vereda en mención no fue reconocida en la licencia ambiental como Área de Influencia Directa (AID), fue reconocida hasta el año 2015 mediante resolución ANLA 0768 del 2015, en consecuencia, no recibió los planes en beneficios con las comunidades PBC’s, (…)_x000a_ _x000a_Así las cosas, la comunidad de la vereda San José de Caño Seco, solicita a la ANLA (sic), su concepto respecto a los Planes en Beneficio de las Comunidades –PBC´s, de acuerdo a lo establecido en el Decreto Ley 1760 de 2003, articulo 5, numeral 5.7 que ordena a la ANH, de los años que esta comunidad fue excluida como AID del proyecto en mención. (…)” _x000a_ _x000a_ _x000a_En atención a la naturaleza de la solicitud, a la luz de lo dispuesto en la Ley 1755 de 2015, nos permitimos correr traslado de la misma para el respectivo trámite de respuesta, de conformidad con las competencias que sobre la materia le asisten a la Empresa a su cargo._x000a_ _x000a_Así las cosas, le solicitamos nos envíe una copia de la respuesta proporcionada al peticionario para ejercer las funciones de control y seguimiento que nos fueron asignadas._x000a_ _x000a_ _x000a_Cordialmente, _x000a_ _x000a_ _x000a_Atencion al Ciudadano y Comunicaciones  _x000a_"/>
    <d v="2016-04-20T00:00:00"/>
    <s v="MARIA CAROLINA GUTIERREZ HERNANDEZ. EXPERTO"/>
    <x v="6"/>
    <s v="Electrónico"/>
    <n v="20.325225891203445"/>
    <x v="0"/>
    <x v="14"/>
    <x v="0"/>
  </r>
  <r>
    <n v="329"/>
    <n v="22046"/>
    <x v="0"/>
    <s v="MARZO"/>
    <x v="2"/>
    <x v="328"/>
    <d v="2016-03-31T08:41:58"/>
    <x v="0"/>
    <s v="ACC"/>
    <x v="0"/>
    <x v="53"/>
    <s v="JUAN B. PEREZ HIDALGO: ASESOR DESPACHO DEL MINISTRO - MINISTERIO DE MINAS Y ENERGIA"/>
    <s v="SI"/>
    <s v="JUAN B. PEREZ HIDALGO: ASESOR DESPACHO DEL MINISTRO - MINISTERIO DE MINAS Y ENERGIA"/>
    <s v="solicitan informacion referente a el estado actual de regalias , por traslado del ministerio de minas  "/>
    <d v="2016-04-21T08:41:58"/>
    <n v="21"/>
    <s v="ACC"/>
    <s v="DORIS GOMEZ SILVA. EXPERTO"/>
    <s v="Doctor_x000a_OSCAR RAUL ROJAS PEÑA_x000a_Secretario Departamental de Hidrocarburos y Minería de Caquetá _x000a_Carrera 13 calle 15 Esquina_x000a_planeación@caqueta.gov.co_x000a_carlosramirezpalacios@hotmail.com _x000a_Florencia – Caquetá_x000a_ _x000a_Asunto:          Comunicación con No. R -641 -2016-008819 ID 21578 del 29 de marzo de 2016_x000a_ _x000a_Respetado Doctor,_x000a_ _x000a_Hacemos referencia a la comunicación del asunto, mediante la cual solicitó a la Agencia Nacional de Hidrocarburos (en adelante ANH),  lo siguiente:_x000a_ _x000a_Para responder los interrogantes contenidos en los numerales 1 y 2 de su comunicación, a continuación relacionamos los contratos vigentes en el Departamento de Caquetá, mediante los cuales la ANH ha autorizado la exploración y producción de hidrocarburos:_x000a_ _x000a_ _x000a_CONTRATO TIPO CONTRATO OPERADOR MUNICIPIOS DEPARTAMENTOS CONTRATISTAS_x000a_ACHAPO E&amp;P CANACOL ENERGY  COLOMBIA S.A. EL PAUJIL_x000a_EL DONCELLO_x000a_PUERTO RICO CAQUETA CANACOL ENERGY  COLOMBIA S.A(100%)_x000a_ANDAQUIES E&amp;P PLATINO ENERGY BARBADOS CORP CURILLO_x000a_ALBANIA_x000a_MORELIA_x000a_SAN JOSÉ DEL FRAGUA_x000a_BELÉN DE LOS ANDAQUÍES CAQUETA PLATINO ENERGY BARBADOS CORP(100%)_x000a_CAG 5 TEA META PETROLEUM CORP SOLITA_x000a_PUERTOGUZMÁN_x000a_SOLANO_x000a_CURILLO_x000a_VALPARAÍSO_x000a_MILÁN_x000a_LA MONTAÑITA_x000a_EL PAUJIL CAQUETA_x000a_;PUTUMAYO META PETROLEUM CORP(50%);TALISMAN COLOMBIA OIL &amp; GAS LTD.(50%)_x000a_CAG 6 E&amp;P META PETROLEUM CORP PUERTO GUZMÁN_x000a_CURILLO_x000a_SAN JOSÉ DEL FRAGUA_x000a_PIAMONTE PUTUMAYO;_x000a_CAQUETA;_x000a_CAUCA META PETROLEUM CORP(60%);TALISMAN COLOMBIA OIL &amp; GAS LTD.(40%)_x000a_CARDON E&amp;P ECOPETROL S.A. LA MONTAÑITA_x000a_EL PAUJIL_x000a_EL DONCELLO_x000a_PUERTO RICO CAQUETA ECOPETROL S.A.(50%);EMERALD ENERGY PLC SUCURSAL COLOMBIA(50%)_x000a_CEDRELA E&amp;P CANACOL ENERGY  COLOMBIA S.A. CARTAGENA DEL CHAIRÁ_x000a_LA MONTAÑITA_x000a_EL PAUJIL_x000a_EL DONCELLO_x000a_PUERTO RICO_x000a_SAN VICENTE DEL CAGUÁN CAQUETA CANACOL ENERGY  COLOMBIA S.A(100%)_x000a_CEIBA E&amp;P EMERALD ENERGY PLC SUCURSAL COLOMBIA PUERTO RICO_x000a_SAN VICENTE DEL CAGUÁN CAQUETA EMERALD ENERGY PLC SUCURSAL COLOMBIA(100%)_x000a_CPO 17 E&amp;P HOCOL S.A. PUERTO CONCORDIA_x000a_PUERTO RICO_x000a_MAPIRIPÁN_x000a_PUERTO LLERAS META;_x000a_CAQUETA HOCOL S.A.(50%);MAUREL &amp; PROM COLOMBIA BV(50%)_x000a_DURILLO E&amp;P EMERALD ENERGY PLC SUCURSAL COLOMBIA LA MACARENA_x000a_SAN VICENTE DEL CAGUÁN META;_x000a_CAQUETA EMERALD ENERGY PLC SUCURSAL COLOMBIA(100%)_x000a_LOS PICACHOS E&amp;P HUPECOL OPERATING CO LLC LA MACARENA_x000a_SAN VICENTE DEL CAGUÁN META;_x000a_CAQUETA HUPECOL OPERATING CO LLC(87%);HOUSTON AMERICA ENERGY CORP SUCURSAL COLOMBIA(12%)_x000a_MANZANO E&amp;P EMERALD ENERGY PLC SUCURSAL COLOMBIA PUERTO RICO_x000a_LA MACARENA_x000a_SAN VICENTE DEL CAGUÁN CAQUETA;_x000a_META EMERALD ENERGY PLC SUCURSAL COLOMBIA (50%);ECOPETROL S.A.(50%)_x000a_NOGAL E&amp;P EMERALD ENERGY PLC SUCURSAL COLOMBIA VALPARAÍSO_x000a_MILÁN_x000a_ALBANIA_x000a_MORELIA_x000a_BELÉN DE LOS ANDAQUÍES_x000a_LA MONTAÑITA_x000a_FLORENCIA_x000a_EL PAUJIL CAQUETA EMERALD ENERGY PLC SUCURSAL COLOMBIA (50%);ECOPETROL S.A.(50%)_x000a_OMBU E&amp;P EMERALD ENERGY PLC SUCURSAL COLOMBIA LA MACARENA_x000a_SAN VICENTE DEL CAGUÁN META;_x000a_CAQUETA EMERALD ENERGY PLC SUCURSAL COLOMBIA (90%); CANACOL ENERGY  COLOMBIA S.A.(10%)_x000a_PORTOFINO E&amp;P CANACOL ENERGY  COLOMBIA S.A. EL PAUJIL_x000a_EL DONCELLO_x000a_PUERTO RICO_x000a_SAN VICENTE DEL CAGUÁN CAQUETA META PETROLEUM CORP (40%); PETROMONT COLOMBIA S.A. - SUCURSAL COLOMBIA(20%);CANACOL ENERGY  COLOMBIA S.A(40%)_x000a_PUT 30 E&amp;P TALISMAN COLOMBIA OIL &amp; GAS LTD. ALBANIA_x000a_BELÉN DE LOS ANDAQUÍES_x000a_CURILLO_x000a_SAN JOSÉ DEL FRAGUA_x000a_VALPARAÍSO CAQUETA TALISMAN COLOMBIA OIL &amp; GAS LTD.(50%);AMERISUR EXPLORACION COLOMBIA LTD(50%)_x000a_PUT 5 E&amp;P RANGE RESOURCES LTD ALBANIA;_x000a_SAN JOSÉ DEL FRAGUA;_x000a_BELÉN DE LOS ANDAQUÍES CAQUETA RANGE RESOURCES LTD (30%);ÓPTIMA OIL CORP COLOMBIA(70%)_x000a_SAMICHAY A E&amp;P ECOPETROL S.A. PUERTO LEGUÍZAMO;_x000a_SOLANO;_x000a_CARTAGENA DEL CHAIRÁ;_x000a_LA MONTAÑITA PUTUMAYO;_x000a_CAQUETA ECOPETROL S.A.(100%)_x000a_SAMICHAY B E&amp;P ECOPETROL S.A. CARTAGENA DEL CHAIRÁ;_x000a_SAN VICENTE DEL CAGUÁN CAQUETA ECOPETROL S.A.(100%)_x000a_SANGRETORO E&amp;P CANACOL ENERGY  COLOMBIA S.A. LA MACARENA;_x000a_SAN VICENTE DEL CAGUÁN META;_x000a_CAQUETA CANACOL ENERGY  COLOMBIA S.A(100%)_x000a_TACACHO E&amp;P PACIFIC STRATUS ENERGY COLOMBIA CORP PUERTO LEGUÍZAMO;_x000a_SOLITA;PUERTO GUZMÁN;_x000a_SOLANO PUTUMAYO_x000a_CAQUETA PACIFIC STRATUS ENERGY COLOMBIA CORP(50,5%);PETRODORADO SOUTH AMERICA S.A. SUCURSAL COLOMBIA(49,5%)_x000a_TOPOYACO E&amp;P PACIFIC STRATUS ENERGY COLOMBIA CORP CURILLO;_x000a_SAN JOSÉ DEL FRAGUA;_x000a_PIAMONTE CAQUETA;_x000a_CAUCA PACIFIC STRATUS ENERGY COLOMBIA CORP(100%)_x000a_VSM 32 E&amp;P EMERALD ENERGY PLC SUCURSAL COLOMBIA GUADALUPE;_x000a_ALTAMIRA;_x000a_FLORENCIA;_x000a_TARQUI;_x000a_EL PAUJIL;GARZÓN;_x000a_PITAL;AGRADO HUILA;_x000a_CAQUETA EMERALD ENERGY PLC SUCURSAL COLOMBIA(100%)_x000a_YD PUT 1 E&amp;P MOMPOS OIL COMPANY INC. PIAMONTE;_x000a_SAN JOSÉ DEL FRAGUA CAUCA;_x000a_CAQUETA MOMPOS OIL COMPANY INC.(100%)_x000a_MANDARINA E&amp;P C &amp; C ENERGY GROUP S.A. ALBANIA;_x000a_BELÉN DE LOS ANDAQUÍES;_x000a_SAN JOSÉ DEL FRAGUA CAQUETA C &amp; C ENERGY GROUP S.A.(100%)_x000a_MONACO TEA PETROBRAS COLOMBIA LIMITED ALBANIA;_x000a_BELÉN DE LOS ANDAQUÍES;_x000a_CURILLO;_x000a_EL DONCELLO;_x000a_EL PAUJIL;_x000a_FLORENCIA;_x000a_LA MACARENA;_x000a_LA MONTAÑITA;_x000a_MILÁN;_x000a_MORELIA;_x000a_PUERTO RICO;_x000a_SAN VICENTE DEL CAGUÁN;_x000a_SOLITA;_x000a_VALPARAÍSO CAQUETA;_x000a_META PETROBRAS COLOMBIA LIMITED (100%)_x000a_PUT 17 TEA ECOPETROL S.A. EL DONCELLO;_x000a_PUERTO RICO;_x000a_SAN VICENTE DEL CAGUÁN CAQUETA ECOPETROL S.A.(100%)_x000a_SAMICHAY TEA ECOPETROL S.A. SAN VICENTE DEL CAGUÁN;_x000a_PUERTO RICO;_x000a_EL DONCELLO;_x000a_EL PAUJIL;_x000a_LA MONTAÑITA;_x000a_CARTAGENA DEL CHAIRÁ;_x000a_SOLANO;_x000a_PUERTO LEGUÍZAMO CAQUETA;_x000a_PUTUMAYO ECOPETROL S.A.(100%)_x000a_SAN GABRIEL Convenio E&amp;P ECOPETROL S.A. BELÉN DE LOS ANDAQUÍES;_x000a_SAN JOSÉ DEL FRAGUA;_x000a_SANTA ROSA;_x000a_PIAMONTE;_x000a_SAN AGUSTÍN;_x000a_PITALITO;_x000a_ACEVEDO CAQUETA;_x000a_CAUCA;_x000a_HUILA ECOPETROL S.A.(100%)_x000a_TAMARIN E&amp;P CANACOL ENERGY  COLOMBIA S.A. PUERTO RICO;_x000a_SAN VICENTE DEL CAGUÁN CAQUETA CANACOL ENERGY  COLOMBIA S.A(100%)_x000a_      _x000a_ _x000a_“Por último sírvase a suministrar mapeo de lugares donde se está desarrollando sísmica o este próxima a desarrollar esta actividad en el departamento del Caquetá y los estudios de impacto ambiental sobre el tema”_x000a_ _x000a_Rta ANH: Sobre el particular, actualmente no se está adquiriendo sísmica en el Departamento del Caquetá. Sin embargo, se tiene programado por parte de ECOPETROL S.A., para el 2016 en el área del Contrato de Exploración y Producción CARDÓN el “Programa Sísmico CARDÓN 2D”_x000a_ _x000a_FIGURA 1: UBICACIÓN DEL BLOQUE CARDÓN_x000a_ _x000a_ _x000a_ _x000a_ _x000a_ _x000a_ _x000a_ _x000a_ _x000a_FIGURA 2: LOCALIZACIÓN EN SUPERFICIE DEL PROGRAMA SISMICO CARDON 2D_x000a_ _x000a_ _x000a_ _x000a_En atención al tercer punto de la solicitud, en el que interroga sobre “que programas en beneficios de las comunidades se han estipulado de acuerdo a los contratos de exploración y explotación que se han otorgado”, nos permitimos presentar el siguiente cuadro, donde se indican los montos reportados y el tipo de proyectos de la inversión fijada o realizada para cada uno de los contratos que tienen activa la cláusula de PBC._x000a__x000a_NOMBRE CONTRATO CONTRATISTA Año FASE D/PTOS M/CPIOS TIPO Valores reportados TIPO DE PROYECTOS Observaciones_x000a_ACHAPO CANACOL ENERGY COLOMBIA S.A. Ronda 2012 1 Caquetá Puerto Rio, Doncello y Paujil E&amp;P $                  -  Suspendidos_x000a_ANDAQUIES PLATINO ENERGY -GRUPO C&amp;C ENERGIA BARBADOS SUCURSAL COLOMBIA 2008-2011 2 Caquetá Morelia, Belén de los Andaquíes, San José de la Fragua, Albania y Curillo E&amp;P $ 123.056.870 Brigadas de salud, implementos deportivos, mantenimiento alcantarilla, materiales para reforzar puente comunitario, dotación JAC. Ejecutado_x000a_CAG 5 CONSORCIO META - TCOG 2008-2011 única Caquetá, Putumayo Currillo, El Paujil, Milan, Montañita, Solano, Solita, Valparaiso y Puerto Guzmán TEA $                 -  Suspendidos_x000a_CAG 6 CONSORCIO META –TCOG-CAG6_x000a_META PETROLEUM COR (Operador) 60%_x000a_TALISMAN COLOMBIA OIL &amp; GAS LTD 40% 2008-2011 6 Caquetá, Putumayo Piamonte Cauca, San José del Fragua y Currillo (Caq) y Puerto Guzmán (Put) E&amp;P $                 -  Suspendidos_x000a_CARDON EMERALD ENERGY PLC SUCURSAL COLOMBIA Ronda 2012 1 Caquetá El Doncello, El Paujil, Montañita y Puerto Rico E&amp;P $ 235.396.982 Proyecto denominado “Ampliación de procesos de gestión ambiental participativa en 5 municipios del norte del Caquetá el cual se desarrolla en alianza entre Corpoamazonía con las alcaldías municipales, el OCAD, el SENA y Colombia Responsable. Sin ejecutar_x000a_CEDRELA CANACOL ENERGY COLOMBIA S.A. 2008-2011 2 Caquetá, Putumayo San Vicente del Caguán, Puerto Rico, Doncello, El Paujil, Montañita, Cartagena del Chairá E&amp;P $ 170.159.655 Mejoramiento infraestructura comunitaria. Suspendido_x000a_CEIBA EMERALD ENERGY PLC SUCURSAL COLOMBIA 2008-2011 2 Caquetá San Vicente del Caguán y Puerto Rico E&amp;P $ 231.000.000 Mejoramiento infraestructura comunitaria, capacitación en valores, buenas practicas estudiantiles para el uso del suelo Suspendido_x000a_DURILLO EMERALD ENERGY PLC SUCURSAL COLOMBIA 2004-2008 PEV Caquetá, Meta San Vicente del Caguán y La Macarena E&amp;P $                    -  Suspendido_x000a_LOS PICACHOS HUPECOL 2008-2011 2 Caquetá, Meta San Vicente del Caguán y La Macarena E&amp;P   Suspendidos_x000a_MANZANO EMERALD ENERGY PLC SUCURSAL COLOMBIA Ronda 2012 1 Caquetá, Meta Puerto Rico, San Vicente del Caguan y La Macarena E&amp;P $       57.956.045 Desarrollo de procesos integrales de recuperación y conservación de áreas estratégicas y el fortalecimiento de la educación ambiental Ejecutado_x000a_NOGAL EMERALD ENERGY PLC SUCURSAL COLOMBIA Ronda 2012 1 Caquetá Albania, Belén de los Andaquies, Paujil, Florencia, Milán, Montañita, Morelia y Valparaíso. E&amp;P $  164.597.888 Adecuación y mantenimiento de vías, mejoramiento tecnológico de la producción, capacitación y formación de líderes, capacitación en proyectos comunitarios Sin ejecutar_x000a_OMBU EMERALD ENERGY PLC SUCURSAL COLOMBIA Y CANACOL ENERGY INC SUCURSAL COLOMBIA 2004-2008 I PEP Caquetá, Meta San Vicente del Caguán- La Macarena E&amp;P $ 257.938.796 Pavimentación vía San Vicente - Los Pozos, construcción caseta comunal, dotación de centros educativos, construcción de puesto de salud Ejecutado_x000a_PORTOFINO CANACOL ENERGY -PETROLERA MONTERRICO SA SUCURSAL COLOMBIA 2008-2011 3 Caquetá El Paujil, El Doncello, Puerto Rico y San Vicente del Caguán E&amp;P $  299.187.130 No reporta Suspendidos_x000a_PUT 30 TALISMAN OIL AND GAS LTD Ronda 2014 0 Caquetá Albania, Belén de los Andaquíes, Curillo, San José del Fragua, Valparaíso. E&amp;P   En fase 0_x000a_SAMICHAY A ECOPETROL S.A 2008-2011 1 Caquetá, Putumayo Cartagena de Chairá, Montañita, Solano - Puerto Leguízamo E&amp;P $                   -  Suspendidos_x000a_SAMICHAY B ECOPETROL S.A 2008-2011 2 Caquetá, Putumayo Cartagena de Chairá, Montañita,  Puerto Leguízamo, Solano E&amp;P $                   -  Suspendidos_x000a_SANGRETORO CANACOL ENERGY COLOMBIA S.A. 2008-2011 1 Caquetá, Meta San Vicente del Caguán en el departamento del Caquetá y La Macarena en el departamento del Meta. E&amp;P $                  -  Suspendidos_x000a_TACACHO PACIFIC STRATUS ENERGY COLOMBIA CORP Y PETRODORADO SOUTH AMERICA SA SUCURSAL COLOMBIA 2008-2011 1 Caquetá, Putumayo Solano, Solita, Puerto Guzmán y Puerto Leguizamo. E&amp;P $                   -  Suspendidos_x000a_TOPOYACO PACIFIC STRATUSS ENERGY COLOMBIA 2004-2008 4 y 5 Caquetá, Cauca San José del Fragua, Curillo  y Piamonte E&amp;P $                   -  Suspendidos_x000a_VSM 32 EMERALD ENERGY PLC SUCURSAL COLOMBIA 2008-2011 1-ene-00 Caquetá, Huila El Paujil, Montañita, Florencia, Agrado, Pital, Garzon, Tarqui, Altamira y Guadalupe E&amp;P $                  -  Suspendidos_x000a_YD PUT 01 MOMPOS OIL COMPANY INC. Ronda 2014 0 Caquetá, Cauca San José de Fragua y Piamonte E&amp;P $                   -  en fase 0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Para mayor claridad en torno a la información anterior, nos permitimos  precisar lo siguiente:_x000a__x000a_- Los contratos que reportan valores de inversión con observaciones frente al estado de ejecución, son aquellos frente a los cuales se realizó la aprobación de los PBC y han reportado o no, avance frente a los mismos._x000a_- Para los contratos que reportan valores de inversión sin observaciones frente al estado de la ejecución, los valores reportados son los que efectivamente han sido ejecutados._x000a_- Los contratos frente a los cuales se reportan valores  de inversión con observación de suspendidos, son aquellos respecto de los cuales se reportó inversión con anterioridad a la suspensión durante la misma._x000a_- Durante la fase 0 no existe obligación de realizar inversión social._x000a__x000a_Por otra parte, es necesario aclarar que en los casos en que el área asignada compromete jurisdicciones de dos o más departamentos, la inversión social puede ser realizada en beneficio de las comunidades en dicha área en cualquier sector de su extensión, por lo que algunos de los valores reportados pueden haber sido invertidos y beneficiado a comunidades ubicadas por fuera del departamento de Caquetá. _x000a__x000a_Finalmente, los contratos relacionados en el listado inicial de los que no se reporta información de PBC, a saber, MANDARINA, MÓNACO, SAMICHAY, SAN GABRIEL, TAMARIN, son contratos, terminados, liquidados o próximos a su liquidación._x000a__x000a_Con relación al numeral 4 la ANH no es competente para suministrar esta información. _x000a_ _x000a_Cualquier inquietud adicional con gusto será atendida. _x000a_ _x000a_Cordialmente, _x000a_ _x000a_ _x000a_Atencion al Ciudadano y Comunicaciones  _x000a_"/>
    <d v="2016-04-13T00:00:00"/>
    <s v="JUAN CARLOS BAZAN ACHURY. GERENCIA DE PROYECTOS O FUNCIONAL"/>
    <x v="5"/>
    <s v="ID:21578"/>
    <n v="12.637520914351626"/>
    <x v="1"/>
    <x v="51"/>
    <x v="0"/>
  </r>
  <r>
    <n v="330"/>
    <n v="22047"/>
    <x v="0"/>
    <s v="MARZO"/>
    <x v="2"/>
    <x v="329"/>
    <d v="2016-03-31T08:42:59"/>
    <x v="0"/>
    <s v="ACC"/>
    <x v="0"/>
    <x v="53"/>
    <s v="JUAN B. PEREZ HIDALGO: ASESOR DESPACHO DEL MINISTRO - MINISTERIO DE MINAS Y ENERGIA"/>
    <s v="SI"/>
    <s v="JUAN B. PEREZ HIDALGO: ASESOR DESPACHO DEL MINISTRO - MINISTERIO DE MINAS Y ENERGIA"/>
    <s v="solicitan informacion referente a porcentaje de regalias pagadas a puerto boyaca y san martin cesar. por traslado de ministerio de minas "/>
    <d v="2016-04-21T08:42:59"/>
    <n v="21"/>
    <s v="ACC"/>
    <s v="DORIS GOMEZ SILVA. EXPERTO"/>
    <s v="radicado de  respuesta  No.23607"/>
    <d v="2016-06-06T00:00:00"/>
    <s v="JOSE DE FRANCISCO LAGOS CABALLERO. EXPERTO"/>
    <x v="5"/>
    <s v="id 23607"/>
    <n v="66.636812233795354"/>
    <x v="8"/>
    <x v="51"/>
    <x v="0"/>
  </r>
  <r>
    <n v="331"/>
    <n v="22197"/>
    <x v="0"/>
    <s v="MARZO"/>
    <x v="1"/>
    <x v="330"/>
    <d v="2016-03-31T14:56:12"/>
    <x v="0"/>
    <s v="ACC"/>
    <x v="0"/>
    <x v="1"/>
    <s v="CARLOS HERNANDO MEDINA CHICUE: - Telefono: Dirección: - Email: carloshernandomedinachicue@gmail.com"/>
    <s v="SI"/>
    <s v="CARLOS HERNANDO MEDINA CHICUE: - Telefono: Dirección: - Email: carloshernandomedinachicue@gmail.com"/>
    <s v="solicitan intervencin de la ANH por inconvenientes con Ecopetrol y Rubiales "/>
    <d v="2016-04-21T14:56:12"/>
    <n v="21"/>
    <s v="ACC"/>
    <s v="DORIS GOMEZ SILVA. EXPERTO"/>
    <s v="Señor: _x000a_CARLOS HERNANDO MEDINA CHICUE _x000a_E-mail: carloshernandomedinachicue@gmail.com _x000a__x000a__x000a_Asunto:          Respuesta a Derecho de Petición  remitido mediante correo electrónico del 30 de marzo de 2016 y  radicado ANH No. R-641-2016-009084 ID 22197_x000a_                        Respuesta a traslado del Decreto de Petición realizado por la Secretaria de Transparencia  de la Presidencia de la República OFI16-00029973/JMSC 110300  y radicado ANH R-641-2016-009842 id 23895 _x000a_Respuesta a traslado del Decreto de Petición realizado por Ecopetrol No. 2-2016-063-1126 y radicado ANH R-401-2016-010995 id 26719 Ecopetrol_x000a__x000a__x000a_Respetado señor Medina, _x000a__x000a_Hacemos referencia al derecho de petición indicado en el asunto mediante el cual solicitó a la Agencia Nacional de Hidrocarburos (en adelante ANH) lo siguiente: _x000a__x000a_“(…)me expliquen por escrito porque la Operadora Pacific Rubiales y la agencia Nacional y Ecopetrol por que la empresa pacific rubiales les dan 80 millones de pesos a una personas que se llaman los Enciso y que estás personas no son de esas tierras son Baldías de la nación y tan bien quiero saber porque la empresa tiene más prioridad a esas zonas de influencias ya que no están legal mente constituidas ya que nosotros como veedores laborales tenemos todos los documentos que confirman todo esto que les estoy diciéndole. (SIC) (…)”_x000a__x000a_(…)”quiero saber en qué se han gastado la plata de la estrategia y que no han solucionado el problema y la corrupción de la empresa y de sus ingenieros y demás personas.(…)”_x000a__x000a__x000a_Sobre el particular, teniendo en cuenta todos los aspectos esbozados en la solicitud, consideramos pertinente indicar a la luz de lo establecido en las cláusulas que rigen la relación contractual entre la ANH y PACIFIC RUBIALES, lo siguiente:_x000a__x000a_PACIFIC RUBIALES  goza de autonomía para la conducción de las operaciones que se adelanten en el área que les fue asignada a través de los contratos de hidrocarburos, lo cual implica que le corresponde planear, preparar, realizar y controlar todas las actividades a través de sus propios medios y con autonomía técnica y directiva. Ahora bien, todas estas acciones deberá desarrollarlas de conformidad con la legislación colombiana y observando las Buenas Prácticas de la Industria del Petróleo, tal y como es citado a continuación: _x000a__x000a_“(…)AUTONOMÍA: EL CONTRATISTA tendrá el control de todas las operaciones y actividades que considere necesarias para una técnica, eficiente y económica Exploración del Área Contratada y para la Evaluación y Producción de los Hidrocarburos que se encuentren dentro de ésta. EL CONTRATISTA planeará, preparará, realizará y controlará todas las actividades con sus propios medios y con autonomía técnica y directiva, de conformidad con la legislación colombiana y observando las Buenas Prácticas de la Industria del Petróleo. EL CONTRATISTA desarrollará las actividades directamente o a través de subcontratistas. (…)”_x000a__x000a_Significa lo anterior que, el Contratista goza de una facultad discrecional para el desarrollo de las operaciones hidrocarburíferas, en cuanto a la planeación, preparación, y control de las mismas, bien sea realizándolas de manera directa o a través de subcontratistas. Debe precisarse en todo caso que, la relación contractual que surge de los contratos hidrocarburíferos es directamente vinculante entre el Contratista (Operador) y la ANH. _x000a__x000a_No obstante, esta discrecionalidad se encuentra limitada, en la medida en que las operaciones deben llevarse a cabo de manera diligente, responsable, eficiente y adecuada técnica y económicamente con la cual se busca la salvaguarda del cumplimiento de las obligaciones adquiridas en beneficio del Estado, frente a lo cual la ANH ha establecido el marco de responsabilidad en los siguientes términos: _x000a__x000a_ “(…)Responsabilidad derivada de las operaciones: EL CONTRATISTA llevará a cabo las operaciones materia de este contrato de manera diligente, responsable, eficiente y adecuada técnica y económicamente. Se asegurará de que todos sus subcontratistas cumplan los términos establecidos en este contrato, en las leyes colombianas, y siguiendo las Buenas Prácticas de la Industria del Petróleo._x000a_EL CONTRATISTA será el único responsable por los daños y pérdidas que cause con ocasión de las actividades y operaciones derivadas de este contrato, incluso aquellos causados por sus subcontratistas, quedando entendido que frente a LA ANH en ningún momento será responsable por errores de criterio, o por pérdidas o daños que no fueren resultado de culpa grave o dolo._x000a_Cuando EL CONTRATISTA subcontrate, las obras y servicios subcontratados serán ejecutados a su nombre, en razón de lo cual EL CONTRATISTA mantendrá su responsabilidad directa por todas las obligaciones establecidas en el subcontrato y derivadas del mismo, de las cuales no podrá exonerarse en razón de las subcontrataciones. (…)”_x000a__x000a_Así las cosas, pese a que la compañía operadora goza de autonomía administrativa y técnica para dar cumplimiento a los compromisos pactados a través de los Contratos de Hidrocarburos, esta encuentra limites en la legislación colombiana que resulte aplicable y en las Buenas Practicas de la Industria del Petróleo. _x000a__x000a_Por último, esta Entidad en virtud de lo dispuesto en la Ley 1755 de 2015, mediante el correo electrónico enviado el 21 de abril de 2016, la ANH de acuerdo con sus competencias legales dio traslado de su solicitud a PACIFIC RUBIALES, para que en el marco de sus competencias, se pronuncie respecto al objeto de su petición, solicitando además, que nos envíe copia de la respuesta para hacer el respectivo seguimiento._x000a__x000a_Ahora bien, en lo que respecta a sus afirmaciones relacionadas con el compromiso de la ANH de hacer seguimiento a las denuncias en materia de inversión social realizada por PACIFIC RUBIALES a la Familia Enciso debemos indicar que el acta de reunión del 19 de diciembre de 2014 no estableció ese compromiso. _x000a__x000a_En lo que respecta a la destinación de los recursos de la Estrategia Territorial de Hidrocarburos,  es importante decir que corresponde debido a que es un proyecto de iniciativa del Gobierno Nacional con el asesoramiento y apoyo técnico del PNUD. La ANH y el PNUD suscribieron el acuerdo de cooperación No. 242 de 2013  con el objeto de Apoyar a la Agencia Nacional de Hidrocarburos -ANH en la estructuración e implementación de una estrategia territorial para la gestión sostenible y equitativa del sector de hidrocarburos, a través del fortalecimiento de actores y la consolidación de escenarios participativos de planificación para el desarrollo humano, la superación  de la pobreza y el cumplimiento de los ODM en las regiones._x000a__x000a_Así las cosas, encontrará adjunto al presente correo la comunicación con radicado No. 20156240162142 del 1 de julio de 2015 mediante el cual el PNUD presentó a la ANH el informe financiero oficial en virtud del acuerdo de cooperación en referencia con corte a 31 de diciembre de 2014, teniendo en cuenta que dicho organismo internacional tiene la obligación de presentar estos informes con una periodicidad anual. En tal sentido para el periodo de 2015 el PNUD tiene plazo de entrega hasta 30 de julio de 2016. No está por demás indicar que en virtud del numeral 5 del artículo 1 del Acuerdo de Cooperación los Estados Financieros están discriminados en dólares de los Estados Unidos, a la tasa de referencia utilizada por el PNUD en el desarrollo de sus operaciones._x000a__x000a_No obstante lo anterior, dentro de las acciones más representativas realizadas por la ETH, encontramos las siguientes: _x000a__x000a_Para el cumplimiento de sus objetivos, contó con la presencia de un staff de profesionales  de la región y de la nación con dedicación y tiempo completa a la ETH en  diez (10) regiones del país; para atender al 31 de diciembre del 2015 , 121  vías de hecho, 183 alertas tempranas de las comunidades, autoridades locales y las compañías del sector de hidrocarburos que operan en las zonas de actividad hidrocarburífera, reduciendo los bloqueos(cuyo promedio de duración de bloqueos pasó de 5,7  a 3 días). _x000a__x000a_La ETH brindó apoyo al fortalecimiento de entidades, como el SPE, Ministerio de Trabajo, Ministerio del Interior, Ministerio de Minas, alcaldías locales, JAC, industria, articulando las acciones pertinentes a los procesos de capacitación y fortalecimiento de capacidades de las comunidades, alcaldes, industria como de la construcción de agendas conjuntas y planes de trabajo para solucionar dificultades en la región; llegando a más de 7000 líderes sociales, JAC, Alcaldes, empresas, ubicados en los municipios que concentran el 96% de la producción nacional y sobre los que se tienen perspectivas de exploración.  _x000a_ _x000a_Con el apoyo de expertos regionales, nacionales e internacionales se realizaron las ferias del conocimiento del sector con más de 500 asistentes de todos los gremios, autoridades locales, líderes comunitarios, personalidades de orden nacional e internacional, entre otros. _x000a__x000a_La ETH apoyó alrededor de 20 proyectos de desarrollo local registrados en el documento de acciones para el desarrollo – Acciones demostrativas ,cito algunos: Turismo sostenible en Coveñas-Sucre, Fortalecimiento de capacidades laborales y técnicas para el apoyo del mantenimiento de pozos de agua y molinos de viento en Manaure, Riohacha, Maicao y Uribia, Estrategia para el cuidado del agua en Acacías-Meta, Cash for work en Puerto Asís en Putumayo, Programas de desarrollo de proveeedores en Dibulla-Guajira, Yopal-Casanare y en Puerto Asís, Corredor, Puerto Vega, fortalecimiento de organizaciones productivas en Yondó-Antioquia y en puerto Wilches, Sabana de Torres, Ciénaga del opón, Barrancabermeja-Santander, acceso al agua, seguridad alimentaria y generación de ingresos en Dibuya, Barrancas-Guajira, fortalecimiento comercialización de cacao en Cubará-Boyacá, Toledo-Santander y en Arauca, Arauquita, Saravena, Fortul, Tame-Arauca, formación productiva en Valaparaíso, Morelia, San Vicente del Caguán, Puerto Rico-Caquetá, mujeres tejedoras de paz en San Antero-Córdoba, Optimización de procesos productivos locales en Melgar-Tolima y en Mocoa-Putumayo, promoción del comercio justo artesanal, comprensión cultural y preservación del patrimonio en Riohacha, Uribia- Guajira, alfabetización digital en monterrey, Tauramena, Aguazul, Yopal-Casanare, Banca Comunal en Monterrey, Paz de Ariporo, Aguazul-Casanare._x000a__x000a_La ETH apoyó 14 planes de acción para 16 municipios validados por la industria, comunidad y autoridades locales. Se incentivaron las buenas prácticas de la industria, identificando 52 de ellas, registradas en el banco de buenas prácticas que se conformó para tal fin. Se elaboraron metodologías y documentos para el acompañamiento a la industria, se generaron documentos insumos de política del sector H con la fundación ideas para la paz, perfiles ocupacionales y otros documentos para la puesta en marcha de la ETH en la región; cito algunos: ABC del sector de hidrocarburos en Colombia, Perfiles ocupacionales, Protocolo ingreso a territorio, Guía acompañamiento a la industria, Diagnósticos departamentales, diagnósticos de la conflictividad social, guía para el funcionamiento de las instancias de diálogo, entre otros._x000a__x000a_La ETH diseñó y se puso en marcha el Sistema de Información Geográfica del Sector Hidrocarburos- SIGETH, se fortaleció la gestión del conocimiento con la realización de foros internacionales, elaboración y publicación de los textos e informes relacionados; cito algunos: Guía de Buenas Prácticas Sociales en el sector de hidrocarburos elaborada con el ICONTEC._x000a__x000a_Con lo anterior, consideramos resuelta la petición de pronunciamiento que usted nos hiciere._x000a__x000a_Cordialmente,_x000a__x000a__x000a_Atencion al Ciudadano y Comunicaciones  _x000a_"/>
    <s v="22/04/0216"/>
    <s v="MARIA CAROLINA GUTIERREZ HERNANDEZ. EXPERTO"/>
    <x v="6"/>
    <s v="ID:008570"/>
    <n v="1"/>
    <x v="1"/>
    <x v="48"/>
    <x v="0"/>
  </r>
  <r>
    <n v="332"/>
    <n v="22324"/>
    <x v="0"/>
    <s v="MARZO"/>
    <x v="0"/>
    <x v="331"/>
    <d v="2016-03-31T16:49:03"/>
    <x v="0"/>
    <s v="ACC"/>
    <x v="2"/>
    <x v="22"/>
    <s v="SANTIAGO SALDARRIAGA:  - STRATEGIC MARKETING INTER"/>
    <s v="SI"/>
    <s v="SANTIAGO SALDARRIAGA:  - STRATEGIC MARKETING INTER"/>
    <s v="solicitan informacion referente a produccion de gas  "/>
    <d v="2016-04-14T16:49:03"/>
    <n v="14"/>
    <s v="ACC"/>
    <s v="DORIS GOMEZ SILVA. EXPERTO"/>
    <s v="radicado de respuesta No.27976"/>
    <d v="2016-04-21T00:00:00"/>
    <s v="JUAN SEBASTIAN LIZCANO. CONTRATISTA"/>
    <x v="4"/>
    <s v="id 27976"/>
    <n v="20.299272719908913"/>
    <x v="1"/>
    <x v="3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name="Tabla dinámica7" cacheId="1" applyNumberFormats="0" applyBorderFormats="0" applyFontFormats="0" applyPatternFormats="0" applyAlignmentFormats="0" applyWidthHeightFormats="1" dataCaption="Valores" grandTotalCaption="TOTAL" updatedVersion="4" minRefreshableVersion="3" useAutoFormatting="1" itemPrintTitles="1" createdVersion="4" indent="0" outline="1" outlineData="1" multipleFieldFilters="0" chartFormat="2" rowHeaderCaption="DEPENDENCIA ">
  <location ref="A4:B24" firstHeaderRow="1" firstDataRow="1" firstDataCol="1"/>
  <pivotFields count="28">
    <pivotField showAll="0"/>
    <pivotField showAll="0"/>
    <pivotField showAll="0"/>
    <pivotField showAll="0"/>
    <pivotField showAll="0"/>
    <pivotField showAll="0"/>
    <pivotField numFmtId="164" showAll="0"/>
    <pivotField showAll="0">
      <items count="2">
        <item x="0"/>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axis="axisRow" showAll="0">
      <items count="20">
        <item x="18"/>
        <item x="0"/>
        <item x="16"/>
        <item x="11"/>
        <item x="14"/>
        <item x="15"/>
        <item x="17"/>
        <item x="4"/>
        <item x="13"/>
        <item x="9"/>
        <item x="6"/>
        <item x="5"/>
        <item x="3"/>
        <item x="7"/>
        <item x="1"/>
        <item x="2"/>
        <item x="10"/>
        <item x="8"/>
        <item x="12"/>
        <item t="default"/>
      </items>
    </pivotField>
    <pivotField showAll="0"/>
    <pivotField numFmtId="165" showAll="0"/>
    <pivotField showAll="0"/>
    <pivotField showAll="0"/>
    <pivotField showAll="0"/>
  </pivotFields>
  <rowFields count="1">
    <field x="22"/>
  </rowFields>
  <rowItems count="20">
    <i>
      <x/>
    </i>
    <i>
      <x v="1"/>
    </i>
    <i>
      <x v="2"/>
    </i>
    <i>
      <x v="3"/>
    </i>
    <i>
      <x v="4"/>
    </i>
    <i>
      <x v="5"/>
    </i>
    <i>
      <x v="6"/>
    </i>
    <i>
      <x v="7"/>
    </i>
    <i>
      <x v="8"/>
    </i>
    <i>
      <x v="9"/>
    </i>
    <i>
      <x v="10"/>
    </i>
    <i>
      <x v="11"/>
    </i>
    <i>
      <x v="12"/>
    </i>
    <i>
      <x v="13"/>
    </i>
    <i>
      <x v="14"/>
    </i>
    <i>
      <x v="15"/>
    </i>
    <i>
      <x v="16"/>
    </i>
    <i>
      <x v="17"/>
    </i>
    <i>
      <x v="18"/>
    </i>
    <i t="grand">
      <x/>
    </i>
  </rowItems>
  <colItems count="1">
    <i/>
  </colItems>
  <dataFields count="1">
    <dataField name="CANTIDAD" fld="10" subtotal="count" baseField="0" baseItem="0"/>
  </dataFields>
  <formats count="10">
    <format dxfId="30">
      <pivotArea outline="0" collapsedLevelsAreSubtotals="1" fieldPosition="0"/>
    </format>
    <format dxfId="29">
      <pivotArea dataOnly="0" labelOnly="1" outline="0" axis="axisValues" fieldPosition="0"/>
    </format>
    <format dxfId="28">
      <pivotArea outline="0" collapsedLevelsAreSubtotals="1" fieldPosition="0"/>
    </format>
    <format dxfId="27">
      <pivotArea dataOnly="0" labelOnly="1" fieldPosition="0">
        <references count="1">
          <reference field="22" count="0"/>
        </references>
      </pivotArea>
    </format>
    <format dxfId="26">
      <pivotArea dataOnly="0" labelOnly="1" grandRow="1" outline="0" fieldPosition="0"/>
    </format>
    <format dxfId="25">
      <pivotArea field="22" type="button" dataOnly="0" labelOnly="1" outline="0" axis="axisRow" fieldPosition="0"/>
    </format>
    <format dxfId="24">
      <pivotArea field="22" type="button" dataOnly="0" labelOnly="1" outline="0" axis="axisRow" fieldPosition="0"/>
    </format>
    <format dxfId="23">
      <pivotArea dataOnly="0" labelOnly="1" outline="0" axis="axisValues" fieldPosition="0"/>
    </format>
    <format dxfId="22">
      <pivotArea field="22" type="button" dataOnly="0" labelOnly="1" outline="0" axis="axisRow" fieldPosition="0"/>
    </format>
    <format dxfId="21">
      <pivotArea dataOnly="0" labelOnly="1" outline="0" axis="axisValues" fieldPosition="0"/>
    </format>
  </format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5" cacheId="0" applyNumberFormats="0" applyBorderFormats="0" applyFontFormats="0" applyPatternFormats="0" applyAlignmentFormats="0" applyWidthHeightFormats="1" dataCaption="Valores" grandTotalCaption="TOTAL" updatedVersion="4" minRefreshableVersion="3" useAutoFormatting="1" itemPrintTitles="1" createdVersion="4" indent="0" outline="1" outlineData="1" multipleFieldFilters="0" chartFormat="2" rowHeaderCaption="CLASE DE REQUERIMEINTO">
  <location ref="A9:B19" firstHeaderRow="1" firstDataRow="1" firstDataCol="1"/>
  <pivotFields count="28">
    <pivotField showAll="0"/>
    <pivotField showAll="0"/>
    <pivotField showAll="0">
      <items count="3">
        <item x="0"/>
        <item x="1"/>
        <item t="default"/>
      </items>
    </pivotField>
    <pivotField showAll="0"/>
    <pivotField showAll="0">
      <items count="4">
        <item x="1"/>
        <item x="2"/>
        <item x="0"/>
        <item t="default"/>
      </items>
    </pivotField>
    <pivotField showAll="0">
      <items count="3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48"/>
        <item x="249"/>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t="default"/>
      </items>
    </pivotField>
    <pivotField numFmtId="164" showAll="0"/>
    <pivotField showAll="0"/>
    <pivotField showAll="0"/>
    <pivotField axis="axisRow" showAll="0">
      <items count="10">
        <item n="Ampliacion Informacion" x="1"/>
        <item n="consultas" x="4"/>
        <item x="8"/>
        <item n="solicitud de copias " x="5"/>
        <item n="Derecho de Peticion" x="0"/>
        <item n="Felicitaciones" x="7"/>
        <item n="Queja" x="6"/>
        <item n="Solicitud Informacion " x="2"/>
        <item n="Traslado" x="3"/>
        <item t="default"/>
      </items>
    </pivotField>
    <pivotField dataField="1" showAll="0">
      <items count="165">
        <item x="17"/>
        <item x="27"/>
        <item x="125"/>
        <item x="155"/>
        <item x="147"/>
        <item x="11"/>
        <item x="50"/>
        <item x="40"/>
        <item x="79"/>
        <item x="110"/>
        <item x="8"/>
        <item x="154"/>
        <item x="153"/>
        <item x="64"/>
        <item x="103"/>
        <item x="20"/>
        <item x="109"/>
        <item x="72"/>
        <item x="126"/>
        <item x="63"/>
        <item x="1"/>
        <item x="41"/>
        <item x="135"/>
        <item x="119"/>
        <item x="163"/>
        <item x="32"/>
        <item x="116"/>
        <item x="115"/>
        <item x="117"/>
        <item x="0"/>
        <item x="159"/>
        <item x="28"/>
        <item x="19"/>
        <item x="84"/>
        <item x="138"/>
        <item x="124"/>
        <item x="107"/>
        <item x="91"/>
        <item x="83"/>
        <item x="130"/>
        <item x="80"/>
        <item x="74"/>
        <item x="48"/>
        <item x="67"/>
        <item x="75"/>
        <item x="76"/>
        <item x="35"/>
        <item x="95"/>
        <item x="85"/>
        <item x="104"/>
        <item x="114"/>
        <item x="10"/>
        <item x="160"/>
        <item x="70"/>
        <item x="58"/>
        <item x="134"/>
        <item x="39"/>
        <item x="162"/>
        <item x="24"/>
        <item x="143"/>
        <item x="158"/>
        <item x="47"/>
        <item x="132"/>
        <item x="157"/>
        <item x="112"/>
        <item x="144"/>
        <item x="36"/>
        <item x="78"/>
        <item x="86"/>
        <item x="14"/>
        <item x="161"/>
        <item x="105"/>
        <item x="21"/>
        <item x="3"/>
        <item x="140"/>
        <item x="101"/>
        <item x="16"/>
        <item x="87"/>
        <item x="38"/>
        <item x="71"/>
        <item x="65"/>
        <item x="99"/>
        <item x="136"/>
        <item x="4"/>
        <item x="129"/>
        <item x="142"/>
        <item x="7"/>
        <item x="12"/>
        <item x="60"/>
        <item x="43"/>
        <item x="113"/>
        <item x="131"/>
        <item x="128"/>
        <item x="9"/>
        <item x="77"/>
        <item x="66"/>
        <item x="30"/>
        <item x="81"/>
        <item x="73"/>
        <item x="37"/>
        <item x="13"/>
        <item x="92"/>
        <item x="127"/>
        <item x="33"/>
        <item x="145"/>
        <item x="69"/>
        <item x="5"/>
        <item x="22"/>
        <item x="52"/>
        <item x="62"/>
        <item x="68"/>
        <item x="25"/>
        <item x="15"/>
        <item x="123"/>
        <item x="90"/>
        <item x="89"/>
        <item x="49"/>
        <item x="26"/>
        <item x="42"/>
        <item x="29"/>
        <item x="61"/>
        <item x="152"/>
        <item x="151"/>
        <item x="141"/>
        <item x="108"/>
        <item x="96"/>
        <item x="97"/>
        <item x="98"/>
        <item x="2"/>
        <item x="46"/>
        <item x="45"/>
        <item x="88"/>
        <item x="54"/>
        <item x="59"/>
        <item x="18"/>
        <item x="23"/>
        <item x="111"/>
        <item x="55"/>
        <item x="137"/>
        <item x="51"/>
        <item x="56"/>
        <item x="57"/>
        <item x="31"/>
        <item x="44"/>
        <item x="106"/>
        <item x="122"/>
        <item x="146"/>
        <item x="120"/>
        <item x="118"/>
        <item x="94"/>
        <item x="102"/>
        <item x="6"/>
        <item x="133"/>
        <item x="150"/>
        <item x="139"/>
        <item x="93"/>
        <item x="82"/>
        <item x="34"/>
        <item x="53"/>
        <item x="148"/>
        <item x="156"/>
        <item x="100"/>
        <item x="121"/>
        <item x="14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5" showAll="0"/>
    <pivotField showAll="0"/>
    <pivotField showAll="0"/>
    <pivotField showAll="0"/>
  </pivotFields>
  <rowFields count="1">
    <field x="9"/>
  </rowFields>
  <rowItems count="10">
    <i>
      <x/>
    </i>
    <i>
      <x v="1"/>
    </i>
    <i>
      <x v="2"/>
    </i>
    <i>
      <x v="3"/>
    </i>
    <i>
      <x v="4"/>
    </i>
    <i>
      <x v="5"/>
    </i>
    <i>
      <x v="6"/>
    </i>
    <i>
      <x v="7"/>
    </i>
    <i>
      <x v="8"/>
    </i>
    <i t="grand">
      <x/>
    </i>
  </rowItems>
  <colItems count="1">
    <i/>
  </colItems>
  <dataFields count="1">
    <dataField name="CANTIDAD " fld="10" subtotal="count" baseField="0" baseItem="0"/>
  </dataFields>
  <formats count="3">
    <format dxfId="17">
      <pivotArea outline="0" collapsedLevelsAreSubtotals="1" fieldPosition="0"/>
    </format>
    <format dxfId="16">
      <pivotArea type="all" dataOnly="0" outline="0" fieldPosition="0"/>
    </format>
    <format dxfId="15">
      <pivotArea dataOnly="0" labelOnly="1" outline="0" axis="axisValues" fieldPosition="0"/>
    </format>
  </format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4" cacheId="0" applyNumberFormats="0" applyBorderFormats="0" applyFontFormats="0" applyPatternFormats="0" applyAlignmentFormats="0" applyWidthHeightFormats="1" dataCaption="Valores" grandTotalCaption="TOTAL" updatedVersion="4" minRefreshableVersion="3" useAutoFormatting="1" itemPrintTitles="1" createdVersion="4" indent="0" outline="1" outlineData="1" multipleFieldFilters="0" chartFormat="1" rowHeaderCaption="CANAL DE ATENCION">
  <location ref="A34:B38" firstHeaderRow="1" firstDataRow="1" firstDataCol="1"/>
  <pivotFields count="28">
    <pivotField showAll="0"/>
    <pivotField showAll="0"/>
    <pivotField showAll="0">
      <items count="3">
        <item x="0"/>
        <item x="1"/>
        <item t="default"/>
      </items>
    </pivotField>
    <pivotField showAll="0"/>
    <pivotField axis="axisRow" showAll="0">
      <items count="4">
        <item x="1"/>
        <item x="2"/>
        <item x="0"/>
        <item t="default"/>
      </items>
    </pivotField>
    <pivotField showAll="0">
      <items count="3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48"/>
        <item x="249"/>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t="default"/>
      </items>
    </pivotField>
    <pivotField numFmtId="164" showAll="0"/>
    <pivotField showAll="0"/>
    <pivotField showAll="0"/>
    <pivotField showAll="0">
      <items count="10">
        <item x="1"/>
        <item x="4"/>
        <item x="8"/>
        <item x="5"/>
        <item x="0"/>
        <item x="7"/>
        <item x="6"/>
        <item x="2"/>
        <item x="3"/>
        <item t="default"/>
      </items>
    </pivotField>
    <pivotField dataField="1" showAll="0">
      <items count="165">
        <item x="17"/>
        <item x="27"/>
        <item x="125"/>
        <item x="155"/>
        <item x="147"/>
        <item x="11"/>
        <item x="50"/>
        <item x="40"/>
        <item x="79"/>
        <item x="110"/>
        <item x="8"/>
        <item x="154"/>
        <item x="153"/>
        <item x="64"/>
        <item x="103"/>
        <item x="20"/>
        <item x="109"/>
        <item x="72"/>
        <item x="126"/>
        <item x="63"/>
        <item x="1"/>
        <item x="41"/>
        <item x="135"/>
        <item x="119"/>
        <item x="163"/>
        <item x="32"/>
        <item x="116"/>
        <item x="115"/>
        <item x="117"/>
        <item x="0"/>
        <item x="159"/>
        <item x="28"/>
        <item x="19"/>
        <item x="84"/>
        <item x="138"/>
        <item x="124"/>
        <item x="107"/>
        <item x="91"/>
        <item x="83"/>
        <item x="130"/>
        <item x="80"/>
        <item x="74"/>
        <item x="48"/>
        <item x="67"/>
        <item x="75"/>
        <item x="76"/>
        <item x="35"/>
        <item x="95"/>
        <item x="85"/>
        <item x="104"/>
        <item x="114"/>
        <item x="10"/>
        <item x="160"/>
        <item x="70"/>
        <item x="58"/>
        <item x="134"/>
        <item x="39"/>
        <item x="162"/>
        <item x="24"/>
        <item x="143"/>
        <item x="158"/>
        <item x="47"/>
        <item x="132"/>
        <item x="157"/>
        <item x="112"/>
        <item x="144"/>
        <item x="36"/>
        <item x="78"/>
        <item x="86"/>
        <item x="14"/>
        <item x="161"/>
        <item x="105"/>
        <item x="21"/>
        <item x="3"/>
        <item x="140"/>
        <item x="101"/>
        <item x="16"/>
        <item x="87"/>
        <item x="38"/>
        <item x="71"/>
        <item x="65"/>
        <item x="99"/>
        <item x="136"/>
        <item x="4"/>
        <item x="129"/>
        <item x="142"/>
        <item x="7"/>
        <item x="12"/>
        <item x="60"/>
        <item x="43"/>
        <item x="113"/>
        <item x="131"/>
        <item x="128"/>
        <item x="9"/>
        <item x="77"/>
        <item x="66"/>
        <item x="30"/>
        <item x="81"/>
        <item x="73"/>
        <item x="37"/>
        <item x="13"/>
        <item x="92"/>
        <item x="127"/>
        <item x="33"/>
        <item x="145"/>
        <item x="69"/>
        <item x="5"/>
        <item x="22"/>
        <item x="52"/>
        <item x="62"/>
        <item x="68"/>
        <item x="25"/>
        <item x="15"/>
        <item x="123"/>
        <item x="90"/>
        <item x="89"/>
        <item x="49"/>
        <item x="26"/>
        <item x="42"/>
        <item x="29"/>
        <item x="61"/>
        <item x="152"/>
        <item x="151"/>
        <item x="141"/>
        <item x="108"/>
        <item x="96"/>
        <item x="97"/>
        <item x="98"/>
        <item x="2"/>
        <item x="46"/>
        <item x="45"/>
        <item x="88"/>
        <item x="54"/>
        <item x="59"/>
        <item x="18"/>
        <item x="23"/>
        <item x="111"/>
        <item x="55"/>
        <item x="137"/>
        <item x="51"/>
        <item x="56"/>
        <item x="57"/>
        <item x="31"/>
        <item x="44"/>
        <item x="106"/>
        <item x="122"/>
        <item x="146"/>
        <item x="120"/>
        <item x="118"/>
        <item x="94"/>
        <item x="102"/>
        <item x="6"/>
        <item x="133"/>
        <item x="150"/>
        <item x="139"/>
        <item x="93"/>
        <item x="82"/>
        <item x="34"/>
        <item x="53"/>
        <item x="148"/>
        <item x="156"/>
        <item x="100"/>
        <item x="121"/>
        <item x="14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5" showAll="0"/>
    <pivotField showAll="0"/>
    <pivotField showAll="0"/>
    <pivotField showAll="0"/>
  </pivotFields>
  <rowFields count="1">
    <field x="4"/>
  </rowFields>
  <rowItems count="4">
    <i>
      <x/>
    </i>
    <i>
      <x v="1"/>
    </i>
    <i>
      <x v="2"/>
    </i>
    <i t="grand">
      <x/>
    </i>
  </rowItems>
  <colItems count="1">
    <i/>
  </colItems>
  <dataFields count="1">
    <dataField name="CANTIDAD " fld="10" subtotal="count" baseField="0" baseItem="0"/>
  </dataFields>
  <formats count="3">
    <format dxfId="20">
      <pivotArea type="all" dataOnly="0" outline="0" fieldPosition="0"/>
    </format>
    <format dxfId="19">
      <pivotArea field="4" type="button" dataOnly="0" labelOnly="1" outline="0" axis="axisRow" fieldPosition="0"/>
    </format>
    <format dxfId="18">
      <pivotArea outline="0" collapsedLevelsAreSubtotals="1"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8" cacheId="2" applyNumberFormats="0" applyBorderFormats="0" applyFontFormats="0" applyPatternFormats="0" applyAlignmentFormats="0" applyWidthHeightFormats="1" dataCaption="Valores" grandTotalCaption="TOTAL" updatedVersion="4" minRefreshableVersion="3" useAutoFormatting="1" itemPrintTitles="1" createdVersion="4" indent="0" outline="1" outlineData="1" multipleFieldFilters="0" chartFormat="1" rowHeaderCaption="DEPARTAMENTO ">
  <location ref="A3:B16" firstHeaderRow="1" firstDataRow="1" firstDataCol="1"/>
  <pivotFields count="28">
    <pivotField showAll="0"/>
    <pivotField showAll="0"/>
    <pivotField showAll="0"/>
    <pivotField showAll="0"/>
    <pivotField showAll="0"/>
    <pivotField showAll="0"/>
    <pivotField numFmtId="164" showAll="0"/>
    <pivotField showAll="0">
      <items count="2">
        <item x="0"/>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items count="20">
        <item x="18"/>
        <item x="0"/>
        <item x="16"/>
        <item x="11"/>
        <item x="14"/>
        <item x="15"/>
        <item x="17"/>
        <item x="4"/>
        <item x="13"/>
        <item x="9"/>
        <item x="6"/>
        <item x="5"/>
        <item x="3"/>
        <item x="7"/>
        <item x="1"/>
        <item x="2"/>
        <item x="10"/>
        <item x="8"/>
        <item x="12"/>
        <item t="default"/>
      </items>
    </pivotField>
    <pivotField showAll="0"/>
    <pivotField numFmtId="165" showAll="0"/>
    <pivotField axis="axisRow" showAll="0">
      <items count="13">
        <item x="5"/>
        <item x="9"/>
        <item x="8"/>
        <item x="11"/>
        <item x="0"/>
        <item x="7"/>
        <item x="1"/>
        <item x="4"/>
        <item x="2"/>
        <item x="3"/>
        <item x="10"/>
        <item x="6"/>
        <item t="default"/>
      </items>
    </pivotField>
    <pivotField showAll="0"/>
    <pivotField showAll="0"/>
  </pivotFields>
  <rowFields count="1">
    <field x="25"/>
  </rowFields>
  <rowItems count="13">
    <i>
      <x/>
    </i>
    <i>
      <x v="1"/>
    </i>
    <i>
      <x v="2"/>
    </i>
    <i>
      <x v="3"/>
    </i>
    <i>
      <x v="4"/>
    </i>
    <i>
      <x v="5"/>
    </i>
    <i>
      <x v="6"/>
    </i>
    <i>
      <x v="7"/>
    </i>
    <i>
      <x v="8"/>
    </i>
    <i>
      <x v="9"/>
    </i>
    <i>
      <x v="10"/>
    </i>
    <i>
      <x v="11"/>
    </i>
    <i t="grand">
      <x/>
    </i>
  </rowItems>
  <colItems count="1">
    <i/>
  </colItems>
  <dataFields count="1">
    <dataField name="CANTIDAD" fld="10" subtotal="count" baseField="0" baseItem="0"/>
  </dataFields>
  <formats count="5">
    <format dxfId="14">
      <pivotArea field="25" type="button" dataOnly="0" labelOnly="1" outline="0" axis="axisRow" fieldPosition="0"/>
    </format>
    <format dxfId="13">
      <pivotArea dataOnly="0" labelOnly="1" outline="0" axis="axisValues" fieldPosition="0"/>
    </format>
    <format dxfId="12">
      <pivotArea type="all" dataOnly="0" outline="0" fieldPosition="0"/>
    </format>
    <format dxfId="11">
      <pivotArea collapsedLevelsAreSubtotals="1" fieldPosition="0">
        <references count="1">
          <reference field="25" count="0"/>
        </references>
      </pivotArea>
    </format>
    <format dxfId="10">
      <pivotArea grandRow="1" outline="0" collapsedLevelsAreSubtotals="1"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9" cacheId="3" applyNumberFormats="0" applyBorderFormats="0" applyFontFormats="0" applyPatternFormats="0" applyAlignmentFormats="0" applyWidthHeightFormats="1" dataCaption="Valores" grandTotalCaption="TOTAL" updatedVersion="5" minRefreshableVersion="3" useAutoFormatting="1" itemPrintTitles="1" createdVersion="4" indent="0" outline="1" outlineData="1" multipleFieldFilters="0" chartFormat="1" rowHeaderCaption="SUBTEMAS ">
  <location ref="A2:B85" firstHeaderRow="1" firstDataRow="1" firstDataCol="1"/>
  <pivotFields count="28">
    <pivotField showAll="0"/>
    <pivotField showAll="0"/>
    <pivotField showAll="0"/>
    <pivotField showAll="0"/>
    <pivotField showAll="0"/>
    <pivotField showAll="0"/>
    <pivotField numFmtId="164" showAll="0"/>
    <pivotField showAll="0">
      <items count="2">
        <item x="0"/>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items count="20">
        <item x="18"/>
        <item x="0"/>
        <item x="16"/>
        <item x="11"/>
        <item x="14"/>
        <item x="15"/>
        <item x="17"/>
        <item x="4"/>
        <item x="13"/>
        <item x="9"/>
        <item x="6"/>
        <item x="5"/>
        <item x="3"/>
        <item x="7"/>
        <item x="1"/>
        <item x="2"/>
        <item x="10"/>
        <item x="8"/>
        <item x="12"/>
        <item t="default"/>
      </items>
    </pivotField>
    <pivotField showAll="0"/>
    <pivotField numFmtId="165" showAll="0"/>
    <pivotField showAll="0">
      <items count="13">
        <item x="5"/>
        <item x="9"/>
        <item x="8"/>
        <item x="11"/>
        <item x="0"/>
        <item x="7"/>
        <item x="1"/>
        <item x="4"/>
        <item x="2"/>
        <item x="3"/>
        <item x="10"/>
        <item x="6"/>
        <item t="default"/>
      </items>
    </pivotField>
    <pivotField axis="axisRow" showAll="0" sortType="descending">
      <items count="83">
        <item x="3"/>
        <item x="60"/>
        <item x="6"/>
        <item x="71"/>
        <item x="21"/>
        <item x="28"/>
        <item x="13"/>
        <item x="36"/>
        <item x="55"/>
        <item x="16"/>
        <item x="27"/>
        <item x="52"/>
        <item x="62"/>
        <item x="66"/>
        <item x="80"/>
        <item x="51"/>
        <item x="18"/>
        <item x="54"/>
        <item x="24"/>
        <item x="1"/>
        <item x="34"/>
        <item x="45"/>
        <item x="19"/>
        <item x="2"/>
        <item x="4"/>
        <item x="78"/>
        <item x="5"/>
        <item x="35"/>
        <item x="72"/>
        <item x="73"/>
        <item x="61"/>
        <item x="49"/>
        <item x="8"/>
        <item x="65"/>
        <item x="74"/>
        <item x="9"/>
        <item x="22"/>
        <item x="63"/>
        <item x="37"/>
        <item x="41"/>
        <item x="15"/>
        <item x="58"/>
        <item x="48"/>
        <item x="38"/>
        <item x="11"/>
        <item x="70"/>
        <item x="59"/>
        <item x="43"/>
        <item x="0"/>
        <item x="64"/>
        <item x="79"/>
        <item x="20"/>
        <item x="32"/>
        <item x="25"/>
        <item x="47"/>
        <item x="50"/>
        <item x="26"/>
        <item x="53"/>
        <item x="77"/>
        <item x="23"/>
        <item x="42"/>
        <item x="12"/>
        <item x="39"/>
        <item x="81"/>
        <item x="10"/>
        <item x="46"/>
        <item x="68"/>
        <item x="57"/>
        <item x="14"/>
        <item x="76"/>
        <item x="40"/>
        <item x="75"/>
        <item x="44"/>
        <item x="29"/>
        <item x="33"/>
        <item x="67"/>
        <item x="30"/>
        <item x="69"/>
        <item x="56"/>
        <item x="17"/>
        <item x="31"/>
        <item x="7"/>
        <item t="default"/>
      </items>
      <autoSortScope>
        <pivotArea dataOnly="0" outline="0" fieldPosition="0">
          <references count="1">
            <reference field="4294967294" count="1" selected="0">
              <x v="0"/>
            </reference>
          </references>
        </pivotArea>
      </autoSortScope>
    </pivotField>
    <pivotField showAll="0"/>
  </pivotFields>
  <rowFields count="1">
    <field x="26"/>
  </rowFields>
  <rowItems count="83">
    <i>
      <x v="26"/>
    </i>
    <i>
      <x/>
    </i>
    <i>
      <x v="24"/>
    </i>
    <i>
      <x v="18"/>
    </i>
    <i>
      <x v="15"/>
    </i>
    <i>
      <x v="51"/>
    </i>
    <i>
      <x v="76"/>
    </i>
    <i>
      <x v="54"/>
    </i>
    <i>
      <x v="61"/>
    </i>
    <i>
      <x v="32"/>
    </i>
    <i>
      <x v="44"/>
    </i>
    <i>
      <x v="10"/>
    </i>
    <i>
      <x v="75"/>
    </i>
    <i>
      <x v="40"/>
    </i>
    <i>
      <x v="68"/>
    </i>
    <i>
      <x v="55"/>
    </i>
    <i>
      <x v="49"/>
    </i>
    <i>
      <x v="23"/>
    </i>
    <i>
      <x v="56"/>
    </i>
    <i>
      <x v="35"/>
    </i>
    <i>
      <x v="48"/>
    </i>
    <i>
      <x v="45"/>
    </i>
    <i>
      <x v="37"/>
    </i>
    <i>
      <x v="60"/>
    </i>
    <i>
      <x v="57"/>
    </i>
    <i>
      <x v="4"/>
    </i>
    <i>
      <x v="16"/>
    </i>
    <i>
      <x v="42"/>
    </i>
    <i>
      <x v="67"/>
    </i>
    <i>
      <x v="31"/>
    </i>
    <i>
      <x v="5"/>
    </i>
    <i>
      <x v="22"/>
    </i>
    <i>
      <x v="65"/>
    </i>
    <i>
      <x v="53"/>
    </i>
    <i>
      <x v="73"/>
    </i>
    <i>
      <x v="1"/>
    </i>
    <i>
      <x v="81"/>
    </i>
    <i>
      <x v="8"/>
    </i>
    <i>
      <x v="72"/>
    </i>
    <i>
      <x v="21"/>
    </i>
    <i>
      <x v="50"/>
    </i>
    <i>
      <x v="12"/>
    </i>
    <i>
      <x v="6"/>
    </i>
    <i>
      <x v="79"/>
    </i>
    <i>
      <x v="41"/>
    </i>
    <i>
      <x v="71"/>
    </i>
    <i>
      <x v="33"/>
    </i>
    <i>
      <x v="77"/>
    </i>
    <i>
      <x v="43"/>
    </i>
    <i>
      <x v="30"/>
    </i>
    <i>
      <x v="64"/>
    </i>
    <i>
      <x v="3"/>
    </i>
    <i>
      <x v="78"/>
    </i>
    <i>
      <x v="38"/>
    </i>
    <i>
      <x v="36"/>
    </i>
    <i>
      <x v="39"/>
    </i>
    <i>
      <x v="34"/>
    </i>
    <i>
      <x v="7"/>
    </i>
    <i>
      <x v="69"/>
    </i>
    <i>
      <x v="19"/>
    </i>
    <i>
      <x v="25"/>
    </i>
    <i>
      <x v="20"/>
    </i>
    <i>
      <x v="9"/>
    </i>
    <i>
      <x v="2"/>
    </i>
    <i>
      <x v="66"/>
    </i>
    <i>
      <x v="58"/>
    </i>
    <i>
      <x v="29"/>
    </i>
    <i>
      <x v="59"/>
    </i>
    <i>
      <x v="70"/>
    </i>
    <i>
      <x v="27"/>
    </i>
    <i>
      <x v="17"/>
    </i>
    <i>
      <x v="11"/>
    </i>
    <i>
      <x v="74"/>
    </i>
    <i>
      <x v="62"/>
    </i>
    <i>
      <x v="13"/>
    </i>
    <i>
      <x v="63"/>
    </i>
    <i>
      <x v="52"/>
    </i>
    <i>
      <x v="28"/>
    </i>
    <i>
      <x v="80"/>
    </i>
    <i>
      <x v="46"/>
    </i>
    <i>
      <x v="14"/>
    </i>
    <i>
      <x v="47"/>
    </i>
    <i t="grand">
      <x/>
    </i>
  </rowItems>
  <colItems count="1">
    <i/>
  </colItems>
  <dataFields count="1">
    <dataField name="CANTIDAD" fld="10" subtotal="count" baseField="0" baseItem="0"/>
  </dataFields>
  <formats count="6">
    <format dxfId="9">
      <pivotArea outline="0" collapsedLevelsAreSubtotals="1" fieldPosition="0"/>
    </format>
    <format dxfId="8">
      <pivotArea field="26" type="button" dataOnly="0" labelOnly="1" outline="0" axis="axisRow" fieldPosition="0"/>
    </format>
    <format dxfId="7">
      <pivotArea dataOnly="0" labelOnly="1" outline="0" axis="axisValues" fieldPosition="0"/>
    </format>
    <format dxfId="6">
      <pivotArea dataOnly="0" labelOnly="1" fieldPosition="0">
        <references count="1">
          <reference field="26"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5">
      <pivotArea dataOnly="0" labelOnly="1" fieldPosition="0">
        <references count="1">
          <reference field="26" count="32">
            <x v="50"/>
            <x v="51"/>
            <x v="52"/>
            <x v="53"/>
            <x v="54"/>
            <x v="55"/>
            <x v="56"/>
            <x v="57"/>
            <x v="58"/>
            <x v="59"/>
            <x v="60"/>
            <x v="61"/>
            <x v="62"/>
            <x v="63"/>
            <x v="64"/>
            <x v="65"/>
            <x v="66"/>
            <x v="67"/>
            <x v="68"/>
            <x v="69"/>
            <x v="70"/>
            <x v="71"/>
            <x v="72"/>
            <x v="73"/>
            <x v="74"/>
            <x v="75"/>
            <x v="76"/>
            <x v="77"/>
            <x v="78"/>
            <x v="79"/>
            <x v="80"/>
            <x v="81"/>
          </reference>
        </references>
      </pivotArea>
    </format>
    <format dxfId="4">
      <pivotArea type="all" dataOnly="0" outline="0"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10" cacheId="4" applyNumberFormats="0" applyBorderFormats="0" applyFontFormats="0" applyPatternFormats="0" applyAlignmentFormats="0" applyWidthHeightFormats="1" dataCaption="Valores" grandTotalCaption="TOTAL" updatedVersion="4" minRefreshableVersion="3" useAutoFormatting="1" itemPrintTitles="1" createdVersion="4" indent="0" outline="1" outlineData="1" multipleFieldFilters="0" chartFormat="1" rowHeaderCaption="TRASLADOS">
  <location ref="A4:B7" firstHeaderRow="1" firstDataRow="1" firstDataCol="1"/>
  <pivotFields count="28">
    <pivotField showAll="0"/>
    <pivotField showAll="0"/>
    <pivotField showAll="0"/>
    <pivotField showAll="0"/>
    <pivotField showAll="0"/>
    <pivotField showAll="0"/>
    <pivotField numFmtId="164" showAll="0"/>
    <pivotField showAll="0">
      <items count="2">
        <item x="0"/>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items count="20">
        <item x="18"/>
        <item x="0"/>
        <item x="16"/>
        <item x="11"/>
        <item x="14"/>
        <item x="15"/>
        <item x="17"/>
        <item x="4"/>
        <item x="13"/>
        <item x="9"/>
        <item x="6"/>
        <item x="5"/>
        <item x="3"/>
        <item x="7"/>
        <item x="1"/>
        <item x="2"/>
        <item x="10"/>
        <item x="8"/>
        <item x="12"/>
        <item t="default"/>
      </items>
    </pivotField>
    <pivotField showAll="0"/>
    <pivotField numFmtId="165" showAll="0"/>
    <pivotField showAll="0">
      <items count="13">
        <item x="5"/>
        <item x="9"/>
        <item x="8"/>
        <item x="11"/>
        <item x="0"/>
        <item x="7"/>
        <item x="1"/>
        <item x="4"/>
        <item x="2"/>
        <item x="3"/>
        <item x="10"/>
        <item x="6"/>
        <item t="default"/>
      </items>
    </pivotField>
    <pivotField showAll="0">
      <items count="83">
        <item x="3"/>
        <item x="60"/>
        <item x="6"/>
        <item x="71"/>
        <item x="21"/>
        <item x="28"/>
        <item x="13"/>
        <item x="36"/>
        <item x="55"/>
        <item x="16"/>
        <item x="27"/>
        <item x="52"/>
        <item x="62"/>
        <item x="66"/>
        <item x="80"/>
        <item x="51"/>
        <item x="18"/>
        <item x="54"/>
        <item x="24"/>
        <item x="1"/>
        <item x="34"/>
        <item x="45"/>
        <item x="19"/>
        <item x="2"/>
        <item x="4"/>
        <item x="78"/>
        <item x="5"/>
        <item x="35"/>
        <item x="72"/>
        <item x="73"/>
        <item x="61"/>
        <item x="49"/>
        <item x="8"/>
        <item x="65"/>
        <item x="74"/>
        <item x="9"/>
        <item x="22"/>
        <item x="63"/>
        <item x="37"/>
        <item x="41"/>
        <item x="15"/>
        <item x="58"/>
        <item x="48"/>
        <item x="38"/>
        <item x="11"/>
        <item x="70"/>
        <item x="59"/>
        <item x="43"/>
        <item x="0"/>
        <item x="64"/>
        <item x="79"/>
        <item x="20"/>
        <item x="32"/>
        <item x="25"/>
        <item x="47"/>
        <item x="50"/>
        <item x="26"/>
        <item x="53"/>
        <item x="77"/>
        <item x="23"/>
        <item x="42"/>
        <item x="12"/>
        <item x="39"/>
        <item x="81"/>
        <item x="10"/>
        <item x="46"/>
        <item x="68"/>
        <item x="57"/>
        <item x="14"/>
        <item x="76"/>
        <item x="40"/>
        <item x="75"/>
        <item x="44"/>
        <item x="29"/>
        <item x="33"/>
        <item x="67"/>
        <item x="30"/>
        <item x="69"/>
        <item x="56"/>
        <item x="17"/>
        <item x="31"/>
        <item x="7"/>
        <item t="default"/>
      </items>
    </pivotField>
    <pivotField axis="axisRow" showAll="0">
      <items count="3">
        <item x="0"/>
        <item x="1"/>
        <item t="default"/>
      </items>
    </pivotField>
  </pivotFields>
  <rowFields count="1">
    <field x="27"/>
  </rowFields>
  <rowItems count="3">
    <i>
      <x/>
    </i>
    <i>
      <x v="1"/>
    </i>
    <i t="grand">
      <x/>
    </i>
  </rowItems>
  <colItems count="1">
    <i/>
  </colItems>
  <dataFields count="1">
    <dataField name="CATIDAD" fld="10" subtotal="count" baseField="0" baseItem="0"/>
  </dataFields>
  <formats count="4">
    <format dxfId="3">
      <pivotArea dataOnly="0" labelOnly="1" fieldPosition="0">
        <references count="1">
          <reference field="27" count="0"/>
        </references>
      </pivotArea>
    </format>
    <format dxfId="2">
      <pivotArea dataOnly="0" labelOnly="1" outline="0" axis="axisValues" fieldPosition="0"/>
    </format>
    <format dxfId="1">
      <pivotArea type="all" dataOnly="0" outline="0" fieldPosition="0"/>
    </format>
    <format dxfId="0">
      <pivotArea outline="0" collapsedLevelsAreSubtotals="1"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33"/>
  <sheetViews>
    <sheetView tabSelected="1" workbookViewId="0">
      <selection activeCell="E8" sqref="E8"/>
    </sheetView>
  </sheetViews>
  <sheetFormatPr baseColWidth="10" defaultRowHeight="15" x14ac:dyDescent="0.25"/>
  <cols>
    <col min="1" max="1" width="3.5703125" style="24" bestFit="1" customWidth="1"/>
    <col min="2" max="2" width="5.28515625" style="25" bestFit="1" customWidth="1"/>
    <col min="3" max="3" width="9.140625" bestFit="1" customWidth="1"/>
    <col min="4" max="4" width="7.7109375" bestFit="1" customWidth="1"/>
    <col min="5" max="5" width="11" bestFit="1" customWidth="1"/>
    <col min="6" max="6" width="9.7109375" bestFit="1" customWidth="1"/>
    <col min="7" max="7" width="17.140625" bestFit="1" customWidth="1"/>
    <col min="8" max="8" width="14" bestFit="1" customWidth="1"/>
    <col min="9" max="9" width="7.42578125" bestFit="1" customWidth="1"/>
    <col min="11" max="11" width="13.5703125" customWidth="1"/>
    <col min="16" max="16" width="15" style="28" customWidth="1"/>
    <col min="25" max="25" width="11.42578125" style="25"/>
  </cols>
  <sheetData>
    <row r="1" spans="1:28" ht="35.1" customHeight="1" x14ac:dyDescent="0.25">
      <c r="A1" s="21" t="s">
        <v>127</v>
      </c>
      <c r="B1" s="4" t="s">
        <v>127</v>
      </c>
      <c r="C1" s="4" t="s">
        <v>128</v>
      </c>
      <c r="D1" s="3" t="s">
        <v>129</v>
      </c>
      <c r="E1" s="5" t="s">
        <v>130</v>
      </c>
      <c r="F1" s="5" t="s">
        <v>131</v>
      </c>
      <c r="G1" s="3" t="s">
        <v>132</v>
      </c>
      <c r="H1" s="5" t="s">
        <v>133</v>
      </c>
      <c r="I1" s="5" t="s">
        <v>134</v>
      </c>
      <c r="J1" s="5" t="s">
        <v>135</v>
      </c>
      <c r="K1" s="5" t="s">
        <v>136</v>
      </c>
      <c r="L1" s="5" t="s">
        <v>137</v>
      </c>
      <c r="M1" s="5" t="s">
        <v>138</v>
      </c>
      <c r="N1" s="5" t="s">
        <v>139</v>
      </c>
      <c r="O1" s="5" t="s">
        <v>140</v>
      </c>
      <c r="P1" s="26" t="s">
        <v>141</v>
      </c>
      <c r="Q1" s="5" t="s">
        <v>142</v>
      </c>
      <c r="R1" s="5" t="s">
        <v>143</v>
      </c>
      <c r="S1" s="5" t="s">
        <v>144</v>
      </c>
      <c r="T1" s="4" t="s">
        <v>145</v>
      </c>
      <c r="U1" s="4" t="s">
        <v>146</v>
      </c>
      <c r="V1" s="4" t="s">
        <v>147</v>
      </c>
      <c r="W1" s="5" t="s">
        <v>148</v>
      </c>
      <c r="X1" s="5" t="s">
        <v>149</v>
      </c>
      <c r="Y1" s="5" t="s">
        <v>150</v>
      </c>
      <c r="Z1" s="5" t="s">
        <v>151</v>
      </c>
      <c r="AA1" s="5" t="s">
        <v>152</v>
      </c>
      <c r="AB1" s="5" t="s">
        <v>153</v>
      </c>
    </row>
    <row r="2" spans="1:28" ht="35.1" customHeight="1" x14ac:dyDescent="0.25">
      <c r="A2" s="22">
        <v>1</v>
      </c>
      <c r="B2" s="6">
        <v>243</v>
      </c>
      <c r="C2" s="6" t="s">
        <v>154</v>
      </c>
      <c r="D2" s="7" t="s">
        <v>155</v>
      </c>
      <c r="E2" s="7" t="s">
        <v>2</v>
      </c>
      <c r="F2" s="7" t="s">
        <v>156</v>
      </c>
      <c r="G2" s="8">
        <v>42374.509633993053</v>
      </c>
      <c r="H2" s="7" t="s">
        <v>157</v>
      </c>
      <c r="I2" s="7" t="s">
        <v>158</v>
      </c>
      <c r="J2" s="7" t="s">
        <v>7</v>
      </c>
      <c r="K2" s="7" t="s">
        <v>159</v>
      </c>
      <c r="L2" s="9" t="s">
        <v>160</v>
      </c>
      <c r="M2" s="7" t="s">
        <v>126</v>
      </c>
      <c r="N2" s="7" t="s">
        <v>160</v>
      </c>
      <c r="O2" s="9" t="s">
        <v>161</v>
      </c>
      <c r="P2" s="27">
        <v>42396.509633993053</v>
      </c>
      <c r="Q2" s="7">
        <v>22</v>
      </c>
      <c r="R2" s="9" t="s">
        <v>158</v>
      </c>
      <c r="S2" s="9" t="s">
        <v>162</v>
      </c>
      <c r="T2" s="6" t="s">
        <v>163</v>
      </c>
      <c r="U2" s="10">
        <v>42390</v>
      </c>
      <c r="V2" s="6" t="s">
        <v>164</v>
      </c>
      <c r="W2" s="9" t="s">
        <v>13</v>
      </c>
      <c r="X2" s="9" t="s">
        <v>165</v>
      </c>
      <c r="Y2" s="30">
        <f t="shared" ref="Y2:Y33" si="0">+U2-G2</f>
        <v>15.490366006946715</v>
      </c>
      <c r="Z2" s="9" t="s">
        <v>35</v>
      </c>
      <c r="AA2" s="9" t="s">
        <v>91</v>
      </c>
      <c r="AB2" s="9" t="s">
        <v>125</v>
      </c>
    </row>
    <row r="3" spans="1:28" ht="35.1" customHeight="1" x14ac:dyDescent="0.25">
      <c r="A3" s="23">
        <v>2</v>
      </c>
      <c r="B3" s="6">
        <v>245</v>
      </c>
      <c r="C3" s="6" t="s">
        <v>154</v>
      </c>
      <c r="D3" s="7" t="s">
        <v>155</v>
      </c>
      <c r="E3" s="11" t="s">
        <v>2</v>
      </c>
      <c r="F3" s="11" t="s">
        <v>166</v>
      </c>
      <c r="G3" s="8">
        <v>42374.515822951384</v>
      </c>
      <c r="H3" s="11" t="s">
        <v>157</v>
      </c>
      <c r="I3" s="7" t="s">
        <v>158</v>
      </c>
      <c r="J3" s="7" t="s">
        <v>7</v>
      </c>
      <c r="K3" s="11" t="s">
        <v>167</v>
      </c>
      <c r="L3" s="12" t="s">
        <v>168</v>
      </c>
      <c r="M3" s="11" t="s">
        <v>126</v>
      </c>
      <c r="N3" s="11" t="s">
        <v>168</v>
      </c>
      <c r="O3" s="12" t="s">
        <v>169</v>
      </c>
      <c r="P3" s="18">
        <v>42396.515822951384</v>
      </c>
      <c r="Q3" s="11">
        <v>22</v>
      </c>
      <c r="R3" s="9" t="s">
        <v>158</v>
      </c>
      <c r="S3" s="12" t="s">
        <v>162</v>
      </c>
      <c r="T3" s="6" t="s">
        <v>170</v>
      </c>
      <c r="U3" s="10">
        <v>42384.613006018517</v>
      </c>
      <c r="V3" s="6" t="s">
        <v>162</v>
      </c>
      <c r="W3" s="12" t="s">
        <v>13</v>
      </c>
      <c r="X3" s="9" t="s">
        <v>165</v>
      </c>
      <c r="Y3" s="29">
        <f t="shared" si="0"/>
        <v>10.097183067133301</v>
      </c>
      <c r="Z3" s="12" t="s">
        <v>37</v>
      </c>
      <c r="AA3" s="12" t="s">
        <v>62</v>
      </c>
      <c r="AB3" s="12" t="s">
        <v>125</v>
      </c>
    </row>
    <row r="4" spans="1:28" ht="35.1" customHeight="1" x14ac:dyDescent="0.25">
      <c r="A4" s="23">
        <v>3</v>
      </c>
      <c r="B4" s="6">
        <v>246</v>
      </c>
      <c r="C4" s="6" t="s">
        <v>154</v>
      </c>
      <c r="D4" s="7" t="s">
        <v>155</v>
      </c>
      <c r="E4" s="11" t="s">
        <v>0</v>
      </c>
      <c r="F4" s="11" t="s">
        <v>171</v>
      </c>
      <c r="G4" s="8">
        <v>42374.516894560184</v>
      </c>
      <c r="H4" s="11" t="s">
        <v>157</v>
      </c>
      <c r="I4" s="7" t="s">
        <v>158</v>
      </c>
      <c r="J4" s="11" t="s">
        <v>3</v>
      </c>
      <c r="K4" s="11" t="s">
        <v>167</v>
      </c>
      <c r="L4" s="12" t="s">
        <v>172</v>
      </c>
      <c r="M4" s="11" t="s">
        <v>126</v>
      </c>
      <c r="N4" s="11" t="s">
        <v>172</v>
      </c>
      <c r="O4" s="12" t="s">
        <v>173</v>
      </c>
      <c r="P4" s="18">
        <v>42389.516894560184</v>
      </c>
      <c r="Q4" s="11">
        <v>15</v>
      </c>
      <c r="R4" s="9" t="s">
        <v>158</v>
      </c>
      <c r="S4" s="12" t="s">
        <v>162</v>
      </c>
      <c r="T4" s="6" t="s">
        <v>174</v>
      </c>
      <c r="U4" s="10">
        <v>42390.679826388892</v>
      </c>
      <c r="V4" s="6" t="s">
        <v>162</v>
      </c>
      <c r="W4" s="12" t="s">
        <v>13</v>
      </c>
      <c r="X4" s="9" t="s">
        <v>165</v>
      </c>
      <c r="Y4" s="29">
        <f t="shared" si="0"/>
        <v>16.162931828708679</v>
      </c>
      <c r="Z4" s="12" t="s">
        <v>37</v>
      </c>
      <c r="AA4" s="12" t="s">
        <v>66</v>
      </c>
      <c r="AB4" s="12" t="s">
        <v>125</v>
      </c>
    </row>
    <row r="5" spans="1:28" ht="35.1" customHeight="1" x14ac:dyDescent="0.25">
      <c r="A5" s="23">
        <v>4</v>
      </c>
      <c r="B5" s="6">
        <v>247</v>
      </c>
      <c r="C5" s="6" t="s">
        <v>154</v>
      </c>
      <c r="D5" s="7" t="s">
        <v>155</v>
      </c>
      <c r="E5" s="11" t="s">
        <v>0</v>
      </c>
      <c r="F5" s="11" t="s">
        <v>175</v>
      </c>
      <c r="G5" s="8">
        <v>42374.518912118052</v>
      </c>
      <c r="H5" s="11" t="s">
        <v>157</v>
      </c>
      <c r="I5" s="7" t="s">
        <v>158</v>
      </c>
      <c r="J5" s="11" t="s">
        <v>3</v>
      </c>
      <c r="K5" s="11" t="s">
        <v>167</v>
      </c>
      <c r="L5" s="12" t="s">
        <v>172</v>
      </c>
      <c r="M5" s="11" t="s">
        <v>126</v>
      </c>
      <c r="N5" s="11" t="s">
        <v>172</v>
      </c>
      <c r="O5" s="12" t="s">
        <v>176</v>
      </c>
      <c r="P5" s="18">
        <v>42389.518912118052</v>
      </c>
      <c r="Q5" s="11">
        <v>15</v>
      </c>
      <c r="R5" s="9" t="s">
        <v>158</v>
      </c>
      <c r="S5" s="12" t="s">
        <v>162</v>
      </c>
      <c r="T5" s="6" t="s">
        <v>177</v>
      </c>
      <c r="U5" s="10">
        <v>42396.350671296299</v>
      </c>
      <c r="V5" s="6" t="s">
        <v>162</v>
      </c>
      <c r="W5" s="12" t="s">
        <v>13</v>
      </c>
      <c r="X5" s="9" t="s">
        <v>165</v>
      </c>
      <c r="Y5" s="29">
        <f t="shared" si="0"/>
        <v>21.831759178247012</v>
      </c>
      <c r="Z5" s="12" t="s">
        <v>37</v>
      </c>
      <c r="AA5" s="12" t="s">
        <v>43</v>
      </c>
      <c r="AB5" s="12" t="s">
        <v>125</v>
      </c>
    </row>
    <row r="6" spans="1:28" ht="35.1" customHeight="1" x14ac:dyDescent="0.25">
      <c r="A6" s="23">
        <v>5</v>
      </c>
      <c r="B6" s="6">
        <v>510</v>
      </c>
      <c r="C6" s="6" t="s">
        <v>154</v>
      </c>
      <c r="D6" s="7" t="s">
        <v>155</v>
      </c>
      <c r="E6" s="11" t="s">
        <v>2</v>
      </c>
      <c r="F6" s="11" t="s">
        <v>178</v>
      </c>
      <c r="G6" s="8">
        <v>42375.387296678236</v>
      </c>
      <c r="H6" s="11" t="s">
        <v>157</v>
      </c>
      <c r="I6" s="7" t="s">
        <v>158</v>
      </c>
      <c r="J6" s="11" t="s">
        <v>10</v>
      </c>
      <c r="K6" s="11" t="s">
        <v>179</v>
      </c>
      <c r="L6" s="12" t="s">
        <v>180</v>
      </c>
      <c r="M6" s="11" t="s">
        <v>126</v>
      </c>
      <c r="N6" s="11" t="s">
        <v>180</v>
      </c>
      <c r="O6" s="12" t="s">
        <v>181</v>
      </c>
      <c r="P6" s="18">
        <v>42390.387296678236</v>
      </c>
      <c r="Q6" s="11">
        <v>15</v>
      </c>
      <c r="R6" s="9" t="s">
        <v>158</v>
      </c>
      <c r="S6" s="12" t="s">
        <v>162</v>
      </c>
      <c r="T6" s="6" t="s">
        <v>182</v>
      </c>
      <c r="U6" s="10">
        <v>42384.671283946758</v>
      </c>
      <c r="V6" s="6" t="s">
        <v>183</v>
      </c>
      <c r="W6" s="12" t="s">
        <v>26</v>
      </c>
      <c r="X6" s="9" t="s">
        <v>184</v>
      </c>
      <c r="Y6" s="29">
        <f t="shared" si="0"/>
        <v>9.2839872685217415</v>
      </c>
      <c r="Z6" s="12" t="s">
        <v>37</v>
      </c>
      <c r="AA6" s="12" t="s">
        <v>67</v>
      </c>
      <c r="AB6" s="12" t="s">
        <v>125</v>
      </c>
    </row>
    <row r="7" spans="1:28" ht="35.1" customHeight="1" x14ac:dyDescent="0.25">
      <c r="A7" s="22">
        <v>6</v>
      </c>
      <c r="B7" s="6">
        <v>538</v>
      </c>
      <c r="C7" s="6" t="s">
        <v>154</v>
      </c>
      <c r="D7" s="7" t="s">
        <v>155</v>
      </c>
      <c r="E7" s="11" t="s">
        <v>2</v>
      </c>
      <c r="F7" s="11" t="s">
        <v>185</v>
      </c>
      <c r="G7" s="8">
        <v>42375.414512268515</v>
      </c>
      <c r="H7" s="11" t="s">
        <v>157</v>
      </c>
      <c r="I7" s="7" t="s">
        <v>158</v>
      </c>
      <c r="J7" s="7" t="s">
        <v>7</v>
      </c>
      <c r="K7" s="11" t="s">
        <v>167</v>
      </c>
      <c r="L7" s="12" t="s">
        <v>186</v>
      </c>
      <c r="M7" s="11" t="s">
        <v>126</v>
      </c>
      <c r="N7" s="11" t="s">
        <v>186</v>
      </c>
      <c r="O7" s="12" t="s">
        <v>187</v>
      </c>
      <c r="P7" s="18">
        <v>42397.414512268515</v>
      </c>
      <c r="Q7" s="11">
        <v>22</v>
      </c>
      <c r="R7" s="9" t="s">
        <v>158</v>
      </c>
      <c r="S7" s="12" t="s">
        <v>162</v>
      </c>
      <c r="T7" s="6" t="s">
        <v>188</v>
      </c>
      <c r="U7" s="10">
        <v>42397.494419988427</v>
      </c>
      <c r="V7" s="6" t="s">
        <v>189</v>
      </c>
      <c r="W7" s="12" t="s">
        <v>27</v>
      </c>
      <c r="X7" s="9" t="s">
        <v>165</v>
      </c>
      <c r="Y7" s="29">
        <f t="shared" si="0"/>
        <v>22.079907719911716</v>
      </c>
      <c r="Z7" s="12" t="s">
        <v>37</v>
      </c>
      <c r="AA7" s="12" t="s">
        <v>67</v>
      </c>
      <c r="AB7" s="12" t="s">
        <v>125</v>
      </c>
    </row>
    <row r="8" spans="1:28" ht="35.1" customHeight="1" x14ac:dyDescent="0.25">
      <c r="A8" s="23">
        <v>7</v>
      </c>
      <c r="B8" s="6">
        <v>805</v>
      </c>
      <c r="C8" s="6" t="s">
        <v>154</v>
      </c>
      <c r="D8" s="7" t="s">
        <v>155</v>
      </c>
      <c r="E8" s="11" t="s">
        <v>2</v>
      </c>
      <c r="F8" s="11" t="s">
        <v>190</v>
      </c>
      <c r="G8" s="8">
        <v>42376.311894293976</v>
      </c>
      <c r="H8" s="11" t="s">
        <v>157</v>
      </c>
      <c r="I8" s="7" t="s">
        <v>158</v>
      </c>
      <c r="J8" s="7" t="s">
        <v>7</v>
      </c>
      <c r="K8" s="11" t="s">
        <v>167</v>
      </c>
      <c r="L8" s="12" t="s">
        <v>191</v>
      </c>
      <c r="M8" s="11" t="s">
        <v>126</v>
      </c>
      <c r="N8" s="11" t="s">
        <v>191</v>
      </c>
      <c r="O8" s="12" t="s">
        <v>192</v>
      </c>
      <c r="P8" s="18">
        <v>42398.311894293976</v>
      </c>
      <c r="Q8" s="11">
        <v>22</v>
      </c>
      <c r="R8" s="9" t="s">
        <v>158</v>
      </c>
      <c r="S8" s="12" t="s">
        <v>162</v>
      </c>
      <c r="T8" s="6" t="s">
        <v>193</v>
      </c>
      <c r="U8" s="10">
        <v>42389.454621261575</v>
      </c>
      <c r="V8" s="6" t="s">
        <v>194</v>
      </c>
      <c r="W8" s="12" t="s">
        <v>24</v>
      </c>
      <c r="X8" s="9" t="s">
        <v>195</v>
      </c>
      <c r="Y8" s="29">
        <f t="shared" si="0"/>
        <v>13.142726967598719</v>
      </c>
      <c r="Z8" s="12" t="s">
        <v>37</v>
      </c>
      <c r="AA8" s="12" t="s">
        <v>69</v>
      </c>
      <c r="AB8" s="12" t="s">
        <v>125</v>
      </c>
    </row>
    <row r="9" spans="1:28" ht="35.1" customHeight="1" x14ac:dyDescent="0.25">
      <c r="A9" s="23">
        <v>8</v>
      </c>
      <c r="B9" s="6">
        <v>941</v>
      </c>
      <c r="C9" s="6" t="s">
        <v>154</v>
      </c>
      <c r="D9" s="7" t="s">
        <v>155</v>
      </c>
      <c r="E9" s="11" t="s">
        <v>2</v>
      </c>
      <c r="F9" s="11" t="s">
        <v>196</v>
      </c>
      <c r="G9" s="8">
        <v>42376.539234340278</v>
      </c>
      <c r="H9" s="11" t="s">
        <v>157</v>
      </c>
      <c r="I9" s="7" t="s">
        <v>158</v>
      </c>
      <c r="J9" s="11" t="s">
        <v>11</v>
      </c>
      <c r="K9" s="11" t="s">
        <v>197</v>
      </c>
      <c r="L9" s="12" t="s">
        <v>198</v>
      </c>
      <c r="M9" s="11" t="s">
        <v>126</v>
      </c>
      <c r="N9" s="11" t="s">
        <v>198</v>
      </c>
      <c r="O9" s="12" t="s">
        <v>199</v>
      </c>
      <c r="P9" s="18">
        <v>42384.607789351852</v>
      </c>
      <c r="Q9" s="11">
        <v>22</v>
      </c>
      <c r="R9" s="9" t="s">
        <v>158</v>
      </c>
      <c r="S9" s="12" t="s">
        <v>162</v>
      </c>
      <c r="T9" s="6" t="s">
        <v>200</v>
      </c>
      <c r="U9" s="10">
        <v>42383</v>
      </c>
      <c r="V9" s="6" t="s">
        <v>162</v>
      </c>
      <c r="W9" s="12" t="s">
        <v>13</v>
      </c>
      <c r="X9" s="9" t="s">
        <v>165</v>
      </c>
      <c r="Y9" s="29">
        <f t="shared" si="0"/>
        <v>6.4607656597218011</v>
      </c>
      <c r="Z9" s="12" t="s">
        <v>37</v>
      </c>
      <c r="AA9" s="12" t="s">
        <v>45</v>
      </c>
      <c r="AB9" s="12" t="s">
        <v>125</v>
      </c>
    </row>
    <row r="10" spans="1:28" ht="35.1" customHeight="1" x14ac:dyDescent="0.25">
      <c r="A10" s="23">
        <v>9</v>
      </c>
      <c r="B10" s="6">
        <v>996</v>
      </c>
      <c r="C10" s="6" t="s">
        <v>154</v>
      </c>
      <c r="D10" s="7" t="s">
        <v>155</v>
      </c>
      <c r="E10" s="11" t="s">
        <v>1</v>
      </c>
      <c r="F10" s="11" t="s">
        <v>201</v>
      </c>
      <c r="G10" s="8">
        <v>42376.607790543982</v>
      </c>
      <c r="H10" s="11" t="s">
        <v>157</v>
      </c>
      <c r="I10" s="7" t="s">
        <v>158</v>
      </c>
      <c r="J10" s="11" t="s">
        <v>10</v>
      </c>
      <c r="K10" s="11" t="s">
        <v>202</v>
      </c>
      <c r="L10" s="12" t="s">
        <v>203</v>
      </c>
      <c r="M10" s="11" t="s">
        <v>126</v>
      </c>
      <c r="N10" s="11" t="s">
        <v>203</v>
      </c>
      <c r="O10" s="12" t="s">
        <v>204</v>
      </c>
      <c r="P10" s="18">
        <v>42391.607790543982</v>
      </c>
      <c r="Q10" s="11">
        <v>15</v>
      </c>
      <c r="R10" s="9" t="s">
        <v>158</v>
      </c>
      <c r="S10" s="12" t="s">
        <v>162</v>
      </c>
      <c r="T10" s="6" t="s">
        <v>205</v>
      </c>
      <c r="U10" s="10">
        <v>42383.328865740739</v>
      </c>
      <c r="V10" s="6" t="s">
        <v>206</v>
      </c>
      <c r="W10" s="12" t="s">
        <v>24</v>
      </c>
      <c r="X10" s="9" t="s">
        <v>165</v>
      </c>
      <c r="Y10" s="29">
        <f t="shared" si="0"/>
        <v>6.721075196757738</v>
      </c>
      <c r="Z10" s="12" t="s">
        <v>37</v>
      </c>
      <c r="AA10" s="12" t="s">
        <v>124</v>
      </c>
      <c r="AB10" s="12" t="s">
        <v>125</v>
      </c>
    </row>
    <row r="11" spans="1:28" ht="35.1" customHeight="1" x14ac:dyDescent="0.25">
      <c r="A11" s="23">
        <v>10</v>
      </c>
      <c r="B11" s="6">
        <v>1150</v>
      </c>
      <c r="C11" s="6" t="s">
        <v>154</v>
      </c>
      <c r="D11" s="7" t="s">
        <v>155</v>
      </c>
      <c r="E11" s="11" t="s">
        <v>2</v>
      </c>
      <c r="F11" s="11" t="s">
        <v>207</v>
      </c>
      <c r="G11" s="8">
        <v>42376.699797187495</v>
      </c>
      <c r="H11" s="11" t="s">
        <v>157</v>
      </c>
      <c r="I11" s="7" t="s">
        <v>158</v>
      </c>
      <c r="J11" s="11" t="s">
        <v>10</v>
      </c>
      <c r="K11" s="11" t="s">
        <v>208</v>
      </c>
      <c r="L11" s="12" t="s">
        <v>209</v>
      </c>
      <c r="M11" s="11" t="s">
        <v>126</v>
      </c>
      <c r="N11" s="11" t="s">
        <v>209</v>
      </c>
      <c r="O11" s="12" t="s">
        <v>210</v>
      </c>
      <c r="P11" s="18">
        <v>42391.699797187495</v>
      </c>
      <c r="Q11" s="11">
        <v>15</v>
      </c>
      <c r="R11" s="9" t="s">
        <v>158</v>
      </c>
      <c r="S11" s="12" t="s">
        <v>162</v>
      </c>
      <c r="T11" s="6" t="s">
        <v>211</v>
      </c>
      <c r="U11" s="10">
        <v>42389.3734630787</v>
      </c>
      <c r="V11" s="6" t="s">
        <v>212</v>
      </c>
      <c r="W11" s="12" t="s">
        <v>19</v>
      </c>
      <c r="X11" s="9" t="s">
        <v>165</v>
      </c>
      <c r="Y11" s="29">
        <f t="shared" si="0"/>
        <v>12.673665891205019</v>
      </c>
      <c r="Z11" s="12" t="s">
        <v>37</v>
      </c>
      <c r="AA11" s="12" t="s">
        <v>75</v>
      </c>
      <c r="AB11" s="12" t="s">
        <v>125</v>
      </c>
    </row>
    <row r="12" spans="1:28" ht="35.1" customHeight="1" x14ac:dyDescent="0.25">
      <c r="A12" s="22">
        <v>11</v>
      </c>
      <c r="B12" s="6">
        <v>1619</v>
      </c>
      <c r="C12" s="6" t="s">
        <v>154</v>
      </c>
      <c r="D12" s="7" t="s">
        <v>155</v>
      </c>
      <c r="E12" s="11" t="s">
        <v>1</v>
      </c>
      <c r="F12" s="11" t="s">
        <v>213</v>
      </c>
      <c r="G12" s="8">
        <v>42381.357815659721</v>
      </c>
      <c r="H12" s="11" t="s">
        <v>157</v>
      </c>
      <c r="I12" s="7" t="s">
        <v>158</v>
      </c>
      <c r="J12" s="11" t="s">
        <v>11</v>
      </c>
      <c r="K12" s="11" t="s">
        <v>214</v>
      </c>
      <c r="L12" s="12" t="s">
        <v>215</v>
      </c>
      <c r="M12" s="11" t="s">
        <v>126</v>
      </c>
      <c r="N12" s="11" t="s">
        <v>215</v>
      </c>
      <c r="O12" s="12" t="s">
        <v>216</v>
      </c>
      <c r="P12" s="18">
        <v>42395.417615740742</v>
      </c>
      <c r="Q12" s="11">
        <v>10</v>
      </c>
      <c r="R12" s="9" t="s">
        <v>158</v>
      </c>
      <c r="S12" s="12" t="s">
        <v>162</v>
      </c>
      <c r="T12" s="6" t="s">
        <v>217</v>
      </c>
      <c r="U12" s="10">
        <v>42402.729946296291</v>
      </c>
      <c r="V12" s="6" t="s">
        <v>164</v>
      </c>
      <c r="W12" s="12" t="s">
        <v>13</v>
      </c>
      <c r="X12" s="9" t="s">
        <v>165</v>
      </c>
      <c r="Y12" s="29">
        <f t="shared" si="0"/>
        <v>21.372130636569636</v>
      </c>
      <c r="Z12" s="12" t="s">
        <v>37</v>
      </c>
      <c r="AA12" s="12" t="s">
        <v>43</v>
      </c>
      <c r="AB12" s="12" t="s">
        <v>126</v>
      </c>
    </row>
    <row r="13" spans="1:28" ht="35.1" customHeight="1" x14ac:dyDescent="0.25">
      <c r="A13" s="23">
        <v>12</v>
      </c>
      <c r="B13" s="6">
        <v>1653</v>
      </c>
      <c r="C13" s="6" t="s">
        <v>154</v>
      </c>
      <c r="D13" s="7" t="s">
        <v>155</v>
      </c>
      <c r="E13" s="11" t="s">
        <v>2</v>
      </c>
      <c r="F13" s="11" t="s">
        <v>218</v>
      </c>
      <c r="G13" s="8">
        <v>42381</v>
      </c>
      <c r="H13" s="11" t="s">
        <v>157</v>
      </c>
      <c r="I13" s="7" t="s">
        <v>158</v>
      </c>
      <c r="J13" s="11" t="s">
        <v>7</v>
      </c>
      <c r="K13" s="11" t="s">
        <v>219</v>
      </c>
      <c r="L13" s="12" t="s">
        <v>220</v>
      </c>
      <c r="M13" s="11" t="s">
        <v>126</v>
      </c>
      <c r="N13" s="11" t="s">
        <v>220</v>
      </c>
      <c r="O13" s="13" t="s">
        <v>221</v>
      </c>
      <c r="P13" s="18">
        <v>42402</v>
      </c>
      <c r="Q13" s="11">
        <v>21</v>
      </c>
      <c r="R13" s="9" t="s">
        <v>158</v>
      </c>
      <c r="S13" s="12" t="s">
        <v>162</v>
      </c>
      <c r="T13" s="6" t="s">
        <v>222</v>
      </c>
      <c r="U13" s="10">
        <v>42402.469641203701</v>
      </c>
      <c r="V13" s="6" t="s">
        <v>164</v>
      </c>
      <c r="W13" s="12" t="s">
        <v>13</v>
      </c>
      <c r="X13" s="9" t="s">
        <v>165</v>
      </c>
      <c r="Y13" s="29">
        <f t="shared" si="0"/>
        <v>21.46964120370103</v>
      </c>
      <c r="Z13" s="12" t="s">
        <v>37</v>
      </c>
      <c r="AA13" s="12" t="s">
        <v>91</v>
      </c>
      <c r="AB13" s="12" t="s">
        <v>125</v>
      </c>
    </row>
    <row r="14" spans="1:28" ht="35.1" customHeight="1" x14ac:dyDescent="0.25">
      <c r="A14" s="23">
        <v>13</v>
      </c>
      <c r="B14" s="6">
        <v>1657</v>
      </c>
      <c r="C14" s="6" t="s">
        <v>154</v>
      </c>
      <c r="D14" s="7" t="s">
        <v>155</v>
      </c>
      <c r="E14" s="11" t="s">
        <v>2</v>
      </c>
      <c r="F14" s="11" t="s">
        <v>223</v>
      </c>
      <c r="G14" s="8">
        <v>42381.420818206017</v>
      </c>
      <c r="H14" s="11" t="s">
        <v>157</v>
      </c>
      <c r="I14" s="7" t="s">
        <v>158</v>
      </c>
      <c r="J14" s="11" t="s">
        <v>10</v>
      </c>
      <c r="K14" s="11" t="s">
        <v>219</v>
      </c>
      <c r="L14" s="12" t="s">
        <v>224</v>
      </c>
      <c r="M14" s="11" t="s">
        <v>126</v>
      </c>
      <c r="N14" s="11" t="s">
        <v>224</v>
      </c>
      <c r="O14" s="13" t="s">
        <v>225</v>
      </c>
      <c r="P14" s="18">
        <v>42395.420818206017</v>
      </c>
      <c r="Q14" s="11">
        <v>15</v>
      </c>
      <c r="R14" s="9" t="s">
        <v>158</v>
      </c>
      <c r="S14" s="12" t="s">
        <v>162</v>
      </c>
      <c r="T14" s="6" t="s">
        <v>226</v>
      </c>
      <c r="U14" s="10">
        <v>42384.681166354167</v>
      </c>
      <c r="V14" s="6" t="s">
        <v>162</v>
      </c>
      <c r="W14" s="12" t="s">
        <v>13</v>
      </c>
      <c r="X14" s="9" t="s">
        <v>165</v>
      </c>
      <c r="Y14" s="29">
        <f t="shared" si="0"/>
        <v>3.2603481481492054</v>
      </c>
      <c r="Z14" s="12" t="s">
        <v>37</v>
      </c>
      <c r="AA14" s="12" t="s">
        <v>43</v>
      </c>
      <c r="AB14" s="12" t="s">
        <v>125</v>
      </c>
    </row>
    <row r="15" spans="1:28" ht="35.1" customHeight="1" x14ac:dyDescent="0.25">
      <c r="A15" s="23">
        <v>14</v>
      </c>
      <c r="B15" s="6">
        <v>1658</v>
      </c>
      <c r="C15" s="6" t="s">
        <v>154</v>
      </c>
      <c r="D15" s="7" t="s">
        <v>155</v>
      </c>
      <c r="E15" s="11" t="s">
        <v>2</v>
      </c>
      <c r="F15" s="11" t="s">
        <v>227</v>
      </c>
      <c r="G15" s="8">
        <v>42381.422712418978</v>
      </c>
      <c r="H15" s="11" t="s">
        <v>157</v>
      </c>
      <c r="I15" s="7" t="s">
        <v>158</v>
      </c>
      <c r="J15" s="11" t="s">
        <v>10</v>
      </c>
      <c r="K15" s="11" t="s">
        <v>219</v>
      </c>
      <c r="L15" s="12" t="s">
        <v>228</v>
      </c>
      <c r="M15" s="11" t="s">
        <v>126</v>
      </c>
      <c r="N15" s="11" t="s">
        <v>228</v>
      </c>
      <c r="O15" s="12" t="s">
        <v>229</v>
      </c>
      <c r="P15" s="18">
        <v>42395.422712418978</v>
      </c>
      <c r="Q15" s="11">
        <v>15</v>
      </c>
      <c r="R15" s="9" t="s">
        <v>158</v>
      </c>
      <c r="S15" s="12" t="s">
        <v>162</v>
      </c>
      <c r="T15" s="6" t="s">
        <v>230</v>
      </c>
      <c r="U15" s="10">
        <v>42383.721414039348</v>
      </c>
      <c r="V15" s="6" t="s">
        <v>231</v>
      </c>
      <c r="W15" s="12" t="s">
        <v>23</v>
      </c>
      <c r="X15" s="9">
        <v>2902</v>
      </c>
      <c r="Y15" s="29">
        <f t="shared" si="0"/>
        <v>2.298701620369684</v>
      </c>
      <c r="Z15" s="12" t="s">
        <v>37</v>
      </c>
      <c r="AA15" s="12" t="s">
        <v>78</v>
      </c>
      <c r="AB15" s="12" t="s">
        <v>125</v>
      </c>
    </row>
    <row r="16" spans="1:28" ht="35.1" customHeight="1" x14ac:dyDescent="0.25">
      <c r="A16" s="23">
        <v>15</v>
      </c>
      <c r="B16" s="6">
        <v>1659</v>
      </c>
      <c r="C16" s="6" t="s">
        <v>154</v>
      </c>
      <c r="D16" s="7" t="s">
        <v>155</v>
      </c>
      <c r="E16" s="11" t="s">
        <v>2</v>
      </c>
      <c r="F16" s="11" t="s">
        <v>232</v>
      </c>
      <c r="G16" s="8">
        <v>42381.424697372684</v>
      </c>
      <c r="H16" s="11" t="s">
        <v>157</v>
      </c>
      <c r="I16" s="7" t="s">
        <v>158</v>
      </c>
      <c r="J16" s="11" t="s">
        <v>10</v>
      </c>
      <c r="K16" s="11" t="s">
        <v>219</v>
      </c>
      <c r="L16" s="12" t="s">
        <v>233</v>
      </c>
      <c r="M16" s="11" t="s">
        <v>126</v>
      </c>
      <c r="N16" s="11" t="s">
        <v>233</v>
      </c>
      <c r="O16" s="12" t="s">
        <v>234</v>
      </c>
      <c r="P16" s="18">
        <v>42395.424697372684</v>
      </c>
      <c r="Q16" s="11">
        <v>15</v>
      </c>
      <c r="R16" s="9" t="s">
        <v>158</v>
      </c>
      <c r="S16" s="12" t="s">
        <v>162</v>
      </c>
      <c r="T16" s="6" t="s">
        <v>235</v>
      </c>
      <c r="U16" s="10">
        <v>42382.491875</v>
      </c>
      <c r="V16" s="6" t="s">
        <v>162</v>
      </c>
      <c r="W16" s="12" t="s">
        <v>13</v>
      </c>
      <c r="X16" s="9" t="s">
        <v>165</v>
      </c>
      <c r="Y16" s="29">
        <f t="shared" si="0"/>
        <v>1.0671776273156865</v>
      </c>
      <c r="Z16" s="12" t="s">
        <v>37</v>
      </c>
      <c r="AA16" s="12" t="s">
        <v>107</v>
      </c>
      <c r="AB16" s="12" t="s">
        <v>125</v>
      </c>
    </row>
    <row r="17" spans="1:28" ht="35.1" customHeight="1" x14ac:dyDescent="0.25">
      <c r="A17" s="22">
        <v>16</v>
      </c>
      <c r="B17" s="6">
        <v>1665</v>
      </c>
      <c r="C17" s="6" t="s">
        <v>154</v>
      </c>
      <c r="D17" s="7" t="s">
        <v>155</v>
      </c>
      <c r="E17" s="11" t="s">
        <v>2</v>
      </c>
      <c r="F17" s="11" t="s">
        <v>236</v>
      </c>
      <c r="G17" s="8">
        <v>42381.430328969909</v>
      </c>
      <c r="H17" s="11" t="s">
        <v>157</v>
      </c>
      <c r="I17" s="7" t="s">
        <v>158</v>
      </c>
      <c r="J17" s="11" t="s">
        <v>10</v>
      </c>
      <c r="K17" s="11" t="s">
        <v>219</v>
      </c>
      <c r="L17" s="12" t="s">
        <v>237</v>
      </c>
      <c r="M17" s="11" t="s">
        <v>126</v>
      </c>
      <c r="N17" s="11" t="s">
        <v>237</v>
      </c>
      <c r="O17" s="12" t="s">
        <v>238</v>
      </c>
      <c r="P17" s="18">
        <v>42395.430328969909</v>
      </c>
      <c r="Q17" s="11">
        <v>15</v>
      </c>
      <c r="R17" s="9" t="s">
        <v>158</v>
      </c>
      <c r="S17" s="12" t="s">
        <v>162</v>
      </c>
      <c r="T17" s="6" t="s">
        <v>239</v>
      </c>
      <c r="U17" s="10">
        <v>42383.638148148151</v>
      </c>
      <c r="V17" s="6" t="s">
        <v>162</v>
      </c>
      <c r="W17" s="12" t="s">
        <v>13</v>
      </c>
      <c r="X17" s="9" t="s">
        <v>165</v>
      </c>
      <c r="Y17" s="29">
        <f t="shared" si="0"/>
        <v>2.2078191782420618</v>
      </c>
      <c r="Z17" s="12" t="s">
        <v>37</v>
      </c>
      <c r="AA17" s="12" t="s">
        <v>87</v>
      </c>
      <c r="AB17" s="12" t="s">
        <v>125</v>
      </c>
    </row>
    <row r="18" spans="1:28" ht="35.1" customHeight="1" x14ac:dyDescent="0.25">
      <c r="A18" s="23">
        <v>17</v>
      </c>
      <c r="B18" s="6">
        <v>1675</v>
      </c>
      <c r="C18" s="6" t="s">
        <v>154</v>
      </c>
      <c r="D18" s="7" t="s">
        <v>155</v>
      </c>
      <c r="E18" s="11" t="s">
        <v>0</v>
      </c>
      <c r="F18" s="11" t="s">
        <v>240</v>
      </c>
      <c r="G18" s="8">
        <v>42381.442774687501</v>
      </c>
      <c r="H18" s="11" t="s">
        <v>157</v>
      </c>
      <c r="I18" s="7" t="s">
        <v>158</v>
      </c>
      <c r="J18" s="11" t="s">
        <v>10</v>
      </c>
      <c r="K18" s="11" t="s">
        <v>219</v>
      </c>
      <c r="L18" s="12" t="s">
        <v>160</v>
      </c>
      <c r="M18" s="11" t="s">
        <v>126</v>
      </c>
      <c r="N18" s="11" t="s">
        <v>160</v>
      </c>
      <c r="O18" s="12" t="s">
        <v>241</v>
      </c>
      <c r="P18" s="18">
        <v>42395.442774687501</v>
      </c>
      <c r="Q18" s="11">
        <v>15</v>
      </c>
      <c r="R18" s="9" t="s">
        <v>158</v>
      </c>
      <c r="S18" s="12" t="s">
        <v>162</v>
      </c>
      <c r="T18" s="6" t="s">
        <v>242</v>
      </c>
      <c r="U18" s="10">
        <v>42384.682823263887</v>
      </c>
      <c r="V18" s="6" t="s">
        <v>162</v>
      </c>
      <c r="W18" s="12" t="s">
        <v>13</v>
      </c>
      <c r="X18" s="9" t="s">
        <v>165</v>
      </c>
      <c r="Y18" s="29">
        <f t="shared" si="0"/>
        <v>3.2400485763864708</v>
      </c>
      <c r="Z18" s="12" t="s">
        <v>37</v>
      </c>
      <c r="AA18" s="12" t="s">
        <v>43</v>
      </c>
      <c r="AB18" s="12" t="s">
        <v>125</v>
      </c>
    </row>
    <row r="19" spans="1:28" ht="35.1" customHeight="1" x14ac:dyDescent="0.25">
      <c r="A19" s="23">
        <v>18</v>
      </c>
      <c r="B19" s="6">
        <v>1676</v>
      </c>
      <c r="C19" s="6" t="s">
        <v>154</v>
      </c>
      <c r="D19" s="7" t="s">
        <v>155</v>
      </c>
      <c r="E19" s="11" t="s">
        <v>0</v>
      </c>
      <c r="F19" s="11" t="s">
        <v>243</v>
      </c>
      <c r="G19" s="8">
        <v>42381.445180243056</v>
      </c>
      <c r="H19" s="11" t="s">
        <v>157</v>
      </c>
      <c r="I19" s="7" t="s">
        <v>158</v>
      </c>
      <c r="J19" s="11" t="s">
        <v>10</v>
      </c>
      <c r="K19" s="11" t="s">
        <v>219</v>
      </c>
      <c r="L19" s="12" t="s">
        <v>244</v>
      </c>
      <c r="M19" s="11" t="s">
        <v>126</v>
      </c>
      <c r="N19" s="11" t="s">
        <v>244</v>
      </c>
      <c r="O19" s="12" t="s">
        <v>245</v>
      </c>
      <c r="P19" s="18">
        <v>42395.445180243056</v>
      </c>
      <c r="Q19" s="11">
        <v>15</v>
      </c>
      <c r="R19" s="9" t="s">
        <v>158</v>
      </c>
      <c r="S19" s="12" t="s">
        <v>162</v>
      </c>
      <c r="T19" s="6" t="s">
        <v>246</v>
      </c>
      <c r="U19" s="10">
        <v>42382.684513888889</v>
      </c>
      <c r="V19" s="6" t="s">
        <v>162</v>
      </c>
      <c r="W19" s="12" t="s">
        <v>13</v>
      </c>
      <c r="X19" s="9" t="s">
        <v>165</v>
      </c>
      <c r="Y19" s="29">
        <f t="shared" si="0"/>
        <v>1.2393336458335398</v>
      </c>
      <c r="Z19" s="12" t="s">
        <v>37</v>
      </c>
      <c r="AA19" s="12" t="s">
        <v>75</v>
      </c>
      <c r="AB19" s="12" t="s">
        <v>125</v>
      </c>
    </row>
    <row r="20" spans="1:28" ht="35.1" customHeight="1" x14ac:dyDescent="0.25">
      <c r="A20" s="23">
        <v>19</v>
      </c>
      <c r="B20" s="6">
        <v>1678</v>
      </c>
      <c r="C20" s="6" t="s">
        <v>154</v>
      </c>
      <c r="D20" s="7" t="s">
        <v>155</v>
      </c>
      <c r="E20" s="11" t="s">
        <v>0</v>
      </c>
      <c r="F20" s="11" t="s">
        <v>247</v>
      </c>
      <c r="G20" s="8">
        <v>42381.449433946756</v>
      </c>
      <c r="H20" s="11" t="s">
        <v>157</v>
      </c>
      <c r="I20" s="7" t="s">
        <v>158</v>
      </c>
      <c r="J20" s="11" t="s">
        <v>10</v>
      </c>
      <c r="K20" s="11" t="s">
        <v>219</v>
      </c>
      <c r="L20" s="12" t="s">
        <v>248</v>
      </c>
      <c r="M20" s="11" t="s">
        <v>126</v>
      </c>
      <c r="N20" s="11" t="s">
        <v>248</v>
      </c>
      <c r="O20" s="12" t="s">
        <v>249</v>
      </c>
      <c r="P20" s="18">
        <v>42395.449433946756</v>
      </c>
      <c r="Q20" s="11">
        <v>15</v>
      </c>
      <c r="R20" s="9" t="s">
        <v>158</v>
      </c>
      <c r="S20" s="12" t="s">
        <v>162</v>
      </c>
      <c r="T20" s="6" t="s">
        <v>250</v>
      </c>
      <c r="U20" s="10">
        <v>42402.748359953701</v>
      </c>
      <c r="V20" s="6" t="s">
        <v>251</v>
      </c>
      <c r="W20" s="12" t="s">
        <v>22</v>
      </c>
      <c r="X20" s="9" t="s">
        <v>165</v>
      </c>
      <c r="Y20" s="29">
        <f t="shared" si="0"/>
        <v>21.298926006944384</v>
      </c>
      <c r="Z20" s="12" t="s">
        <v>37</v>
      </c>
      <c r="AA20" s="12" t="s">
        <v>104</v>
      </c>
      <c r="AB20" s="12" t="s">
        <v>125</v>
      </c>
    </row>
    <row r="21" spans="1:28" ht="35.1" customHeight="1" x14ac:dyDescent="0.25">
      <c r="A21" s="23">
        <v>20</v>
      </c>
      <c r="B21" s="6">
        <v>1683</v>
      </c>
      <c r="C21" s="6" t="s">
        <v>154</v>
      </c>
      <c r="D21" s="7" t="s">
        <v>155</v>
      </c>
      <c r="E21" s="11" t="s">
        <v>0</v>
      </c>
      <c r="F21" s="11" t="s">
        <v>252</v>
      </c>
      <c r="G21" s="8">
        <v>42381.454488194446</v>
      </c>
      <c r="H21" s="11" t="s">
        <v>157</v>
      </c>
      <c r="I21" s="7" t="s">
        <v>158</v>
      </c>
      <c r="J21" s="11" t="s">
        <v>10</v>
      </c>
      <c r="K21" s="11" t="s">
        <v>219</v>
      </c>
      <c r="L21" s="12" t="s">
        <v>253</v>
      </c>
      <c r="M21" s="11" t="s">
        <v>126</v>
      </c>
      <c r="N21" s="11" t="s">
        <v>253</v>
      </c>
      <c r="O21" s="13" t="s">
        <v>254</v>
      </c>
      <c r="P21" s="18">
        <v>42395.454488194446</v>
      </c>
      <c r="Q21" s="11">
        <v>15</v>
      </c>
      <c r="R21" s="9" t="s">
        <v>158</v>
      </c>
      <c r="S21" s="12" t="s">
        <v>162</v>
      </c>
      <c r="T21" s="6" t="s">
        <v>255</v>
      </c>
      <c r="U21" s="10">
        <v>42394.620503854167</v>
      </c>
      <c r="V21" s="6" t="s">
        <v>212</v>
      </c>
      <c r="W21" s="12" t="s">
        <v>19</v>
      </c>
      <c r="X21" s="9" t="s">
        <v>165</v>
      </c>
      <c r="Y21" s="29">
        <f t="shared" si="0"/>
        <v>13.16601565972087</v>
      </c>
      <c r="Z21" s="12" t="s">
        <v>37</v>
      </c>
      <c r="AA21" s="12" t="s">
        <v>49</v>
      </c>
      <c r="AB21" s="12" t="s">
        <v>125</v>
      </c>
    </row>
    <row r="22" spans="1:28" ht="35.1" customHeight="1" x14ac:dyDescent="0.25">
      <c r="A22" s="22">
        <v>21</v>
      </c>
      <c r="B22" s="6">
        <v>1688</v>
      </c>
      <c r="C22" s="6" t="s">
        <v>154</v>
      </c>
      <c r="D22" s="7" t="s">
        <v>155</v>
      </c>
      <c r="E22" s="11" t="s">
        <v>0</v>
      </c>
      <c r="F22" s="11" t="s">
        <v>256</v>
      </c>
      <c r="G22" s="8">
        <v>42381.459533715279</v>
      </c>
      <c r="H22" s="11" t="s">
        <v>157</v>
      </c>
      <c r="I22" s="7" t="s">
        <v>158</v>
      </c>
      <c r="J22" s="7" t="s">
        <v>7</v>
      </c>
      <c r="K22" s="11" t="s">
        <v>167</v>
      </c>
      <c r="L22" s="12" t="s">
        <v>160</v>
      </c>
      <c r="M22" s="11" t="s">
        <v>126</v>
      </c>
      <c r="N22" s="11" t="s">
        <v>160</v>
      </c>
      <c r="O22" s="13" t="s">
        <v>257</v>
      </c>
      <c r="P22" s="18">
        <v>42402.459533715279</v>
      </c>
      <c r="Q22" s="11">
        <v>22</v>
      </c>
      <c r="R22" s="9" t="s">
        <v>158</v>
      </c>
      <c r="S22" s="12" t="s">
        <v>162</v>
      </c>
      <c r="T22" s="6" t="s">
        <v>258</v>
      </c>
      <c r="U22" s="10">
        <v>42401.362951388888</v>
      </c>
      <c r="V22" s="6" t="s">
        <v>162</v>
      </c>
      <c r="W22" s="12" t="s">
        <v>13</v>
      </c>
      <c r="X22" s="9" t="s">
        <v>165</v>
      </c>
      <c r="Y22" s="29">
        <f t="shared" si="0"/>
        <v>19.903417673609511</v>
      </c>
      <c r="Z22" s="12" t="s">
        <v>37</v>
      </c>
      <c r="AA22" s="12" t="s">
        <v>111</v>
      </c>
      <c r="AB22" s="12" t="s">
        <v>125</v>
      </c>
    </row>
    <row r="23" spans="1:28" ht="35.1" customHeight="1" x14ac:dyDescent="0.25">
      <c r="A23" s="23">
        <v>22</v>
      </c>
      <c r="B23" s="6">
        <v>1710</v>
      </c>
      <c r="C23" s="6" t="s">
        <v>154</v>
      </c>
      <c r="D23" s="7" t="s">
        <v>155</v>
      </c>
      <c r="E23" s="11" t="s">
        <v>2</v>
      </c>
      <c r="F23" s="11" t="s">
        <v>259</v>
      </c>
      <c r="G23" s="8">
        <v>42381.477962349534</v>
      </c>
      <c r="H23" s="11" t="s">
        <v>157</v>
      </c>
      <c r="I23" s="7" t="s">
        <v>158</v>
      </c>
      <c r="J23" s="7" t="s">
        <v>7</v>
      </c>
      <c r="K23" s="11" t="s">
        <v>167</v>
      </c>
      <c r="L23" s="12" t="s">
        <v>260</v>
      </c>
      <c r="M23" s="11" t="s">
        <v>126</v>
      </c>
      <c r="N23" s="11" t="s">
        <v>260</v>
      </c>
      <c r="O23" s="12" t="s">
        <v>192</v>
      </c>
      <c r="P23" s="18">
        <v>42402.477962349534</v>
      </c>
      <c r="Q23" s="11">
        <v>22</v>
      </c>
      <c r="R23" s="9" t="s">
        <v>158</v>
      </c>
      <c r="S23" s="12" t="s">
        <v>162</v>
      </c>
      <c r="T23" s="6" t="s">
        <v>261</v>
      </c>
      <c r="U23" s="10">
        <v>42389.455208831016</v>
      </c>
      <c r="V23" s="6" t="s">
        <v>262</v>
      </c>
      <c r="W23" s="12" t="s">
        <v>24</v>
      </c>
      <c r="X23" s="9" t="s">
        <v>195</v>
      </c>
      <c r="Y23" s="29">
        <f t="shared" si="0"/>
        <v>7.9772464814814157</v>
      </c>
      <c r="Z23" s="12" t="s">
        <v>37</v>
      </c>
      <c r="AA23" s="12" t="s">
        <v>69</v>
      </c>
      <c r="AB23" s="12" t="s">
        <v>125</v>
      </c>
    </row>
    <row r="24" spans="1:28" ht="35.1" customHeight="1" x14ac:dyDescent="0.25">
      <c r="A24" s="23">
        <v>23</v>
      </c>
      <c r="B24" s="6">
        <v>1999</v>
      </c>
      <c r="C24" s="6" t="s">
        <v>154</v>
      </c>
      <c r="D24" s="7" t="s">
        <v>155</v>
      </c>
      <c r="E24" s="11" t="s">
        <v>2</v>
      </c>
      <c r="F24" s="11" t="s">
        <v>263</v>
      </c>
      <c r="G24" s="8">
        <v>42381.72498846065</v>
      </c>
      <c r="H24" s="11" t="s">
        <v>157</v>
      </c>
      <c r="I24" s="7" t="s">
        <v>158</v>
      </c>
      <c r="J24" s="11" t="s">
        <v>11</v>
      </c>
      <c r="K24" s="11" t="s">
        <v>167</v>
      </c>
      <c r="L24" s="12" t="s">
        <v>264</v>
      </c>
      <c r="M24" s="11" t="s">
        <v>126</v>
      </c>
      <c r="N24" s="11" t="s">
        <v>264</v>
      </c>
      <c r="O24" s="12" t="s">
        <v>265</v>
      </c>
      <c r="P24" s="18">
        <v>42402.477962349534</v>
      </c>
      <c r="Q24" s="11">
        <v>15</v>
      </c>
      <c r="R24" s="9" t="s">
        <v>158</v>
      </c>
      <c r="S24" s="12" t="s">
        <v>162</v>
      </c>
      <c r="T24" s="6" t="s">
        <v>266</v>
      </c>
      <c r="U24" s="10">
        <v>42402.747519907403</v>
      </c>
      <c r="V24" s="6" t="s">
        <v>251</v>
      </c>
      <c r="W24" s="12" t="s">
        <v>22</v>
      </c>
      <c r="X24" s="9" t="s">
        <v>165</v>
      </c>
      <c r="Y24" s="29">
        <f t="shared" si="0"/>
        <v>21.022531446753419</v>
      </c>
      <c r="Z24" s="12" t="s">
        <v>37</v>
      </c>
      <c r="AA24" s="12" t="s">
        <v>104</v>
      </c>
      <c r="AB24" s="12" t="s">
        <v>125</v>
      </c>
    </row>
    <row r="25" spans="1:28" ht="35.1" customHeight="1" x14ac:dyDescent="0.25">
      <c r="A25" s="23">
        <v>24</v>
      </c>
      <c r="B25" s="6">
        <v>2137</v>
      </c>
      <c r="C25" s="6" t="s">
        <v>154</v>
      </c>
      <c r="D25" s="7" t="s">
        <v>155</v>
      </c>
      <c r="E25" s="11" t="s">
        <v>0</v>
      </c>
      <c r="F25" s="11" t="s">
        <v>267</v>
      </c>
      <c r="G25" s="8">
        <v>42382.381275543979</v>
      </c>
      <c r="H25" s="11" t="s">
        <v>157</v>
      </c>
      <c r="I25" s="7" t="s">
        <v>158</v>
      </c>
      <c r="J25" s="11" t="s">
        <v>4</v>
      </c>
      <c r="K25" s="11" t="s">
        <v>268</v>
      </c>
      <c r="L25" s="12" t="s">
        <v>269</v>
      </c>
      <c r="M25" s="11" t="s">
        <v>126</v>
      </c>
      <c r="N25" s="11" t="s">
        <v>269</v>
      </c>
      <c r="O25" s="12" t="s">
        <v>270</v>
      </c>
      <c r="P25" s="18" t="s">
        <v>271</v>
      </c>
      <c r="Q25" s="11">
        <v>1</v>
      </c>
      <c r="R25" s="9" t="s">
        <v>158</v>
      </c>
      <c r="S25" s="12" t="s">
        <v>162</v>
      </c>
      <c r="T25" s="6" t="s">
        <v>272</v>
      </c>
      <c r="U25" s="10">
        <v>42383</v>
      </c>
      <c r="V25" s="6" t="s">
        <v>189</v>
      </c>
      <c r="W25" s="12" t="s">
        <v>27</v>
      </c>
      <c r="X25" s="9" t="s">
        <v>165</v>
      </c>
      <c r="Y25" s="29">
        <f t="shared" si="0"/>
        <v>0.61872445602057269</v>
      </c>
      <c r="Z25" s="12" t="s">
        <v>37</v>
      </c>
      <c r="AA25" s="12" t="s">
        <v>107</v>
      </c>
      <c r="AB25" s="12" t="s">
        <v>125</v>
      </c>
    </row>
    <row r="26" spans="1:28" ht="35.1" customHeight="1" x14ac:dyDescent="0.25">
      <c r="A26" s="23">
        <v>25</v>
      </c>
      <c r="B26" s="6">
        <v>2144</v>
      </c>
      <c r="C26" s="6" t="s">
        <v>154</v>
      </c>
      <c r="D26" s="7" t="s">
        <v>155</v>
      </c>
      <c r="E26" s="11" t="s">
        <v>0</v>
      </c>
      <c r="F26" s="11" t="s">
        <v>273</v>
      </c>
      <c r="G26" s="8">
        <v>42381.388495370367</v>
      </c>
      <c r="H26" s="11" t="s">
        <v>157</v>
      </c>
      <c r="I26" s="7" t="s">
        <v>158</v>
      </c>
      <c r="J26" s="11" t="s">
        <v>4</v>
      </c>
      <c r="K26" s="11" t="s">
        <v>167</v>
      </c>
      <c r="L26" s="12" t="s">
        <v>274</v>
      </c>
      <c r="M26" s="11" t="s">
        <v>126</v>
      </c>
      <c r="N26" s="11" t="s">
        <v>274</v>
      </c>
      <c r="O26" s="13" t="s">
        <v>275</v>
      </c>
      <c r="P26" s="18">
        <v>42382</v>
      </c>
      <c r="Q26" s="11">
        <v>1</v>
      </c>
      <c r="R26" s="9" t="s">
        <v>158</v>
      </c>
      <c r="S26" s="12" t="s">
        <v>162</v>
      </c>
      <c r="T26" s="6" t="s">
        <v>276</v>
      </c>
      <c r="U26" s="10">
        <v>42382.51353009259</v>
      </c>
      <c r="V26" s="6" t="s">
        <v>277</v>
      </c>
      <c r="W26" s="12" t="s">
        <v>25</v>
      </c>
      <c r="X26" s="9" t="s">
        <v>165</v>
      </c>
      <c r="Y26" s="29">
        <f t="shared" si="0"/>
        <v>1.125034722223063</v>
      </c>
      <c r="Z26" s="12" t="s">
        <v>37</v>
      </c>
      <c r="AA26" s="12" t="s">
        <v>49</v>
      </c>
      <c r="AB26" s="12" t="s">
        <v>125</v>
      </c>
    </row>
    <row r="27" spans="1:28" ht="35.1" customHeight="1" x14ac:dyDescent="0.25">
      <c r="A27" s="22">
        <v>26</v>
      </c>
      <c r="B27" s="6">
        <v>2148</v>
      </c>
      <c r="C27" s="6" t="s">
        <v>154</v>
      </c>
      <c r="D27" s="7" t="s">
        <v>155</v>
      </c>
      <c r="E27" s="11" t="s">
        <v>0</v>
      </c>
      <c r="F27" s="11" t="s">
        <v>278</v>
      </c>
      <c r="G27" s="8">
        <v>42382.397183715279</v>
      </c>
      <c r="H27" s="11" t="s">
        <v>157</v>
      </c>
      <c r="I27" s="7" t="s">
        <v>158</v>
      </c>
      <c r="J27" s="11" t="s">
        <v>4</v>
      </c>
      <c r="K27" s="11" t="s">
        <v>279</v>
      </c>
      <c r="L27" s="12" t="s">
        <v>280</v>
      </c>
      <c r="M27" s="11" t="s">
        <v>126</v>
      </c>
      <c r="N27" s="11" t="s">
        <v>280</v>
      </c>
      <c r="O27" s="12" t="s">
        <v>281</v>
      </c>
      <c r="P27" s="18">
        <v>42387</v>
      </c>
      <c r="Q27" s="11">
        <v>5</v>
      </c>
      <c r="R27" s="9" t="s">
        <v>158</v>
      </c>
      <c r="S27" s="12" t="s">
        <v>162</v>
      </c>
      <c r="T27" s="6" t="s">
        <v>282</v>
      </c>
      <c r="U27" s="10">
        <v>42387.645383414347</v>
      </c>
      <c r="V27" s="6" t="s">
        <v>162</v>
      </c>
      <c r="W27" s="12" t="s">
        <v>13</v>
      </c>
      <c r="X27" s="9" t="s">
        <v>165</v>
      </c>
      <c r="Y27" s="29">
        <f t="shared" si="0"/>
        <v>5.2481996990682092</v>
      </c>
      <c r="Z27" s="12" t="s">
        <v>37</v>
      </c>
      <c r="AA27" s="12" t="s">
        <v>83</v>
      </c>
      <c r="AB27" s="12" t="s">
        <v>125</v>
      </c>
    </row>
    <row r="28" spans="1:28" ht="35.1" customHeight="1" x14ac:dyDescent="0.25">
      <c r="A28" s="23">
        <v>27</v>
      </c>
      <c r="B28" s="6">
        <v>2150</v>
      </c>
      <c r="C28" s="6" t="s">
        <v>154</v>
      </c>
      <c r="D28" s="7" t="s">
        <v>155</v>
      </c>
      <c r="E28" s="11" t="s">
        <v>0</v>
      </c>
      <c r="F28" s="11" t="s">
        <v>283</v>
      </c>
      <c r="G28" s="8">
        <v>42382.409541469904</v>
      </c>
      <c r="H28" s="11" t="s">
        <v>157</v>
      </c>
      <c r="I28" s="7" t="s">
        <v>158</v>
      </c>
      <c r="J28" s="11" t="s">
        <v>3</v>
      </c>
      <c r="K28" s="11" t="s">
        <v>284</v>
      </c>
      <c r="L28" s="12" t="s">
        <v>285</v>
      </c>
      <c r="M28" s="11" t="s">
        <v>126</v>
      </c>
      <c r="N28" s="11" t="s">
        <v>285</v>
      </c>
      <c r="O28" s="12" t="s">
        <v>286</v>
      </c>
      <c r="P28" s="18">
        <v>42396.409541469904</v>
      </c>
      <c r="Q28" s="11">
        <v>15</v>
      </c>
      <c r="R28" s="9" t="s">
        <v>158</v>
      </c>
      <c r="S28" s="12" t="s">
        <v>162</v>
      </c>
      <c r="T28" s="6" t="s">
        <v>287</v>
      </c>
      <c r="U28" s="10">
        <v>42384.685762847221</v>
      </c>
      <c r="V28" s="6" t="s">
        <v>162</v>
      </c>
      <c r="W28" s="12" t="s">
        <v>13</v>
      </c>
      <c r="X28" s="9" t="s">
        <v>165</v>
      </c>
      <c r="Y28" s="29">
        <f t="shared" si="0"/>
        <v>2.2762213773166877</v>
      </c>
      <c r="Z28" s="12" t="s">
        <v>37</v>
      </c>
      <c r="AA28" s="12" t="s">
        <v>52</v>
      </c>
      <c r="AB28" s="12" t="s">
        <v>125</v>
      </c>
    </row>
    <row r="29" spans="1:28" ht="35.1" customHeight="1" x14ac:dyDescent="0.25">
      <c r="A29" s="23">
        <v>28</v>
      </c>
      <c r="B29" s="6">
        <v>2201</v>
      </c>
      <c r="C29" s="6" t="s">
        <v>154</v>
      </c>
      <c r="D29" s="7" t="s">
        <v>155</v>
      </c>
      <c r="E29" s="11" t="s">
        <v>0</v>
      </c>
      <c r="F29" s="11" t="s">
        <v>288</v>
      </c>
      <c r="G29" s="8">
        <v>42382.446993321755</v>
      </c>
      <c r="H29" s="11" t="s">
        <v>157</v>
      </c>
      <c r="I29" s="7" t="s">
        <v>158</v>
      </c>
      <c r="J29" s="11" t="s">
        <v>10</v>
      </c>
      <c r="K29" s="11" t="s">
        <v>289</v>
      </c>
      <c r="L29" s="12" t="s">
        <v>290</v>
      </c>
      <c r="M29" s="11" t="s">
        <v>126</v>
      </c>
      <c r="N29" s="11" t="s">
        <v>290</v>
      </c>
      <c r="O29" s="12" t="s">
        <v>291</v>
      </c>
      <c r="P29" s="18">
        <v>42396.446993321755</v>
      </c>
      <c r="Q29" s="11">
        <v>15</v>
      </c>
      <c r="R29" s="9" t="s">
        <v>158</v>
      </c>
      <c r="S29" s="12" t="s">
        <v>162</v>
      </c>
      <c r="T29" s="6" t="s">
        <v>292</v>
      </c>
      <c r="U29" s="10">
        <v>42415.660997256942</v>
      </c>
      <c r="V29" s="6" t="s">
        <v>212</v>
      </c>
      <c r="W29" s="12" t="s">
        <v>19</v>
      </c>
      <c r="X29" s="9" t="s">
        <v>165</v>
      </c>
      <c r="Y29" s="29">
        <f t="shared" si="0"/>
        <v>33.214003935187066</v>
      </c>
      <c r="Z29" s="12" t="s">
        <v>37</v>
      </c>
      <c r="AA29" s="12" t="s">
        <v>75</v>
      </c>
      <c r="AB29" s="12" t="s">
        <v>125</v>
      </c>
    </row>
    <row r="30" spans="1:28" ht="35.1" customHeight="1" x14ac:dyDescent="0.25">
      <c r="A30" s="23">
        <v>29</v>
      </c>
      <c r="B30" s="6">
        <v>2480</v>
      </c>
      <c r="C30" s="6" t="s">
        <v>154</v>
      </c>
      <c r="D30" s="7" t="s">
        <v>155</v>
      </c>
      <c r="E30" s="11" t="s">
        <v>0</v>
      </c>
      <c r="F30" s="11" t="s">
        <v>293</v>
      </c>
      <c r="G30" s="8">
        <v>42382.678370868052</v>
      </c>
      <c r="H30" s="11" t="s">
        <v>157</v>
      </c>
      <c r="I30" s="7" t="s">
        <v>158</v>
      </c>
      <c r="J30" s="11" t="s">
        <v>3</v>
      </c>
      <c r="K30" s="11" t="s">
        <v>294</v>
      </c>
      <c r="L30" s="12" t="s">
        <v>295</v>
      </c>
      <c r="M30" s="11" t="s">
        <v>126</v>
      </c>
      <c r="N30" s="11" t="s">
        <v>295</v>
      </c>
      <c r="O30" s="12" t="s">
        <v>296</v>
      </c>
      <c r="P30" s="18">
        <v>42396.678370868052</v>
      </c>
      <c r="Q30" s="11">
        <v>15</v>
      </c>
      <c r="R30" s="9" t="s">
        <v>158</v>
      </c>
      <c r="S30" s="12" t="s">
        <v>297</v>
      </c>
      <c r="T30" s="6" t="s">
        <v>296</v>
      </c>
      <c r="U30" s="10">
        <v>42391.599693483797</v>
      </c>
      <c r="V30" s="6" t="s">
        <v>231</v>
      </c>
      <c r="W30" s="12" t="s">
        <v>23</v>
      </c>
      <c r="X30" s="9" t="s">
        <v>165</v>
      </c>
      <c r="Y30" s="29">
        <f t="shared" si="0"/>
        <v>8.9213226157444296</v>
      </c>
      <c r="Z30" s="12" t="s">
        <v>37</v>
      </c>
      <c r="AA30" s="12" t="s">
        <v>78</v>
      </c>
      <c r="AB30" s="12" t="s">
        <v>125</v>
      </c>
    </row>
    <row r="31" spans="1:28" ht="35.1" customHeight="1" x14ac:dyDescent="0.25">
      <c r="A31" s="23">
        <v>30</v>
      </c>
      <c r="B31" s="6">
        <v>2565</v>
      </c>
      <c r="C31" s="6" t="s">
        <v>154</v>
      </c>
      <c r="D31" s="7" t="s">
        <v>155</v>
      </c>
      <c r="E31" s="11" t="s">
        <v>0</v>
      </c>
      <c r="F31" s="11" t="s">
        <v>298</v>
      </c>
      <c r="G31" s="8">
        <v>42383.327915277776</v>
      </c>
      <c r="H31" s="11" t="s">
        <v>157</v>
      </c>
      <c r="I31" s="7" t="s">
        <v>158</v>
      </c>
      <c r="J31" s="11" t="s">
        <v>10</v>
      </c>
      <c r="K31" s="11" t="s">
        <v>299</v>
      </c>
      <c r="L31" s="12" t="s">
        <v>300</v>
      </c>
      <c r="M31" s="11" t="s">
        <v>126</v>
      </c>
      <c r="N31" s="11" t="s">
        <v>300</v>
      </c>
      <c r="O31" s="12" t="s">
        <v>301</v>
      </c>
      <c r="P31" s="18">
        <v>42397.327915277776</v>
      </c>
      <c r="Q31" s="11">
        <v>15</v>
      </c>
      <c r="R31" s="9" t="s">
        <v>158</v>
      </c>
      <c r="S31" s="12" t="s">
        <v>162</v>
      </c>
      <c r="T31" s="6" t="s">
        <v>302</v>
      </c>
      <c r="U31" s="10">
        <v>42384.687422835646</v>
      </c>
      <c r="V31" s="6" t="s">
        <v>162</v>
      </c>
      <c r="W31" s="12" t="s">
        <v>13</v>
      </c>
      <c r="X31" s="9" t="s">
        <v>165</v>
      </c>
      <c r="Y31" s="29">
        <f t="shared" si="0"/>
        <v>1.3595075578705291</v>
      </c>
      <c r="Z31" s="12" t="s">
        <v>37</v>
      </c>
      <c r="AA31" s="12" t="s">
        <v>122</v>
      </c>
      <c r="AB31" s="12" t="s">
        <v>125</v>
      </c>
    </row>
    <row r="32" spans="1:28" ht="35.1" customHeight="1" x14ac:dyDescent="0.25">
      <c r="A32" s="22">
        <v>31</v>
      </c>
      <c r="B32" s="6">
        <v>2571</v>
      </c>
      <c r="C32" s="6" t="s">
        <v>154</v>
      </c>
      <c r="D32" s="7" t="s">
        <v>155</v>
      </c>
      <c r="E32" s="11" t="s">
        <v>0</v>
      </c>
      <c r="F32" s="11" t="s">
        <v>303</v>
      </c>
      <c r="G32" s="8">
        <v>42383.332616435182</v>
      </c>
      <c r="H32" s="11" t="s">
        <v>157</v>
      </c>
      <c r="I32" s="7" t="s">
        <v>158</v>
      </c>
      <c r="J32" s="11" t="s">
        <v>6</v>
      </c>
      <c r="K32" s="11" t="s">
        <v>304</v>
      </c>
      <c r="L32" s="12" t="s">
        <v>305</v>
      </c>
      <c r="M32" s="11" t="s">
        <v>126</v>
      </c>
      <c r="N32" s="11" t="s">
        <v>305</v>
      </c>
      <c r="O32" s="12" t="s">
        <v>306</v>
      </c>
      <c r="P32" s="18">
        <v>42397.332616435182</v>
      </c>
      <c r="Q32" s="11">
        <v>15</v>
      </c>
      <c r="R32" s="9" t="s">
        <v>158</v>
      </c>
      <c r="S32" s="12" t="s">
        <v>162</v>
      </c>
      <c r="T32" s="6" t="s">
        <v>307</v>
      </c>
      <c r="U32" s="10">
        <v>42389.329085648147</v>
      </c>
      <c r="V32" s="6" t="s">
        <v>212</v>
      </c>
      <c r="W32" s="12" t="s">
        <v>19</v>
      </c>
      <c r="X32" s="9" t="s">
        <v>165</v>
      </c>
      <c r="Y32" s="29">
        <f t="shared" si="0"/>
        <v>5.9964692129651667</v>
      </c>
      <c r="Z32" s="12" t="s">
        <v>37</v>
      </c>
      <c r="AA32" s="12" t="s">
        <v>59</v>
      </c>
      <c r="AB32" s="12" t="s">
        <v>125</v>
      </c>
    </row>
    <row r="33" spans="1:28" ht="35.1" customHeight="1" x14ac:dyDescent="0.25">
      <c r="A33" s="23">
        <v>32</v>
      </c>
      <c r="B33" s="6">
        <v>2573</v>
      </c>
      <c r="C33" s="6" t="s">
        <v>154</v>
      </c>
      <c r="D33" s="7" t="s">
        <v>155</v>
      </c>
      <c r="E33" s="11" t="s">
        <v>2</v>
      </c>
      <c r="F33" s="11" t="s">
        <v>308</v>
      </c>
      <c r="G33" s="8">
        <v>42383.334998530088</v>
      </c>
      <c r="H33" s="11" t="s">
        <v>157</v>
      </c>
      <c r="I33" s="7" t="s">
        <v>158</v>
      </c>
      <c r="J33" s="11" t="s">
        <v>10</v>
      </c>
      <c r="K33" s="11" t="s">
        <v>309</v>
      </c>
      <c r="L33" s="12" t="s">
        <v>310</v>
      </c>
      <c r="M33" s="11" t="s">
        <v>126</v>
      </c>
      <c r="N33" s="11" t="s">
        <v>310</v>
      </c>
      <c r="O33" s="12" t="s">
        <v>311</v>
      </c>
      <c r="P33" s="18">
        <v>42397.334998530088</v>
      </c>
      <c r="Q33" s="11">
        <v>15</v>
      </c>
      <c r="R33" s="9" t="s">
        <v>158</v>
      </c>
      <c r="S33" s="12" t="s">
        <v>162</v>
      </c>
      <c r="T33" s="6" t="s">
        <v>312</v>
      </c>
      <c r="U33" s="10">
        <v>42418.391631516199</v>
      </c>
      <c r="V33" s="6" t="s">
        <v>313</v>
      </c>
      <c r="W33" s="12" t="s">
        <v>23</v>
      </c>
      <c r="X33" s="9" t="s">
        <v>165</v>
      </c>
      <c r="Y33" s="29">
        <f t="shared" si="0"/>
        <v>35.056632986110344</v>
      </c>
      <c r="Z33" s="12" t="s">
        <v>37</v>
      </c>
      <c r="AA33" s="12" t="s">
        <v>91</v>
      </c>
      <c r="AB33" s="12" t="s">
        <v>125</v>
      </c>
    </row>
    <row r="34" spans="1:28" ht="35.1" customHeight="1" x14ac:dyDescent="0.25">
      <c r="A34" s="23">
        <v>33</v>
      </c>
      <c r="B34" s="6">
        <v>2576</v>
      </c>
      <c r="C34" s="6" t="s">
        <v>154</v>
      </c>
      <c r="D34" s="7" t="s">
        <v>155</v>
      </c>
      <c r="E34" s="11" t="s">
        <v>0</v>
      </c>
      <c r="F34" s="11" t="s">
        <v>314</v>
      </c>
      <c r="G34" s="8">
        <v>42383.337772800922</v>
      </c>
      <c r="H34" s="11" t="s">
        <v>157</v>
      </c>
      <c r="I34" s="7" t="s">
        <v>158</v>
      </c>
      <c r="J34" s="11" t="s">
        <v>10</v>
      </c>
      <c r="K34" s="11" t="s">
        <v>315</v>
      </c>
      <c r="L34" s="12" t="s">
        <v>316</v>
      </c>
      <c r="M34" s="11" t="s">
        <v>126</v>
      </c>
      <c r="N34" s="11" t="s">
        <v>316</v>
      </c>
      <c r="O34" s="12" t="s">
        <v>317</v>
      </c>
      <c r="P34" s="18">
        <v>42397.337772800922</v>
      </c>
      <c r="Q34" s="11">
        <v>15</v>
      </c>
      <c r="R34" s="9" t="s">
        <v>158</v>
      </c>
      <c r="S34" s="12" t="s">
        <v>162</v>
      </c>
      <c r="T34" s="6" t="s">
        <v>318</v>
      </c>
      <c r="U34" s="10">
        <v>42397.58642407407</v>
      </c>
      <c r="V34" s="6" t="s">
        <v>319</v>
      </c>
      <c r="W34" s="12" t="s">
        <v>29</v>
      </c>
      <c r="X34" s="9" t="s">
        <v>165</v>
      </c>
      <c r="Y34" s="29">
        <f t="shared" ref="Y34:Y65" si="1">+U34-G34</f>
        <v>14.248651273148425</v>
      </c>
      <c r="Z34" s="12" t="s">
        <v>37</v>
      </c>
      <c r="AA34" s="12" t="s">
        <v>65</v>
      </c>
      <c r="AB34" s="12" t="s">
        <v>125</v>
      </c>
    </row>
    <row r="35" spans="1:28" ht="35.1" customHeight="1" x14ac:dyDescent="0.25">
      <c r="A35" s="23">
        <v>34</v>
      </c>
      <c r="B35" s="6">
        <v>2660</v>
      </c>
      <c r="C35" s="6" t="s">
        <v>154</v>
      </c>
      <c r="D35" s="7" t="s">
        <v>155</v>
      </c>
      <c r="E35" s="11" t="s">
        <v>2</v>
      </c>
      <c r="F35" s="11" t="s">
        <v>320</v>
      </c>
      <c r="G35" s="8">
        <v>42383.425028935184</v>
      </c>
      <c r="H35" s="11" t="s">
        <v>157</v>
      </c>
      <c r="I35" s="7" t="s">
        <v>158</v>
      </c>
      <c r="J35" s="11" t="s">
        <v>11</v>
      </c>
      <c r="K35" s="11" t="s">
        <v>321</v>
      </c>
      <c r="L35" s="12" t="s">
        <v>322</v>
      </c>
      <c r="M35" s="11" t="s">
        <v>126</v>
      </c>
      <c r="N35" s="11" t="s">
        <v>322</v>
      </c>
      <c r="O35" s="12" t="s">
        <v>323</v>
      </c>
      <c r="P35" s="18">
        <v>42397.337772800922</v>
      </c>
      <c r="Q35" s="11">
        <v>10</v>
      </c>
      <c r="R35" s="9" t="s">
        <v>158</v>
      </c>
      <c r="S35" s="12" t="s">
        <v>162</v>
      </c>
      <c r="T35" s="6" t="s">
        <v>324</v>
      </c>
      <c r="U35" s="10">
        <v>42390.613357719907</v>
      </c>
      <c r="V35" s="6" t="s">
        <v>162</v>
      </c>
      <c r="W35" s="12" t="s">
        <v>13</v>
      </c>
      <c r="X35" s="9" t="s">
        <v>165</v>
      </c>
      <c r="Y35" s="29">
        <f t="shared" si="1"/>
        <v>7.1883287847231259</v>
      </c>
      <c r="Z35" s="12" t="s">
        <v>37</v>
      </c>
      <c r="AA35" s="12" t="s">
        <v>65</v>
      </c>
      <c r="AB35" s="12" t="s">
        <v>125</v>
      </c>
    </row>
    <row r="36" spans="1:28" ht="35.1" customHeight="1" x14ac:dyDescent="0.25">
      <c r="A36" s="23">
        <v>35</v>
      </c>
      <c r="B36" s="6">
        <v>2771</v>
      </c>
      <c r="C36" s="6" t="s">
        <v>154</v>
      </c>
      <c r="D36" s="7" t="s">
        <v>155</v>
      </c>
      <c r="E36" s="11" t="s">
        <v>2</v>
      </c>
      <c r="F36" s="11" t="s">
        <v>325</v>
      </c>
      <c r="G36" s="8">
        <v>42383.619035914351</v>
      </c>
      <c r="H36" s="11" t="s">
        <v>157</v>
      </c>
      <c r="I36" s="7" t="s">
        <v>158</v>
      </c>
      <c r="J36" s="11" t="s">
        <v>10</v>
      </c>
      <c r="K36" s="11" t="s">
        <v>167</v>
      </c>
      <c r="L36" s="12" t="s">
        <v>326</v>
      </c>
      <c r="M36" s="11" t="s">
        <v>126</v>
      </c>
      <c r="N36" s="11" t="s">
        <v>326</v>
      </c>
      <c r="O36" s="12" t="s">
        <v>327</v>
      </c>
      <c r="P36" s="18">
        <v>42397.619035914351</v>
      </c>
      <c r="Q36" s="11">
        <v>15</v>
      </c>
      <c r="R36" s="9" t="s">
        <v>158</v>
      </c>
      <c r="S36" s="12" t="s">
        <v>162</v>
      </c>
      <c r="T36" s="6" t="s">
        <v>328</v>
      </c>
      <c r="U36" s="10">
        <v>42390.64463761574</v>
      </c>
      <c r="V36" s="6" t="s">
        <v>329</v>
      </c>
      <c r="W36" s="12" t="s">
        <v>24</v>
      </c>
      <c r="X36" s="9" t="s">
        <v>330</v>
      </c>
      <c r="Y36" s="29">
        <f t="shared" si="1"/>
        <v>7.0256017013889505</v>
      </c>
      <c r="Z36" s="12" t="s">
        <v>37</v>
      </c>
      <c r="AA36" s="12" t="s">
        <v>94</v>
      </c>
      <c r="AB36" s="12" t="s">
        <v>125</v>
      </c>
    </row>
    <row r="37" spans="1:28" ht="35.1" customHeight="1" x14ac:dyDescent="0.25">
      <c r="A37" s="22">
        <v>36</v>
      </c>
      <c r="B37" s="6">
        <v>2978</v>
      </c>
      <c r="C37" s="6" t="s">
        <v>154</v>
      </c>
      <c r="D37" s="7" t="s">
        <v>155</v>
      </c>
      <c r="E37" s="11" t="s">
        <v>0</v>
      </c>
      <c r="F37" s="11" t="s">
        <v>331</v>
      </c>
      <c r="G37" s="8">
        <v>42384.399039201387</v>
      </c>
      <c r="H37" s="11" t="s">
        <v>157</v>
      </c>
      <c r="I37" s="7" t="s">
        <v>158</v>
      </c>
      <c r="J37" s="11" t="s">
        <v>10</v>
      </c>
      <c r="K37" s="11" t="s">
        <v>332</v>
      </c>
      <c r="L37" s="12" t="s">
        <v>333</v>
      </c>
      <c r="M37" s="11" t="s">
        <v>126</v>
      </c>
      <c r="N37" s="11" t="s">
        <v>333</v>
      </c>
      <c r="O37" s="12" t="s">
        <v>334</v>
      </c>
      <c r="P37" s="18">
        <v>42398.399039201387</v>
      </c>
      <c r="Q37" s="11">
        <v>15</v>
      </c>
      <c r="R37" s="9" t="s">
        <v>158</v>
      </c>
      <c r="S37" s="12" t="s">
        <v>162</v>
      </c>
      <c r="T37" s="6" t="s">
        <v>335</v>
      </c>
      <c r="U37" s="10">
        <v>42391.327665856479</v>
      </c>
      <c r="V37" s="6" t="s">
        <v>212</v>
      </c>
      <c r="W37" s="12" t="s">
        <v>19</v>
      </c>
      <c r="X37" s="9" t="s">
        <v>165</v>
      </c>
      <c r="Y37" s="29">
        <f t="shared" si="1"/>
        <v>6.928626655091648</v>
      </c>
      <c r="Z37" s="12" t="s">
        <v>37</v>
      </c>
      <c r="AA37" s="12" t="s">
        <v>94</v>
      </c>
      <c r="AB37" s="12" t="s">
        <v>125</v>
      </c>
    </row>
    <row r="38" spans="1:28" ht="35.1" customHeight="1" x14ac:dyDescent="0.25">
      <c r="A38" s="23">
        <v>37</v>
      </c>
      <c r="B38" s="6">
        <v>3522</v>
      </c>
      <c r="C38" s="6" t="s">
        <v>154</v>
      </c>
      <c r="D38" s="7" t="s">
        <v>155</v>
      </c>
      <c r="E38" s="11" t="s">
        <v>0</v>
      </c>
      <c r="F38" s="11" t="s">
        <v>336</v>
      </c>
      <c r="G38" s="8">
        <v>42387.482567673607</v>
      </c>
      <c r="H38" s="11" t="s">
        <v>157</v>
      </c>
      <c r="I38" s="7" t="s">
        <v>158</v>
      </c>
      <c r="J38" s="11" t="s">
        <v>10</v>
      </c>
      <c r="K38" s="11" t="s">
        <v>337</v>
      </c>
      <c r="L38" s="12" t="s">
        <v>338</v>
      </c>
      <c r="M38" s="11" t="s">
        <v>126</v>
      </c>
      <c r="N38" s="11" t="s">
        <v>338</v>
      </c>
      <c r="O38" s="12" t="s">
        <v>339</v>
      </c>
      <c r="P38" s="18">
        <v>42388.482567673607</v>
      </c>
      <c r="Q38" s="11">
        <v>1</v>
      </c>
      <c r="R38" s="9" t="s">
        <v>158</v>
      </c>
      <c r="S38" s="12" t="s">
        <v>162</v>
      </c>
      <c r="T38" s="6" t="s">
        <v>340</v>
      </c>
      <c r="U38" s="10">
        <v>42390.636053240742</v>
      </c>
      <c r="V38" s="6" t="s">
        <v>162</v>
      </c>
      <c r="W38" s="12" t="s">
        <v>13</v>
      </c>
      <c r="X38" s="9" t="s">
        <v>165</v>
      </c>
      <c r="Y38" s="29">
        <f t="shared" si="1"/>
        <v>3.1534855671343394</v>
      </c>
      <c r="Z38" s="12" t="s">
        <v>37</v>
      </c>
      <c r="AA38" s="12" t="s">
        <v>122</v>
      </c>
      <c r="AB38" s="12" t="s">
        <v>125</v>
      </c>
    </row>
    <row r="39" spans="1:28" ht="35.1" customHeight="1" x14ac:dyDescent="0.25">
      <c r="A39" s="23">
        <v>38</v>
      </c>
      <c r="B39" s="6">
        <v>3525</v>
      </c>
      <c r="C39" s="6" t="s">
        <v>154</v>
      </c>
      <c r="D39" s="7" t="s">
        <v>155</v>
      </c>
      <c r="E39" s="11" t="s">
        <v>0</v>
      </c>
      <c r="F39" s="11" t="s">
        <v>341</v>
      </c>
      <c r="G39" s="8">
        <v>42387.486652164349</v>
      </c>
      <c r="H39" s="11" t="s">
        <v>157</v>
      </c>
      <c r="I39" s="7" t="s">
        <v>158</v>
      </c>
      <c r="J39" s="11" t="s">
        <v>10</v>
      </c>
      <c r="K39" s="11" t="s">
        <v>342</v>
      </c>
      <c r="L39" s="12" t="s">
        <v>343</v>
      </c>
      <c r="M39" s="11" t="s">
        <v>126</v>
      </c>
      <c r="N39" s="11" t="s">
        <v>343</v>
      </c>
      <c r="O39" s="12" t="s">
        <v>344</v>
      </c>
      <c r="P39" s="18">
        <v>42388.486652164349</v>
      </c>
      <c r="Q39" s="11">
        <v>10</v>
      </c>
      <c r="R39" s="9" t="s">
        <v>158</v>
      </c>
      <c r="S39" s="12" t="s">
        <v>162</v>
      </c>
      <c r="T39" s="6" t="s">
        <v>345</v>
      </c>
      <c r="U39" s="10">
        <v>42390.62972222222</v>
      </c>
      <c r="V39" s="6" t="s">
        <v>346</v>
      </c>
      <c r="W39" s="12" t="s">
        <v>22</v>
      </c>
      <c r="X39" s="9" t="s">
        <v>165</v>
      </c>
      <c r="Y39" s="29">
        <f t="shared" si="1"/>
        <v>3.1430700578712276</v>
      </c>
      <c r="Z39" s="12" t="s">
        <v>37</v>
      </c>
      <c r="AA39" s="12" t="s">
        <v>43</v>
      </c>
      <c r="AB39" s="12" t="s">
        <v>125</v>
      </c>
    </row>
    <row r="40" spans="1:28" ht="35.1" customHeight="1" x14ac:dyDescent="0.25">
      <c r="A40" s="23">
        <v>39</v>
      </c>
      <c r="B40" s="6">
        <v>3531</v>
      </c>
      <c r="C40" s="6" t="s">
        <v>154</v>
      </c>
      <c r="D40" s="7" t="s">
        <v>155</v>
      </c>
      <c r="E40" s="11" t="s">
        <v>0</v>
      </c>
      <c r="F40" s="11" t="s">
        <v>347</v>
      </c>
      <c r="G40" s="8">
        <v>42387.491707835645</v>
      </c>
      <c r="H40" s="11" t="s">
        <v>157</v>
      </c>
      <c r="I40" s="7" t="s">
        <v>158</v>
      </c>
      <c r="J40" s="11" t="s">
        <v>10</v>
      </c>
      <c r="K40" s="11" t="s">
        <v>348</v>
      </c>
      <c r="L40" s="12" t="s">
        <v>349</v>
      </c>
      <c r="M40" s="11" t="s">
        <v>126</v>
      </c>
      <c r="N40" s="11" t="s">
        <v>349</v>
      </c>
      <c r="O40" s="12" t="s">
        <v>345</v>
      </c>
      <c r="P40" s="18">
        <v>42388.491707835645</v>
      </c>
      <c r="Q40" s="11">
        <v>1</v>
      </c>
      <c r="R40" s="9" t="s">
        <v>158</v>
      </c>
      <c r="S40" s="12" t="s">
        <v>162</v>
      </c>
      <c r="T40" s="6" t="s">
        <v>350</v>
      </c>
      <c r="U40" s="10">
        <v>42390.621944444443</v>
      </c>
      <c r="V40" s="6" t="s">
        <v>162</v>
      </c>
      <c r="W40" s="12" t="s">
        <v>13</v>
      </c>
      <c r="X40" s="9" t="s">
        <v>165</v>
      </c>
      <c r="Y40" s="29">
        <f t="shared" si="1"/>
        <v>3.130236608798441</v>
      </c>
      <c r="Z40" s="12" t="s">
        <v>37</v>
      </c>
      <c r="AA40" s="12" t="s">
        <v>43</v>
      </c>
      <c r="AB40" s="12" t="s">
        <v>125</v>
      </c>
    </row>
    <row r="41" spans="1:28" ht="35.1" customHeight="1" x14ac:dyDescent="0.25">
      <c r="A41" s="23">
        <v>40</v>
      </c>
      <c r="B41" s="6">
        <v>3537</v>
      </c>
      <c r="C41" s="6" t="s">
        <v>154</v>
      </c>
      <c r="D41" s="7" t="s">
        <v>155</v>
      </c>
      <c r="E41" s="11" t="s">
        <v>0</v>
      </c>
      <c r="F41" s="11" t="s">
        <v>351</v>
      </c>
      <c r="G41" s="8">
        <v>42387.498819293978</v>
      </c>
      <c r="H41" s="11" t="s">
        <v>157</v>
      </c>
      <c r="I41" s="7" t="s">
        <v>158</v>
      </c>
      <c r="J41" s="11" t="s">
        <v>6</v>
      </c>
      <c r="K41" s="11" t="s">
        <v>352</v>
      </c>
      <c r="L41" s="12" t="s">
        <v>353</v>
      </c>
      <c r="M41" s="11" t="s">
        <v>126</v>
      </c>
      <c r="N41" s="11" t="s">
        <v>353</v>
      </c>
      <c r="O41" s="12" t="s">
        <v>354</v>
      </c>
      <c r="P41" s="18">
        <v>42388.498819293978</v>
      </c>
      <c r="Q41" s="14" t="s">
        <v>355</v>
      </c>
      <c r="R41" s="9" t="s">
        <v>158</v>
      </c>
      <c r="S41" s="12" t="s">
        <v>162</v>
      </c>
      <c r="T41" s="6" t="s">
        <v>356</v>
      </c>
      <c r="U41" s="10">
        <v>42389.476018518515</v>
      </c>
      <c r="V41" s="6" t="s">
        <v>164</v>
      </c>
      <c r="W41" s="12" t="s">
        <v>13</v>
      </c>
      <c r="X41" s="9" t="s">
        <v>165</v>
      </c>
      <c r="Y41" s="29">
        <f t="shared" si="1"/>
        <v>1.9771992245368892</v>
      </c>
      <c r="Z41" s="12" t="s">
        <v>37</v>
      </c>
      <c r="AA41" s="12" t="s">
        <v>47</v>
      </c>
      <c r="AB41" s="12" t="s">
        <v>125</v>
      </c>
    </row>
    <row r="42" spans="1:28" ht="35.1" customHeight="1" x14ac:dyDescent="0.25">
      <c r="A42" s="22">
        <v>41</v>
      </c>
      <c r="B42" s="6">
        <v>3592</v>
      </c>
      <c r="C42" s="6" t="s">
        <v>154</v>
      </c>
      <c r="D42" s="7" t="s">
        <v>155</v>
      </c>
      <c r="E42" s="11" t="s">
        <v>2</v>
      </c>
      <c r="F42" s="11" t="s">
        <v>357</v>
      </c>
      <c r="G42" s="8">
        <v>42387.586083680551</v>
      </c>
      <c r="H42" s="11" t="s">
        <v>157</v>
      </c>
      <c r="I42" s="7" t="s">
        <v>158</v>
      </c>
      <c r="J42" s="11" t="s">
        <v>6</v>
      </c>
      <c r="K42" s="11" t="s">
        <v>358</v>
      </c>
      <c r="L42" s="12" t="s">
        <v>359</v>
      </c>
      <c r="M42" s="11" t="s">
        <v>126</v>
      </c>
      <c r="N42" s="11" t="s">
        <v>360</v>
      </c>
      <c r="O42" s="12" t="s">
        <v>361</v>
      </c>
      <c r="P42" s="18">
        <v>42388.586083680551</v>
      </c>
      <c r="Q42" s="11">
        <v>1</v>
      </c>
      <c r="R42" s="9" t="s">
        <v>158</v>
      </c>
      <c r="S42" s="12" t="s">
        <v>162</v>
      </c>
      <c r="T42" s="6" t="s">
        <v>362</v>
      </c>
      <c r="U42" s="10">
        <v>42402.651008252316</v>
      </c>
      <c r="V42" s="6" t="s">
        <v>363</v>
      </c>
      <c r="W42" s="12" t="s">
        <v>23</v>
      </c>
      <c r="X42" s="9" t="s">
        <v>364</v>
      </c>
      <c r="Y42" s="29">
        <f t="shared" si="1"/>
        <v>15.064924571765005</v>
      </c>
      <c r="Z42" s="12" t="s">
        <v>37</v>
      </c>
      <c r="AA42" s="12" t="s">
        <v>94</v>
      </c>
      <c r="AB42" s="12" t="s">
        <v>125</v>
      </c>
    </row>
    <row r="43" spans="1:28" ht="35.1" customHeight="1" x14ac:dyDescent="0.25">
      <c r="A43" s="23">
        <v>42</v>
      </c>
      <c r="B43" s="6">
        <v>3915</v>
      </c>
      <c r="C43" s="6" t="s">
        <v>154</v>
      </c>
      <c r="D43" s="7" t="s">
        <v>155</v>
      </c>
      <c r="E43" s="11" t="s">
        <v>0</v>
      </c>
      <c r="F43" s="11" t="s">
        <v>365</v>
      </c>
      <c r="G43" s="8">
        <v>42388.452077812501</v>
      </c>
      <c r="H43" s="11" t="s">
        <v>157</v>
      </c>
      <c r="I43" s="7" t="s">
        <v>158</v>
      </c>
      <c r="J43" s="7" t="s">
        <v>7</v>
      </c>
      <c r="K43" s="11" t="s">
        <v>167</v>
      </c>
      <c r="L43" s="12" t="s">
        <v>366</v>
      </c>
      <c r="M43" s="11" t="s">
        <v>126</v>
      </c>
      <c r="N43" s="11" t="s">
        <v>366</v>
      </c>
      <c r="O43" s="12" t="s">
        <v>367</v>
      </c>
      <c r="P43" s="18">
        <v>42389.452077812501</v>
      </c>
      <c r="Q43" s="11">
        <v>1</v>
      </c>
      <c r="R43" s="9" t="s">
        <v>158</v>
      </c>
      <c r="S43" s="12" t="s">
        <v>162</v>
      </c>
      <c r="T43" s="6" t="s">
        <v>368</v>
      </c>
      <c r="U43" s="10">
        <v>42398.643217592595</v>
      </c>
      <c r="V43" s="6" t="s">
        <v>346</v>
      </c>
      <c r="W43" s="12" t="s">
        <v>22</v>
      </c>
      <c r="X43" s="9" t="s">
        <v>165</v>
      </c>
      <c r="Y43" s="29">
        <f t="shared" si="1"/>
        <v>10.19113978009409</v>
      </c>
      <c r="Z43" s="12" t="s">
        <v>37</v>
      </c>
      <c r="AA43" s="12" t="s">
        <v>43</v>
      </c>
      <c r="AB43" s="12" t="s">
        <v>125</v>
      </c>
    </row>
    <row r="44" spans="1:28" ht="35.1" customHeight="1" x14ac:dyDescent="0.25">
      <c r="A44" s="23">
        <v>43</v>
      </c>
      <c r="B44" s="6">
        <v>3982</v>
      </c>
      <c r="C44" s="6" t="s">
        <v>154</v>
      </c>
      <c r="D44" s="7" t="s">
        <v>155</v>
      </c>
      <c r="E44" s="11" t="s">
        <v>0</v>
      </c>
      <c r="F44" s="11" t="s">
        <v>369</v>
      </c>
      <c r="G44" s="8">
        <v>42388.518669444442</v>
      </c>
      <c r="H44" s="11" t="s">
        <v>157</v>
      </c>
      <c r="I44" s="7" t="s">
        <v>158</v>
      </c>
      <c r="J44" s="11" t="s">
        <v>6</v>
      </c>
      <c r="K44" s="11" t="s">
        <v>370</v>
      </c>
      <c r="L44" s="12" t="s">
        <v>371</v>
      </c>
      <c r="M44" s="11" t="s">
        <v>126</v>
      </c>
      <c r="N44" s="11" t="s">
        <v>371</v>
      </c>
      <c r="O44" s="12" t="s">
        <v>372</v>
      </c>
      <c r="P44" s="18">
        <v>42389.518669444442</v>
      </c>
      <c r="Q44" s="11">
        <v>1</v>
      </c>
      <c r="R44" s="9" t="s">
        <v>158</v>
      </c>
      <c r="S44" s="12" t="s">
        <v>162</v>
      </c>
      <c r="T44" s="6" t="s">
        <v>373</v>
      </c>
      <c r="U44" s="10">
        <v>42390.575543981482</v>
      </c>
      <c r="V44" s="6" t="s">
        <v>374</v>
      </c>
      <c r="W44" s="12" t="s">
        <v>23</v>
      </c>
      <c r="X44" s="9" t="s">
        <v>165</v>
      </c>
      <c r="Y44" s="29">
        <f t="shared" si="1"/>
        <v>2.0568745370401302</v>
      </c>
      <c r="Z44" s="12" t="s">
        <v>37</v>
      </c>
      <c r="AA44" s="12" t="s">
        <v>91</v>
      </c>
      <c r="AB44" s="12" t="s">
        <v>125</v>
      </c>
    </row>
    <row r="45" spans="1:28" ht="35.1" customHeight="1" x14ac:dyDescent="0.25">
      <c r="A45" s="23">
        <v>44</v>
      </c>
      <c r="B45" s="6">
        <v>3985</v>
      </c>
      <c r="C45" s="6" t="s">
        <v>154</v>
      </c>
      <c r="D45" s="7" t="s">
        <v>155</v>
      </c>
      <c r="E45" s="11" t="s">
        <v>2</v>
      </c>
      <c r="F45" s="11" t="s">
        <v>375</v>
      </c>
      <c r="G45" s="8">
        <v>42388.528723530093</v>
      </c>
      <c r="H45" s="11" t="s">
        <v>157</v>
      </c>
      <c r="I45" s="7" t="s">
        <v>158</v>
      </c>
      <c r="J45" s="11" t="s">
        <v>11</v>
      </c>
      <c r="K45" s="11" t="s">
        <v>376</v>
      </c>
      <c r="L45" s="12" t="s">
        <v>377</v>
      </c>
      <c r="M45" s="11" t="s">
        <v>126</v>
      </c>
      <c r="N45" s="11" t="s">
        <v>377</v>
      </c>
      <c r="O45" s="12" t="s">
        <v>378</v>
      </c>
      <c r="P45" s="18">
        <v>42389.518669444442</v>
      </c>
      <c r="Q45" s="11">
        <v>1</v>
      </c>
      <c r="R45" s="9" t="s">
        <v>158</v>
      </c>
      <c r="S45" s="12" t="s">
        <v>162</v>
      </c>
      <c r="T45" s="6" t="s">
        <v>379</v>
      </c>
      <c r="U45" s="10">
        <v>42390.458240740743</v>
      </c>
      <c r="V45" s="6" t="s">
        <v>380</v>
      </c>
      <c r="W45" s="12" t="s">
        <v>21</v>
      </c>
      <c r="X45" s="9" t="s">
        <v>381</v>
      </c>
      <c r="Y45" s="29">
        <f t="shared" si="1"/>
        <v>1.9295172106503742</v>
      </c>
      <c r="Z45" s="12" t="s">
        <v>37</v>
      </c>
      <c r="AA45" s="12" t="s">
        <v>69</v>
      </c>
      <c r="AB45" s="12" t="s">
        <v>125</v>
      </c>
    </row>
    <row r="46" spans="1:28" ht="35.1" customHeight="1" x14ac:dyDescent="0.25">
      <c r="A46" s="23">
        <v>45</v>
      </c>
      <c r="B46" s="6">
        <v>4106</v>
      </c>
      <c r="C46" s="6" t="s">
        <v>154</v>
      </c>
      <c r="D46" s="7" t="s">
        <v>155</v>
      </c>
      <c r="E46" s="11" t="s">
        <v>0</v>
      </c>
      <c r="F46" s="11" t="s">
        <v>382</v>
      </c>
      <c r="G46" s="8">
        <v>42388.669116168981</v>
      </c>
      <c r="H46" s="11" t="s">
        <v>157</v>
      </c>
      <c r="I46" s="7" t="s">
        <v>158</v>
      </c>
      <c r="J46" s="11" t="s">
        <v>6</v>
      </c>
      <c r="K46" s="11" t="s">
        <v>383</v>
      </c>
      <c r="L46" s="12" t="s">
        <v>384</v>
      </c>
      <c r="M46" s="11" t="s">
        <v>126</v>
      </c>
      <c r="N46" s="11" t="s">
        <v>384</v>
      </c>
      <c r="O46" s="12" t="s">
        <v>385</v>
      </c>
      <c r="P46" s="18">
        <v>42389.669116168981</v>
      </c>
      <c r="Q46" s="11">
        <v>1</v>
      </c>
      <c r="R46" s="9" t="s">
        <v>158</v>
      </c>
      <c r="S46" s="12" t="s">
        <v>162</v>
      </c>
      <c r="T46" s="6" t="s">
        <v>1778</v>
      </c>
      <c r="U46" s="10">
        <v>42390</v>
      </c>
      <c r="V46" s="6" t="s">
        <v>386</v>
      </c>
      <c r="W46" s="12" t="s">
        <v>28</v>
      </c>
      <c r="X46" s="9" t="s">
        <v>1777</v>
      </c>
      <c r="Y46" s="29">
        <f t="shared" si="1"/>
        <v>1.330883831018582</v>
      </c>
      <c r="Z46" s="12" t="s">
        <v>37</v>
      </c>
      <c r="AA46" s="12" t="s">
        <v>79</v>
      </c>
      <c r="AB46" s="12" t="s">
        <v>125</v>
      </c>
    </row>
    <row r="47" spans="1:28" ht="35.1" customHeight="1" x14ac:dyDescent="0.25">
      <c r="A47" s="22">
        <v>46</v>
      </c>
      <c r="B47" s="6">
        <v>4212</v>
      </c>
      <c r="C47" s="6" t="s">
        <v>154</v>
      </c>
      <c r="D47" s="7" t="s">
        <v>155</v>
      </c>
      <c r="E47" s="11" t="s">
        <v>0</v>
      </c>
      <c r="F47" s="11" t="s">
        <v>387</v>
      </c>
      <c r="G47" s="8">
        <v>42389.353236805553</v>
      </c>
      <c r="H47" s="11" t="s">
        <v>157</v>
      </c>
      <c r="I47" s="7" t="s">
        <v>158</v>
      </c>
      <c r="J47" s="11" t="s">
        <v>3</v>
      </c>
      <c r="K47" s="11" t="s">
        <v>388</v>
      </c>
      <c r="L47" s="12" t="s">
        <v>389</v>
      </c>
      <c r="M47" s="11" t="s">
        <v>126</v>
      </c>
      <c r="N47" s="11" t="s">
        <v>389</v>
      </c>
      <c r="O47" s="12" t="s">
        <v>390</v>
      </c>
      <c r="P47" s="18">
        <v>42390.353236805553</v>
      </c>
      <c r="Q47" s="11">
        <v>1</v>
      </c>
      <c r="R47" s="9" t="s">
        <v>158</v>
      </c>
      <c r="S47" s="12" t="s">
        <v>162</v>
      </c>
      <c r="T47" s="6" t="s">
        <v>391</v>
      </c>
      <c r="U47" s="15">
        <v>42390</v>
      </c>
      <c r="V47" s="6" t="s">
        <v>206</v>
      </c>
      <c r="W47" s="12" t="s">
        <v>24</v>
      </c>
      <c r="X47" s="9" t="s">
        <v>165</v>
      </c>
      <c r="Y47" s="29">
        <f t="shared" si="1"/>
        <v>0.64676319444697583</v>
      </c>
      <c r="Z47" s="12" t="s">
        <v>37</v>
      </c>
      <c r="AA47" s="12" t="s">
        <v>94</v>
      </c>
      <c r="AB47" s="12" t="s">
        <v>125</v>
      </c>
    </row>
    <row r="48" spans="1:28" ht="35.1" customHeight="1" x14ac:dyDescent="0.25">
      <c r="A48" s="23">
        <v>47</v>
      </c>
      <c r="B48" s="6">
        <v>4349</v>
      </c>
      <c r="C48" s="6" t="s">
        <v>154</v>
      </c>
      <c r="D48" s="7" t="s">
        <v>155</v>
      </c>
      <c r="E48" s="11" t="s">
        <v>2</v>
      </c>
      <c r="F48" s="11" t="s">
        <v>392</v>
      </c>
      <c r="G48" s="8">
        <v>42389.464684872684</v>
      </c>
      <c r="H48" s="11" t="s">
        <v>157</v>
      </c>
      <c r="I48" s="7" t="s">
        <v>158</v>
      </c>
      <c r="J48" s="7" t="s">
        <v>7</v>
      </c>
      <c r="K48" s="11" t="s">
        <v>393</v>
      </c>
      <c r="L48" s="12" t="s">
        <v>394</v>
      </c>
      <c r="M48" s="11" t="s">
        <v>126</v>
      </c>
      <c r="N48" s="11" t="s">
        <v>394</v>
      </c>
      <c r="O48" s="12" t="s">
        <v>395</v>
      </c>
      <c r="P48" s="18">
        <v>42390.464684872684</v>
      </c>
      <c r="Q48" s="11">
        <v>1</v>
      </c>
      <c r="R48" s="9" t="s">
        <v>158</v>
      </c>
      <c r="S48" s="12" t="s">
        <v>162</v>
      </c>
      <c r="T48" s="6" t="s">
        <v>396</v>
      </c>
      <c r="U48" s="15">
        <v>42390</v>
      </c>
      <c r="V48" s="6" t="s">
        <v>162</v>
      </c>
      <c r="W48" s="12" t="s">
        <v>13</v>
      </c>
      <c r="X48" s="9" t="s">
        <v>397</v>
      </c>
      <c r="Y48" s="29">
        <f t="shared" si="1"/>
        <v>0.53531512731569819</v>
      </c>
      <c r="Z48" s="12" t="s">
        <v>37</v>
      </c>
      <c r="AA48" s="12" t="s">
        <v>102</v>
      </c>
      <c r="AB48" s="12" t="s">
        <v>125</v>
      </c>
    </row>
    <row r="49" spans="1:28" ht="35.1" customHeight="1" x14ac:dyDescent="0.25">
      <c r="A49" s="23">
        <v>48</v>
      </c>
      <c r="B49" s="6">
        <v>4414</v>
      </c>
      <c r="C49" s="6" t="s">
        <v>154</v>
      </c>
      <c r="D49" s="7" t="s">
        <v>155</v>
      </c>
      <c r="E49" s="11" t="s">
        <v>0</v>
      </c>
      <c r="F49" s="11" t="s">
        <v>398</v>
      </c>
      <c r="G49" s="8">
        <v>42389.539515393517</v>
      </c>
      <c r="H49" s="11" t="s">
        <v>157</v>
      </c>
      <c r="I49" s="7" t="s">
        <v>158</v>
      </c>
      <c r="J49" s="11" t="s">
        <v>10</v>
      </c>
      <c r="K49" s="11" t="s">
        <v>399</v>
      </c>
      <c r="L49" s="12" t="s">
        <v>400</v>
      </c>
      <c r="M49" s="11" t="s">
        <v>126</v>
      </c>
      <c r="N49" s="11" t="s">
        <v>400</v>
      </c>
      <c r="O49" s="12" t="s">
        <v>401</v>
      </c>
      <c r="P49" s="18">
        <v>42390.539515393517</v>
      </c>
      <c r="Q49" s="11">
        <v>1</v>
      </c>
      <c r="R49" s="9" t="s">
        <v>158</v>
      </c>
      <c r="S49" s="12" t="s">
        <v>162</v>
      </c>
      <c r="T49" s="6" t="s">
        <v>402</v>
      </c>
      <c r="U49" s="15">
        <v>42391</v>
      </c>
      <c r="V49" s="6" t="s">
        <v>162</v>
      </c>
      <c r="W49" s="12" t="s">
        <v>13</v>
      </c>
      <c r="X49" s="9" t="s">
        <v>165</v>
      </c>
      <c r="Y49" s="29">
        <f t="shared" si="1"/>
        <v>1.4604846064830781</v>
      </c>
      <c r="Z49" s="12" t="s">
        <v>37</v>
      </c>
      <c r="AA49" s="12" t="s">
        <v>69</v>
      </c>
      <c r="AB49" s="12" t="s">
        <v>125</v>
      </c>
    </row>
    <row r="50" spans="1:28" ht="35.1" customHeight="1" x14ac:dyDescent="0.25">
      <c r="A50" s="23">
        <v>49</v>
      </c>
      <c r="B50" s="6">
        <v>4415</v>
      </c>
      <c r="C50" s="6" t="s">
        <v>154</v>
      </c>
      <c r="D50" s="7" t="s">
        <v>155</v>
      </c>
      <c r="E50" s="11" t="s">
        <v>0</v>
      </c>
      <c r="F50" s="11" t="s">
        <v>403</v>
      </c>
      <c r="G50" s="8">
        <v>42389.541564155094</v>
      </c>
      <c r="H50" s="11" t="s">
        <v>157</v>
      </c>
      <c r="I50" s="7" t="s">
        <v>158</v>
      </c>
      <c r="J50" s="11" t="s">
        <v>10</v>
      </c>
      <c r="K50" s="11" t="s">
        <v>404</v>
      </c>
      <c r="L50" s="12" t="s">
        <v>405</v>
      </c>
      <c r="M50" s="11" t="s">
        <v>126</v>
      </c>
      <c r="N50" s="11" t="s">
        <v>405</v>
      </c>
      <c r="O50" s="12" t="s">
        <v>406</v>
      </c>
      <c r="P50" s="18">
        <v>42390.541564155094</v>
      </c>
      <c r="Q50" s="11">
        <v>1</v>
      </c>
      <c r="R50" s="9" t="s">
        <v>158</v>
      </c>
      <c r="S50" s="12" t="s">
        <v>162</v>
      </c>
      <c r="T50" s="6" t="s">
        <v>407</v>
      </c>
      <c r="U50" s="15">
        <v>42391</v>
      </c>
      <c r="V50" s="6" t="s">
        <v>231</v>
      </c>
      <c r="W50" s="12" t="s">
        <v>23</v>
      </c>
      <c r="X50" s="9" t="s">
        <v>408</v>
      </c>
      <c r="Y50" s="29">
        <f t="shared" si="1"/>
        <v>1.4584358449064894</v>
      </c>
      <c r="Z50" s="12" t="s">
        <v>37</v>
      </c>
      <c r="AA50" s="12" t="s">
        <v>78</v>
      </c>
      <c r="AB50" s="12" t="s">
        <v>125</v>
      </c>
    </row>
    <row r="51" spans="1:28" ht="35.1" customHeight="1" x14ac:dyDescent="0.25">
      <c r="A51" s="23">
        <v>50</v>
      </c>
      <c r="B51" s="6">
        <v>4476</v>
      </c>
      <c r="C51" s="6" t="s">
        <v>154</v>
      </c>
      <c r="D51" s="7" t="s">
        <v>155</v>
      </c>
      <c r="E51" s="11" t="s">
        <v>0</v>
      </c>
      <c r="F51" s="11" t="s">
        <v>409</v>
      </c>
      <c r="G51" s="8">
        <v>42389.630176736107</v>
      </c>
      <c r="H51" s="11" t="s">
        <v>157</v>
      </c>
      <c r="I51" s="7" t="s">
        <v>158</v>
      </c>
      <c r="J51" s="11" t="s">
        <v>10</v>
      </c>
      <c r="K51" s="11" t="s">
        <v>352</v>
      </c>
      <c r="L51" s="12" t="s">
        <v>410</v>
      </c>
      <c r="M51" s="11" t="s">
        <v>126</v>
      </c>
      <c r="N51" s="11" t="s">
        <v>410</v>
      </c>
      <c r="O51" s="12" t="s">
        <v>411</v>
      </c>
      <c r="P51" s="18">
        <v>42390.630176736107</v>
      </c>
      <c r="Q51" s="11">
        <v>1</v>
      </c>
      <c r="R51" s="9" t="s">
        <v>158</v>
      </c>
      <c r="S51" s="12" t="s">
        <v>162</v>
      </c>
      <c r="T51" s="6" t="s">
        <v>412</v>
      </c>
      <c r="U51" s="15">
        <v>42391</v>
      </c>
      <c r="V51" s="6" t="s">
        <v>413</v>
      </c>
      <c r="W51" s="12" t="s">
        <v>19</v>
      </c>
      <c r="X51" s="9" t="s">
        <v>165</v>
      </c>
      <c r="Y51" s="29">
        <f t="shared" si="1"/>
        <v>1.3698232638926129</v>
      </c>
      <c r="Z51" s="12" t="s">
        <v>37</v>
      </c>
      <c r="AA51" s="12" t="s">
        <v>61</v>
      </c>
      <c r="AB51" s="12" t="s">
        <v>125</v>
      </c>
    </row>
    <row r="52" spans="1:28" ht="35.1" customHeight="1" x14ac:dyDescent="0.25">
      <c r="A52" s="22">
        <v>51</v>
      </c>
      <c r="B52" s="6">
        <v>4621</v>
      </c>
      <c r="C52" s="6" t="s">
        <v>154</v>
      </c>
      <c r="D52" s="7" t="s">
        <v>155</v>
      </c>
      <c r="E52" s="11" t="s">
        <v>1</v>
      </c>
      <c r="F52" s="11" t="s">
        <v>414</v>
      </c>
      <c r="G52" s="8">
        <v>42390.398621145832</v>
      </c>
      <c r="H52" s="11" t="s">
        <v>157</v>
      </c>
      <c r="I52" s="7" t="s">
        <v>158</v>
      </c>
      <c r="J52" s="11" t="s">
        <v>11</v>
      </c>
      <c r="K52" s="11" t="s">
        <v>415</v>
      </c>
      <c r="L52" s="12" t="s">
        <v>416</v>
      </c>
      <c r="M52" s="11" t="s">
        <v>126</v>
      </c>
      <c r="N52" s="11" t="s">
        <v>416</v>
      </c>
      <c r="O52" s="12" t="s">
        <v>417</v>
      </c>
      <c r="P52" s="18">
        <v>42390.630176736107</v>
      </c>
      <c r="Q52" s="11">
        <v>0</v>
      </c>
      <c r="R52" s="9" t="s">
        <v>158</v>
      </c>
      <c r="S52" s="12" t="s">
        <v>162</v>
      </c>
      <c r="T52" s="6" t="s">
        <v>418</v>
      </c>
      <c r="U52" s="15">
        <v>42391</v>
      </c>
      <c r="V52" s="6" t="s">
        <v>346</v>
      </c>
      <c r="W52" s="12" t="s">
        <v>13</v>
      </c>
      <c r="X52" s="9" t="s">
        <v>165</v>
      </c>
      <c r="Y52" s="29">
        <f t="shared" si="1"/>
        <v>0.60137885416770587</v>
      </c>
      <c r="Z52" s="12" t="s">
        <v>37</v>
      </c>
      <c r="AA52" s="12" t="s">
        <v>96</v>
      </c>
      <c r="AB52" s="12" t="s">
        <v>125</v>
      </c>
    </row>
    <row r="53" spans="1:28" ht="35.1" customHeight="1" x14ac:dyDescent="0.25">
      <c r="A53" s="23">
        <v>52</v>
      </c>
      <c r="B53" s="6">
        <v>4914</v>
      </c>
      <c r="C53" s="6" t="s">
        <v>154</v>
      </c>
      <c r="D53" s="7" t="s">
        <v>155</v>
      </c>
      <c r="E53" s="11" t="s">
        <v>2</v>
      </c>
      <c r="F53" s="11" t="s">
        <v>419</v>
      </c>
      <c r="G53" s="8">
        <v>42390.668427812496</v>
      </c>
      <c r="H53" s="11" t="s">
        <v>157</v>
      </c>
      <c r="I53" s="7" t="s">
        <v>158</v>
      </c>
      <c r="J53" s="7" t="s">
        <v>7</v>
      </c>
      <c r="K53" s="11" t="s">
        <v>167</v>
      </c>
      <c r="L53" s="12" t="s">
        <v>420</v>
      </c>
      <c r="M53" s="11" t="s">
        <v>126</v>
      </c>
      <c r="N53" s="11" t="s">
        <v>420</v>
      </c>
      <c r="O53" s="12" t="s">
        <v>421</v>
      </c>
      <c r="P53" s="18">
        <v>42391.668427812496</v>
      </c>
      <c r="Q53" s="11">
        <v>1</v>
      </c>
      <c r="R53" s="9" t="s">
        <v>158</v>
      </c>
      <c r="S53" s="12" t="s">
        <v>162</v>
      </c>
      <c r="T53" s="6" t="s">
        <v>422</v>
      </c>
      <c r="U53" s="15">
        <v>42394</v>
      </c>
      <c r="V53" s="6" t="s">
        <v>277</v>
      </c>
      <c r="W53" s="12" t="s">
        <v>25</v>
      </c>
      <c r="X53" s="9" t="s">
        <v>423</v>
      </c>
      <c r="Y53" s="29">
        <f t="shared" si="1"/>
        <v>3.3315721875042072</v>
      </c>
      <c r="Z53" s="12" t="s">
        <v>37</v>
      </c>
      <c r="AA53" s="12" t="s">
        <v>99</v>
      </c>
      <c r="AB53" s="12" t="s">
        <v>125</v>
      </c>
    </row>
    <row r="54" spans="1:28" ht="35.1" customHeight="1" x14ac:dyDescent="0.25">
      <c r="A54" s="23">
        <v>53</v>
      </c>
      <c r="B54" s="6">
        <v>4919</v>
      </c>
      <c r="C54" s="6" t="s">
        <v>154</v>
      </c>
      <c r="D54" s="7" t="s">
        <v>155</v>
      </c>
      <c r="E54" s="11" t="s">
        <v>2</v>
      </c>
      <c r="F54" s="11" t="s">
        <v>424</v>
      </c>
      <c r="G54" s="8">
        <v>42390.671836770831</v>
      </c>
      <c r="H54" s="11" t="s">
        <v>157</v>
      </c>
      <c r="I54" s="7" t="s">
        <v>158</v>
      </c>
      <c r="J54" s="7" t="s">
        <v>7</v>
      </c>
      <c r="K54" s="11" t="s">
        <v>425</v>
      </c>
      <c r="L54" s="12" t="s">
        <v>426</v>
      </c>
      <c r="M54" s="11" t="s">
        <v>126</v>
      </c>
      <c r="N54" s="11" t="s">
        <v>426</v>
      </c>
      <c r="O54" s="12" t="s">
        <v>427</v>
      </c>
      <c r="P54" s="18">
        <v>42391.671836770831</v>
      </c>
      <c r="Q54" s="11">
        <v>1</v>
      </c>
      <c r="R54" s="9" t="s">
        <v>158</v>
      </c>
      <c r="S54" s="12" t="s">
        <v>162</v>
      </c>
      <c r="T54" s="6" t="s">
        <v>428</v>
      </c>
      <c r="U54" s="10">
        <v>42405.4997337963</v>
      </c>
      <c r="V54" s="6" t="s">
        <v>162</v>
      </c>
      <c r="W54" s="12" t="s">
        <v>13</v>
      </c>
      <c r="X54" s="9">
        <v>8949</v>
      </c>
      <c r="Y54" s="29">
        <f t="shared" si="1"/>
        <v>14.827897025468701</v>
      </c>
      <c r="Z54" s="12" t="s">
        <v>37</v>
      </c>
      <c r="AA54" s="12" t="s">
        <v>67</v>
      </c>
      <c r="AB54" s="12" t="s">
        <v>125</v>
      </c>
    </row>
    <row r="55" spans="1:28" ht="35.1" customHeight="1" x14ac:dyDescent="0.25">
      <c r="A55" s="23">
        <v>54</v>
      </c>
      <c r="B55" s="6">
        <v>4931</v>
      </c>
      <c r="C55" s="6" t="s">
        <v>154</v>
      </c>
      <c r="D55" s="7" t="s">
        <v>155</v>
      </c>
      <c r="E55" s="11" t="s">
        <v>0</v>
      </c>
      <c r="F55" s="11" t="s">
        <v>429</v>
      </c>
      <c r="G55" s="8">
        <v>42390.684472835645</v>
      </c>
      <c r="H55" s="11" t="s">
        <v>157</v>
      </c>
      <c r="I55" s="7" t="s">
        <v>158</v>
      </c>
      <c r="J55" s="11" t="s">
        <v>10</v>
      </c>
      <c r="K55" s="11" t="s">
        <v>430</v>
      </c>
      <c r="L55" s="12" t="s">
        <v>431</v>
      </c>
      <c r="M55" s="11" t="s">
        <v>126</v>
      </c>
      <c r="N55" s="11" t="s">
        <v>431</v>
      </c>
      <c r="O55" s="12" t="s">
        <v>432</v>
      </c>
      <c r="P55" s="18">
        <v>42391.684472835645</v>
      </c>
      <c r="Q55" s="11">
        <v>1</v>
      </c>
      <c r="R55" s="9" t="s">
        <v>158</v>
      </c>
      <c r="S55" s="12" t="s">
        <v>162</v>
      </c>
      <c r="T55" s="6" t="s">
        <v>433</v>
      </c>
      <c r="U55" s="10">
        <v>42391.588810300927</v>
      </c>
      <c r="V55" s="6" t="s">
        <v>162</v>
      </c>
      <c r="W55" s="12" t="s">
        <v>13</v>
      </c>
      <c r="X55" s="9" t="s">
        <v>165</v>
      </c>
      <c r="Y55" s="29">
        <f t="shared" si="1"/>
        <v>0.90433746528287884</v>
      </c>
      <c r="Z55" s="12" t="s">
        <v>37</v>
      </c>
      <c r="AA55" s="12" t="s">
        <v>53</v>
      </c>
      <c r="AB55" s="12" t="s">
        <v>125</v>
      </c>
    </row>
    <row r="56" spans="1:28" ht="35.1" customHeight="1" x14ac:dyDescent="0.25">
      <c r="A56" s="23">
        <v>55</v>
      </c>
      <c r="B56" s="6">
        <v>5070</v>
      </c>
      <c r="C56" s="6" t="s">
        <v>154</v>
      </c>
      <c r="D56" s="7" t="s">
        <v>155</v>
      </c>
      <c r="E56" s="11" t="s">
        <v>2</v>
      </c>
      <c r="F56" s="11" t="s">
        <v>434</v>
      </c>
      <c r="G56" s="8">
        <v>42391.435332488421</v>
      </c>
      <c r="H56" s="11" t="s">
        <v>157</v>
      </c>
      <c r="I56" s="7" t="s">
        <v>158</v>
      </c>
      <c r="J56" s="11" t="s">
        <v>11</v>
      </c>
      <c r="K56" s="11" t="s">
        <v>435</v>
      </c>
      <c r="L56" s="12" t="s">
        <v>436</v>
      </c>
      <c r="M56" s="11" t="s">
        <v>126</v>
      </c>
      <c r="N56" s="11" t="s">
        <v>436</v>
      </c>
      <c r="O56" s="12" t="s">
        <v>437</v>
      </c>
      <c r="P56" s="18">
        <v>42391.684472835645</v>
      </c>
      <c r="Q56" s="11">
        <v>0</v>
      </c>
      <c r="R56" s="9" t="s">
        <v>158</v>
      </c>
      <c r="S56" s="12" t="s">
        <v>162</v>
      </c>
      <c r="T56" s="6" t="s">
        <v>438</v>
      </c>
      <c r="U56" s="10">
        <v>42412.642962962964</v>
      </c>
      <c r="V56" s="6" t="s">
        <v>439</v>
      </c>
      <c r="W56" s="12" t="s">
        <v>22</v>
      </c>
      <c r="X56" s="9" t="s">
        <v>165</v>
      </c>
      <c r="Y56" s="29">
        <f t="shared" si="1"/>
        <v>21.207630474542384</v>
      </c>
      <c r="Z56" s="12" t="s">
        <v>37</v>
      </c>
      <c r="AA56" s="12" t="s">
        <v>75</v>
      </c>
      <c r="AB56" s="12" t="s">
        <v>125</v>
      </c>
    </row>
    <row r="57" spans="1:28" ht="35.1" customHeight="1" x14ac:dyDescent="0.25">
      <c r="A57" s="22">
        <v>56</v>
      </c>
      <c r="B57" s="6">
        <v>5207</v>
      </c>
      <c r="C57" s="6" t="s">
        <v>154</v>
      </c>
      <c r="D57" s="7" t="s">
        <v>155</v>
      </c>
      <c r="E57" s="11" t="s">
        <v>2</v>
      </c>
      <c r="F57" s="11" t="s">
        <v>440</v>
      </c>
      <c r="G57" s="8">
        <v>42391.624110497687</v>
      </c>
      <c r="H57" s="11" t="s">
        <v>157</v>
      </c>
      <c r="I57" s="7" t="s">
        <v>158</v>
      </c>
      <c r="J57" s="11" t="s">
        <v>10</v>
      </c>
      <c r="K57" s="11" t="s">
        <v>441</v>
      </c>
      <c r="L57" s="12" t="s">
        <v>442</v>
      </c>
      <c r="M57" s="11" t="s">
        <v>126</v>
      </c>
      <c r="N57" s="11" t="s">
        <v>442</v>
      </c>
      <c r="O57" s="12" t="s">
        <v>443</v>
      </c>
      <c r="P57" s="18">
        <v>42392.624110497687</v>
      </c>
      <c r="Q57" s="11">
        <v>1</v>
      </c>
      <c r="R57" s="9" t="s">
        <v>158</v>
      </c>
      <c r="S57" s="12" t="s">
        <v>162</v>
      </c>
      <c r="T57" s="6" t="s">
        <v>444</v>
      </c>
      <c r="U57" s="10">
        <v>42395.636863425927</v>
      </c>
      <c r="V57" s="6" t="s">
        <v>162</v>
      </c>
      <c r="W57" s="12" t="s">
        <v>13</v>
      </c>
      <c r="X57" s="9" t="s">
        <v>165</v>
      </c>
      <c r="Y57" s="29">
        <f t="shared" si="1"/>
        <v>4.0127529282399337</v>
      </c>
      <c r="Z57" s="12" t="s">
        <v>37</v>
      </c>
      <c r="AA57" s="12" t="s">
        <v>48</v>
      </c>
      <c r="AB57" s="12" t="s">
        <v>125</v>
      </c>
    </row>
    <row r="58" spans="1:28" ht="35.1" customHeight="1" x14ac:dyDescent="0.25">
      <c r="A58" s="23">
        <v>57</v>
      </c>
      <c r="B58" s="6">
        <v>5230</v>
      </c>
      <c r="C58" s="6" t="s">
        <v>154</v>
      </c>
      <c r="D58" s="7" t="s">
        <v>155</v>
      </c>
      <c r="E58" s="11" t="s">
        <v>2</v>
      </c>
      <c r="F58" s="11" t="s">
        <v>445</v>
      </c>
      <c r="G58" s="8">
        <v>42391.638675347218</v>
      </c>
      <c r="H58" s="11" t="s">
        <v>157</v>
      </c>
      <c r="I58" s="7" t="s">
        <v>158</v>
      </c>
      <c r="J58" s="7" t="s">
        <v>7</v>
      </c>
      <c r="K58" s="11" t="s">
        <v>167</v>
      </c>
      <c r="L58" s="12" t="s">
        <v>446</v>
      </c>
      <c r="M58" s="11" t="s">
        <v>126</v>
      </c>
      <c r="N58" s="11" t="s">
        <v>446</v>
      </c>
      <c r="O58" s="12" t="s">
        <v>447</v>
      </c>
      <c r="P58" s="18">
        <v>42392.638675347218</v>
      </c>
      <c r="Q58" s="11">
        <v>1</v>
      </c>
      <c r="R58" s="9" t="s">
        <v>158</v>
      </c>
      <c r="S58" s="12" t="s">
        <v>162</v>
      </c>
      <c r="T58" s="6" t="s">
        <v>448</v>
      </c>
      <c r="U58" s="10">
        <v>42405.607662037037</v>
      </c>
      <c r="V58" s="6" t="s">
        <v>449</v>
      </c>
      <c r="W58" s="12" t="s">
        <v>23</v>
      </c>
      <c r="X58" s="9" t="s">
        <v>450</v>
      </c>
      <c r="Y58" s="29">
        <f t="shared" si="1"/>
        <v>13.968986689818848</v>
      </c>
      <c r="Z58" s="12" t="s">
        <v>37</v>
      </c>
      <c r="AA58" s="12" t="s">
        <v>116</v>
      </c>
      <c r="AB58" s="12" t="s">
        <v>125</v>
      </c>
    </row>
    <row r="59" spans="1:28" ht="35.1" customHeight="1" x14ac:dyDescent="0.25">
      <c r="A59" s="23">
        <v>58</v>
      </c>
      <c r="B59" s="6">
        <v>5365</v>
      </c>
      <c r="C59" s="6" t="s">
        <v>154</v>
      </c>
      <c r="D59" s="7" t="s">
        <v>155</v>
      </c>
      <c r="E59" s="11" t="s">
        <v>0</v>
      </c>
      <c r="F59" s="11" t="s">
        <v>451</v>
      </c>
      <c r="G59" s="8">
        <v>42391.736896215276</v>
      </c>
      <c r="H59" s="11" t="s">
        <v>157</v>
      </c>
      <c r="I59" s="7" t="s">
        <v>158</v>
      </c>
      <c r="J59" s="7" t="s">
        <v>7</v>
      </c>
      <c r="K59" s="11" t="s">
        <v>167</v>
      </c>
      <c r="L59" s="12" t="s">
        <v>452</v>
      </c>
      <c r="M59" s="11" t="s">
        <v>126</v>
      </c>
      <c r="N59" s="11" t="s">
        <v>452</v>
      </c>
      <c r="O59" s="12" t="s">
        <v>453</v>
      </c>
      <c r="P59" s="18">
        <v>42392.736896215276</v>
      </c>
      <c r="Q59" s="11">
        <v>1</v>
      </c>
      <c r="R59" s="9" t="s">
        <v>158</v>
      </c>
      <c r="S59" s="12" t="s">
        <v>162</v>
      </c>
      <c r="T59" s="6" t="s">
        <v>454</v>
      </c>
      <c r="U59" s="10">
        <v>42402.607662037037</v>
      </c>
      <c r="V59" s="6" t="s">
        <v>206</v>
      </c>
      <c r="W59" s="12" t="s">
        <v>24</v>
      </c>
      <c r="X59" s="9" t="s">
        <v>165</v>
      </c>
      <c r="Y59" s="29">
        <f t="shared" si="1"/>
        <v>10.87076582176087</v>
      </c>
      <c r="Z59" s="12" t="s">
        <v>37</v>
      </c>
      <c r="AA59" s="12" t="s">
        <v>94</v>
      </c>
      <c r="AB59" s="12" t="s">
        <v>125</v>
      </c>
    </row>
    <row r="60" spans="1:28" ht="35.1" customHeight="1" x14ac:dyDescent="0.25">
      <c r="A60" s="23">
        <v>59</v>
      </c>
      <c r="B60" s="6">
        <v>5458</v>
      </c>
      <c r="C60" s="6" t="s">
        <v>154</v>
      </c>
      <c r="D60" s="7" t="s">
        <v>155</v>
      </c>
      <c r="E60" s="11" t="s">
        <v>2</v>
      </c>
      <c r="F60" s="11" t="s">
        <v>455</v>
      </c>
      <c r="G60" s="8">
        <v>42394.44034001157</v>
      </c>
      <c r="H60" s="11" t="s">
        <v>157</v>
      </c>
      <c r="I60" s="7" t="s">
        <v>158</v>
      </c>
      <c r="J60" s="7" t="s">
        <v>7</v>
      </c>
      <c r="K60" s="11" t="s">
        <v>167</v>
      </c>
      <c r="L60" s="12" t="s">
        <v>456</v>
      </c>
      <c r="M60" s="11" t="s">
        <v>126</v>
      </c>
      <c r="N60" s="11" t="s">
        <v>456</v>
      </c>
      <c r="O60" s="12" t="s">
        <v>457</v>
      </c>
      <c r="P60" s="18">
        <v>42395.44034001157</v>
      </c>
      <c r="Q60" s="11">
        <v>1</v>
      </c>
      <c r="R60" s="9" t="s">
        <v>158</v>
      </c>
      <c r="S60" s="12" t="s">
        <v>162</v>
      </c>
      <c r="T60" s="6" t="s">
        <v>458</v>
      </c>
      <c r="U60" s="10">
        <v>42409.308645833335</v>
      </c>
      <c r="V60" s="6" t="s">
        <v>212</v>
      </c>
      <c r="W60" s="12" t="s">
        <v>19</v>
      </c>
      <c r="X60" s="9" t="s">
        <v>165</v>
      </c>
      <c r="Y60" s="29">
        <f t="shared" si="1"/>
        <v>14.868305821764807</v>
      </c>
      <c r="Z60" s="12" t="s">
        <v>37</v>
      </c>
      <c r="AA60" s="12" t="s">
        <v>75</v>
      </c>
      <c r="AB60" s="12" t="s">
        <v>125</v>
      </c>
    </row>
    <row r="61" spans="1:28" ht="35.1" customHeight="1" x14ac:dyDescent="0.25">
      <c r="A61" s="23">
        <v>60</v>
      </c>
      <c r="B61" s="6">
        <v>5494</v>
      </c>
      <c r="C61" s="6" t="s">
        <v>154</v>
      </c>
      <c r="D61" s="7" t="s">
        <v>155</v>
      </c>
      <c r="E61" s="11" t="s">
        <v>0</v>
      </c>
      <c r="F61" s="11" t="s">
        <v>459</v>
      </c>
      <c r="G61" s="8">
        <v>42394.485894675927</v>
      </c>
      <c r="H61" s="11" t="s">
        <v>157</v>
      </c>
      <c r="I61" s="7" t="s">
        <v>158</v>
      </c>
      <c r="J61" s="7" t="s">
        <v>7</v>
      </c>
      <c r="K61" s="11" t="s">
        <v>460</v>
      </c>
      <c r="L61" s="12" t="s">
        <v>461</v>
      </c>
      <c r="M61" s="11" t="s">
        <v>126</v>
      </c>
      <c r="N61" s="11" t="s">
        <v>461</v>
      </c>
      <c r="O61" s="12" t="s">
        <v>462</v>
      </c>
      <c r="P61" s="18">
        <v>42395.485894675927</v>
      </c>
      <c r="Q61" s="11">
        <v>1</v>
      </c>
      <c r="R61" s="9" t="s">
        <v>158</v>
      </c>
      <c r="S61" s="12" t="s">
        <v>162</v>
      </c>
      <c r="T61" s="6" t="s">
        <v>463</v>
      </c>
      <c r="U61" s="10">
        <v>42401.319432870368</v>
      </c>
      <c r="V61" s="6" t="s">
        <v>464</v>
      </c>
      <c r="W61" s="12" t="s">
        <v>24</v>
      </c>
      <c r="X61" s="9" t="s">
        <v>165</v>
      </c>
      <c r="Y61" s="29">
        <f t="shared" si="1"/>
        <v>6.833538194441644</v>
      </c>
      <c r="Z61" s="12" t="s">
        <v>37</v>
      </c>
      <c r="AA61" s="12" t="s">
        <v>116</v>
      </c>
      <c r="AB61" s="12" t="s">
        <v>125</v>
      </c>
    </row>
    <row r="62" spans="1:28" ht="35.1" customHeight="1" x14ac:dyDescent="0.25">
      <c r="A62" s="22">
        <v>61</v>
      </c>
      <c r="B62" s="6">
        <v>5503</v>
      </c>
      <c r="C62" s="6" t="s">
        <v>154</v>
      </c>
      <c r="D62" s="7" t="s">
        <v>155</v>
      </c>
      <c r="E62" s="11" t="s">
        <v>0</v>
      </c>
      <c r="F62" s="11" t="s">
        <v>465</v>
      </c>
      <c r="G62" s="8">
        <v>42390.496817129628</v>
      </c>
      <c r="H62" s="11" t="s">
        <v>157</v>
      </c>
      <c r="I62" s="7" t="s">
        <v>158</v>
      </c>
      <c r="J62" s="11" t="s">
        <v>10</v>
      </c>
      <c r="K62" s="11" t="s">
        <v>466</v>
      </c>
      <c r="L62" s="12" t="s">
        <v>467</v>
      </c>
      <c r="M62" s="11" t="s">
        <v>126</v>
      </c>
      <c r="N62" s="11" t="s">
        <v>467</v>
      </c>
      <c r="O62" s="12" t="s">
        <v>468</v>
      </c>
      <c r="P62" s="18">
        <v>42395.496813344907</v>
      </c>
      <c r="Q62" s="11">
        <v>1</v>
      </c>
      <c r="R62" s="9" t="s">
        <v>158</v>
      </c>
      <c r="S62" s="12" t="s">
        <v>162</v>
      </c>
      <c r="T62" s="6" t="s">
        <v>469</v>
      </c>
      <c r="U62" s="10">
        <v>42416.585277777776</v>
      </c>
      <c r="V62" s="6" t="s">
        <v>212</v>
      </c>
      <c r="W62" s="12" t="s">
        <v>19</v>
      </c>
      <c r="X62" s="9" t="s">
        <v>165</v>
      </c>
      <c r="Y62" s="29">
        <f t="shared" si="1"/>
        <v>26.088460648148612</v>
      </c>
      <c r="Z62" s="12" t="s">
        <v>37</v>
      </c>
      <c r="AA62" s="12" t="s">
        <v>61</v>
      </c>
      <c r="AB62" s="12" t="s">
        <v>125</v>
      </c>
    </row>
    <row r="63" spans="1:28" ht="35.1" customHeight="1" x14ac:dyDescent="0.25">
      <c r="A63" s="23">
        <v>62</v>
      </c>
      <c r="B63" s="6">
        <v>5506</v>
      </c>
      <c r="C63" s="6" t="s">
        <v>154</v>
      </c>
      <c r="D63" s="7" t="s">
        <v>155</v>
      </c>
      <c r="E63" s="11" t="s">
        <v>0</v>
      </c>
      <c r="F63" s="11" t="s">
        <v>470</v>
      </c>
      <c r="G63" s="8">
        <v>42394.501683449074</v>
      </c>
      <c r="H63" s="11" t="s">
        <v>157</v>
      </c>
      <c r="I63" s="7" t="s">
        <v>158</v>
      </c>
      <c r="J63" s="11" t="s">
        <v>10</v>
      </c>
      <c r="K63" s="11" t="s">
        <v>471</v>
      </c>
      <c r="L63" s="12" t="s">
        <v>472</v>
      </c>
      <c r="M63" s="11" t="s">
        <v>126</v>
      </c>
      <c r="N63" s="11" t="s">
        <v>472</v>
      </c>
      <c r="O63" s="12" t="s">
        <v>473</v>
      </c>
      <c r="P63" s="18">
        <v>42395.501683449074</v>
      </c>
      <c r="Q63" s="11">
        <v>1</v>
      </c>
      <c r="R63" s="9" t="s">
        <v>158</v>
      </c>
      <c r="S63" s="12" t="s">
        <v>162</v>
      </c>
      <c r="T63" s="6" t="s">
        <v>474</v>
      </c>
      <c r="U63" s="10">
        <v>42395.48714302083</v>
      </c>
      <c r="V63" s="6" t="s">
        <v>475</v>
      </c>
      <c r="W63" s="12" t="s">
        <v>19</v>
      </c>
      <c r="X63" s="9" t="s">
        <v>476</v>
      </c>
      <c r="Y63" s="29">
        <f t="shared" si="1"/>
        <v>0.98545957175520016</v>
      </c>
      <c r="Z63" s="12" t="s">
        <v>37</v>
      </c>
      <c r="AA63" s="12" t="s">
        <v>119</v>
      </c>
      <c r="AB63" s="12" t="s">
        <v>125</v>
      </c>
    </row>
    <row r="64" spans="1:28" ht="35.1" customHeight="1" x14ac:dyDescent="0.25">
      <c r="A64" s="23">
        <v>63</v>
      </c>
      <c r="B64" s="6">
        <v>5512</v>
      </c>
      <c r="C64" s="6" t="s">
        <v>154</v>
      </c>
      <c r="D64" s="7" t="s">
        <v>155</v>
      </c>
      <c r="E64" s="11" t="s">
        <v>0</v>
      </c>
      <c r="F64" s="11" t="s">
        <v>477</v>
      </c>
      <c r="G64" s="8">
        <v>42394.506863425922</v>
      </c>
      <c r="H64" s="11" t="s">
        <v>157</v>
      </c>
      <c r="I64" s="7" t="s">
        <v>158</v>
      </c>
      <c r="J64" s="7" t="s">
        <v>7</v>
      </c>
      <c r="K64" s="11" t="s">
        <v>478</v>
      </c>
      <c r="L64" s="12" t="s">
        <v>479</v>
      </c>
      <c r="M64" s="11" t="s">
        <v>126</v>
      </c>
      <c r="N64" s="11" t="s">
        <v>479</v>
      </c>
      <c r="O64" s="12" t="s">
        <v>480</v>
      </c>
      <c r="P64" s="18">
        <v>42395.506866087962</v>
      </c>
      <c r="Q64" s="11">
        <v>1</v>
      </c>
      <c r="R64" s="9" t="s">
        <v>158</v>
      </c>
      <c r="S64" s="12" t="s">
        <v>162</v>
      </c>
      <c r="T64" s="6" t="s">
        <v>481</v>
      </c>
      <c r="U64" s="10">
        <v>42403.484803240739</v>
      </c>
      <c r="V64" s="6" t="s">
        <v>164</v>
      </c>
      <c r="W64" s="12" t="s">
        <v>13</v>
      </c>
      <c r="X64" s="9" t="s">
        <v>165</v>
      </c>
      <c r="Y64" s="29">
        <f t="shared" si="1"/>
        <v>8.9779398148166365</v>
      </c>
      <c r="Z64" s="12" t="s">
        <v>37</v>
      </c>
      <c r="AA64" s="12" t="s">
        <v>99</v>
      </c>
      <c r="AB64" s="12" t="s">
        <v>125</v>
      </c>
    </row>
    <row r="65" spans="1:28" ht="35.1" customHeight="1" x14ac:dyDescent="0.25">
      <c r="A65" s="23">
        <v>64</v>
      </c>
      <c r="B65" s="6">
        <v>5514</v>
      </c>
      <c r="C65" s="6" t="s">
        <v>154</v>
      </c>
      <c r="D65" s="7" t="s">
        <v>155</v>
      </c>
      <c r="E65" s="11" t="s">
        <v>0</v>
      </c>
      <c r="F65" s="11" t="s">
        <v>482</v>
      </c>
      <c r="G65" s="8">
        <v>42394.511415891204</v>
      </c>
      <c r="H65" s="11" t="s">
        <v>157</v>
      </c>
      <c r="I65" s="7" t="s">
        <v>158</v>
      </c>
      <c r="J65" s="11" t="s">
        <v>10</v>
      </c>
      <c r="K65" s="11" t="s">
        <v>483</v>
      </c>
      <c r="L65" s="12" t="s">
        <v>228</v>
      </c>
      <c r="M65" s="11" t="s">
        <v>126</v>
      </c>
      <c r="N65" s="11" t="s">
        <v>228</v>
      </c>
      <c r="O65" s="12" t="s">
        <v>484</v>
      </c>
      <c r="P65" s="18">
        <v>42395.511415891204</v>
      </c>
      <c r="Q65" s="11">
        <v>1</v>
      </c>
      <c r="R65" s="9" t="s">
        <v>158</v>
      </c>
      <c r="S65" s="12" t="s">
        <v>162</v>
      </c>
      <c r="T65" s="6" t="s">
        <v>485</v>
      </c>
      <c r="U65" s="10">
        <v>42398.489814664354</v>
      </c>
      <c r="V65" s="6" t="s">
        <v>231</v>
      </c>
      <c r="W65" s="12" t="s">
        <v>23</v>
      </c>
      <c r="X65" s="9" t="s">
        <v>486</v>
      </c>
      <c r="Y65" s="29">
        <f t="shared" si="1"/>
        <v>3.97839877314982</v>
      </c>
      <c r="Z65" s="12" t="s">
        <v>37</v>
      </c>
      <c r="AA65" s="12" t="s">
        <v>78</v>
      </c>
      <c r="AB65" s="12" t="s">
        <v>125</v>
      </c>
    </row>
    <row r="66" spans="1:28" ht="35.1" customHeight="1" x14ac:dyDescent="0.25">
      <c r="A66" s="23">
        <v>65</v>
      </c>
      <c r="B66" s="6">
        <v>5515</v>
      </c>
      <c r="C66" s="6" t="s">
        <v>154</v>
      </c>
      <c r="D66" s="7" t="s">
        <v>155</v>
      </c>
      <c r="E66" s="11" t="s">
        <v>0</v>
      </c>
      <c r="F66" s="11" t="s">
        <v>487</v>
      </c>
      <c r="G66" s="8">
        <v>42394.514602777774</v>
      </c>
      <c r="H66" s="11" t="s">
        <v>157</v>
      </c>
      <c r="I66" s="7" t="s">
        <v>158</v>
      </c>
      <c r="J66" s="7" t="s">
        <v>7</v>
      </c>
      <c r="K66" s="11" t="s">
        <v>488</v>
      </c>
      <c r="L66" s="12" t="s">
        <v>160</v>
      </c>
      <c r="M66" s="11" t="s">
        <v>126</v>
      </c>
      <c r="N66" s="11" t="s">
        <v>160</v>
      </c>
      <c r="O66" s="12" t="s">
        <v>489</v>
      </c>
      <c r="P66" s="18">
        <v>42395.514602777774</v>
      </c>
      <c r="Q66" s="11">
        <v>1</v>
      </c>
      <c r="R66" s="9" t="s">
        <v>158</v>
      </c>
      <c r="S66" s="12" t="s">
        <v>162</v>
      </c>
      <c r="T66" s="6" t="s">
        <v>490</v>
      </c>
      <c r="U66" s="10">
        <v>42409.483506944445</v>
      </c>
      <c r="V66" s="6" t="s">
        <v>164</v>
      </c>
      <c r="W66" s="12" t="s">
        <v>13</v>
      </c>
      <c r="X66" s="9" t="s">
        <v>165</v>
      </c>
      <c r="Y66" s="29">
        <f t="shared" ref="Y66:Y86" si="2">+U66-G66</f>
        <v>14.968904166671564</v>
      </c>
      <c r="Z66" s="12" t="s">
        <v>37</v>
      </c>
      <c r="AA66" s="12" t="s">
        <v>43</v>
      </c>
      <c r="AB66" s="12" t="s">
        <v>125</v>
      </c>
    </row>
    <row r="67" spans="1:28" ht="35.1" customHeight="1" x14ac:dyDescent="0.25">
      <c r="A67" s="22">
        <v>66</v>
      </c>
      <c r="B67" s="6">
        <v>5517</v>
      </c>
      <c r="C67" s="6" t="s">
        <v>154</v>
      </c>
      <c r="D67" s="7" t="s">
        <v>155</v>
      </c>
      <c r="E67" s="11" t="s">
        <v>0</v>
      </c>
      <c r="F67" s="11" t="s">
        <v>491</v>
      </c>
      <c r="G67" s="8">
        <v>42394.51947619213</v>
      </c>
      <c r="H67" s="11" t="s">
        <v>157</v>
      </c>
      <c r="I67" s="7" t="s">
        <v>158</v>
      </c>
      <c r="J67" s="11" t="s">
        <v>10</v>
      </c>
      <c r="K67" s="11" t="s">
        <v>492</v>
      </c>
      <c r="L67" s="12" t="s">
        <v>493</v>
      </c>
      <c r="M67" s="11" t="s">
        <v>126</v>
      </c>
      <c r="N67" s="11" t="s">
        <v>493</v>
      </c>
      <c r="O67" s="12" t="s">
        <v>494</v>
      </c>
      <c r="P67" s="18">
        <v>42395.51947619213</v>
      </c>
      <c r="Q67" s="11">
        <v>1</v>
      </c>
      <c r="R67" s="9" t="s">
        <v>158</v>
      </c>
      <c r="S67" s="12" t="s">
        <v>162</v>
      </c>
      <c r="T67" s="6" t="s">
        <v>495</v>
      </c>
      <c r="U67" s="10">
        <v>42410.584560185183</v>
      </c>
      <c r="V67" s="6" t="s">
        <v>212</v>
      </c>
      <c r="W67" s="12" t="s">
        <v>19</v>
      </c>
      <c r="X67" s="9" t="s">
        <v>165</v>
      </c>
      <c r="Y67" s="29">
        <f t="shared" si="2"/>
        <v>16.065083993053122</v>
      </c>
      <c r="Z67" s="12" t="s">
        <v>37</v>
      </c>
      <c r="AA67" s="12" t="s">
        <v>61</v>
      </c>
      <c r="AB67" s="12" t="s">
        <v>125</v>
      </c>
    </row>
    <row r="68" spans="1:28" ht="35.1" customHeight="1" x14ac:dyDescent="0.25">
      <c r="A68" s="23">
        <v>67</v>
      </c>
      <c r="B68" s="6">
        <v>5727</v>
      </c>
      <c r="C68" s="6" t="s">
        <v>154</v>
      </c>
      <c r="D68" s="7" t="s">
        <v>155</v>
      </c>
      <c r="E68" s="11" t="s">
        <v>0</v>
      </c>
      <c r="F68" s="11" t="s">
        <v>496</v>
      </c>
      <c r="G68" s="8">
        <v>42395.38326195602</v>
      </c>
      <c r="H68" s="11" t="s">
        <v>157</v>
      </c>
      <c r="I68" s="7" t="s">
        <v>158</v>
      </c>
      <c r="J68" s="11" t="s">
        <v>10</v>
      </c>
      <c r="K68" s="11" t="s">
        <v>497</v>
      </c>
      <c r="L68" s="12" t="s">
        <v>498</v>
      </c>
      <c r="M68" s="11" t="s">
        <v>126</v>
      </c>
      <c r="N68" s="11" t="s">
        <v>498</v>
      </c>
      <c r="O68" s="12" t="s">
        <v>499</v>
      </c>
      <c r="P68" s="18">
        <v>42396.38326195602</v>
      </c>
      <c r="Q68" s="11">
        <v>1</v>
      </c>
      <c r="R68" s="9" t="s">
        <v>158</v>
      </c>
      <c r="S68" s="12" t="s">
        <v>162</v>
      </c>
      <c r="T68" s="6" t="s">
        <v>500</v>
      </c>
      <c r="U68" s="10">
        <v>42403.468715972223</v>
      </c>
      <c r="V68" s="6" t="s">
        <v>164</v>
      </c>
      <c r="W68" s="12" t="s">
        <v>13</v>
      </c>
      <c r="X68" s="9" t="s">
        <v>165</v>
      </c>
      <c r="Y68" s="29">
        <f t="shared" si="2"/>
        <v>8.0854540162035846</v>
      </c>
      <c r="Z68" s="12" t="s">
        <v>37</v>
      </c>
      <c r="AA68" s="12" t="s">
        <v>69</v>
      </c>
      <c r="AB68" s="12" t="s">
        <v>125</v>
      </c>
    </row>
    <row r="69" spans="1:28" ht="35.1" customHeight="1" x14ac:dyDescent="0.25">
      <c r="A69" s="23">
        <v>68</v>
      </c>
      <c r="B69" s="6">
        <v>5772</v>
      </c>
      <c r="C69" s="6" t="s">
        <v>154</v>
      </c>
      <c r="D69" s="7" t="s">
        <v>155</v>
      </c>
      <c r="E69" s="11" t="s">
        <v>2</v>
      </c>
      <c r="F69" s="11" t="s">
        <v>501</v>
      </c>
      <c r="G69" s="8">
        <v>42395.444178240738</v>
      </c>
      <c r="H69" s="11" t="s">
        <v>157</v>
      </c>
      <c r="I69" s="7" t="s">
        <v>158</v>
      </c>
      <c r="J69" s="11" t="s">
        <v>11</v>
      </c>
      <c r="K69" s="11" t="s">
        <v>502</v>
      </c>
      <c r="L69" s="12" t="s">
        <v>503</v>
      </c>
      <c r="M69" s="11" t="s">
        <v>126</v>
      </c>
      <c r="N69" s="11" t="s">
        <v>503</v>
      </c>
      <c r="O69" s="12" t="s">
        <v>504</v>
      </c>
      <c r="P69" s="18">
        <v>42396.38326195602</v>
      </c>
      <c r="Q69" s="11">
        <v>1</v>
      </c>
      <c r="R69" s="9" t="s">
        <v>158</v>
      </c>
      <c r="S69" s="12" t="s">
        <v>162</v>
      </c>
      <c r="T69" s="6" t="s">
        <v>505</v>
      </c>
      <c r="U69" s="10">
        <v>42409.606215277781</v>
      </c>
      <c r="V69" s="6" t="s">
        <v>506</v>
      </c>
      <c r="W69" s="12" t="s">
        <v>22</v>
      </c>
      <c r="X69" s="9" t="s">
        <v>165</v>
      </c>
      <c r="Y69" s="29">
        <f t="shared" si="2"/>
        <v>14.162037037043774</v>
      </c>
      <c r="Z69" s="12" t="s">
        <v>37</v>
      </c>
      <c r="AA69" s="12" t="s">
        <v>43</v>
      </c>
      <c r="AB69" s="12" t="s">
        <v>125</v>
      </c>
    </row>
    <row r="70" spans="1:28" ht="35.1" customHeight="1" x14ac:dyDescent="0.25">
      <c r="A70" s="23">
        <v>69</v>
      </c>
      <c r="B70" s="6">
        <v>6012</v>
      </c>
      <c r="C70" s="6" t="s">
        <v>154</v>
      </c>
      <c r="D70" s="7" t="s">
        <v>155</v>
      </c>
      <c r="E70" s="11" t="s">
        <v>0</v>
      </c>
      <c r="F70" s="11" t="s">
        <v>507</v>
      </c>
      <c r="G70" s="8">
        <v>42395.686349884258</v>
      </c>
      <c r="H70" s="11" t="s">
        <v>157</v>
      </c>
      <c r="I70" s="7" t="s">
        <v>158</v>
      </c>
      <c r="J70" s="11" t="s">
        <v>10</v>
      </c>
      <c r="K70" s="11" t="s">
        <v>508</v>
      </c>
      <c r="L70" s="12" t="s">
        <v>509</v>
      </c>
      <c r="M70" s="11" t="s">
        <v>126</v>
      </c>
      <c r="N70" s="11" t="s">
        <v>509</v>
      </c>
      <c r="O70" s="12" t="s">
        <v>510</v>
      </c>
      <c r="P70" s="18">
        <v>42396.686349884258</v>
      </c>
      <c r="Q70" s="11">
        <v>1</v>
      </c>
      <c r="R70" s="9" t="s">
        <v>158</v>
      </c>
      <c r="S70" s="12" t="s">
        <v>162</v>
      </c>
      <c r="T70" s="6" t="s">
        <v>511</v>
      </c>
      <c r="U70" s="10">
        <v>42397.488056331014</v>
      </c>
      <c r="V70" s="6" t="s">
        <v>363</v>
      </c>
      <c r="W70" s="12" t="s">
        <v>23</v>
      </c>
      <c r="X70" s="9" t="s">
        <v>512</v>
      </c>
      <c r="Y70" s="29">
        <f t="shared" si="2"/>
        <v>1.8017064467567252</v>
      </c>
      <c r="Z70" s="12" t="s">
        <v>37</v>
      </c>
      <c r="AA70" s="12" t="s">
        <v>123</v>
      </c>
      <c r="AB70" s="12" t="s">
        <v>125</v>
      </c>
    </row>
    <row r="71" spans="1:28" ht="35.1" customHeight="1" x14ac:dyDescent="0.25">
      <c r="A71" s="23">
        <v>70</v>
      </c>
      <c r="B71" s="6">
        <v>6014</v>
      </c>
      <c r="C71" s="6" t="s">
        <v>154</v>
      </c>
      <c r="D71" s="7" t="s">
        <v>155</v>
      </c>
      <c r="E71" s="11" t="s">
        <v>0</v>
      </c>
      <c r="F71" s="11" t="s">
        <v>513</v>
      </c>
      <c r="G71" s="8">
        <v>42395.688158414348</v>
      </c>
      <c r="H71" s="11" t="s">
        <v>157</v>
      </c>
      <c r="I71" s="7" t="s">
        <v>158</v>
      </c>
      <c r="J71" s="11" t="s">
        <v>10</v>
      </c>
      <c r="K71" s="11" t="s">
        <v>514</v>
      </c>
      <c r="L71" s="12" t="s">
        <v>515</v>
      </c>
      <c r="M71" s="11" t="s">
        <v>126</v>
      </c>
      <c r="N71" s="11" t="s">
        <v>515</v>
      </c>
      <c r="O71" s="12" t="s">
        <v>516</v>
      </c>
      <c r="P71" s="18">
        <v>42396.688158414348</v>
      </c>
      <c r="Q71" s="11">
        <v>1</v>
      </c>
      <c r="R71" s="9" t="s">
        <v>158</v>
      </c>
      <c r="S71" s="12" t="s">
        <v>162</v>
      </c>
      <c r="T71" s="6" t="s">
        <v>517</v>
      </c>
      <c r="U71" s="10">
        <v>42398.293628009254</v>
      </c>
      <c r="V71" s="6" t="s">
        <v>363</v>
      </c>
      <c r="W71" s="12" t="s">
        <v>23</v>
      </c>
      <c r="X71" s="9" t="s">
        <v>518</v>
      </c>
      <c r="Y71" s="29">
        <f t="shared" si="2"/>
        <v>2.605469594906026</v>
      </c>
      <c r="Z71" s="12" t="s">
        <v>37</v>
      </c>
      <c r="AA71" s="12" t="s">
        <v>59</v>
      </c>
      <c r="AB71" s="12" t="s">
        <v>125</v>
      </c>
    </row>
    <row r="72" spans="1:28" ht="35.1" customHeight="1" x14ac:dyDescent="0.25">
      <c r="A72" s="22">
        <v>71</v>
      </c>
      <c r="B72" s="6">
        <v>6105</v>
      </c>
      <c r="C72" s="6" t="s">
        <v>154</v>
      </c>
      <c r="D72" s="7" t="s">
        <v>155</v>
      </c>
      <c r="E72" s="11" t="s">
        <v>0</v>
      </c>
      <c r="F72" s="11" t="s">
        <v>519</v>
      </c>
      <c r="G72" s="8">
        <v>42396.355537465279</v>
      </c>
      <c r="H72" s="11" t="s">
        <v>157</v>
      </c>
      <c r="I72" s="7" t="s">
        <v>158</v>
      </c>
      <c r="J72" s="11" t="s">
        <v>10</v>
      </c>
      <c r="K72" s="11" t="s">
        <v>167</v>
      </c>
      <c r="L72" s="12" t="s">
        <v>160</v>
      </c>
      <c r="M72" s="11" t="s">
        <v>126</v>
      </c>
      <c r="N72" s="11" t="s">
        <v>160</v>
      </c>
      <c r="O72" s="12" t="s">
        <v>520</v>
      </c>
      <c r="P72" s="18">
        <v>42397.355537465279</v>
      </c>
      <c r="Q72" s="11">
        <v>1</v>
      </c>
      <c r="R72" s="9" t="s">
        <v>158</v>
      </c>
      <c r="S72" s="12" t="s">
        <v>162</v>
      </c>
      <c r="T72" s="6" t="s">
        <v>521</v>
      </c>
      <c r="U72" s="10">
        <v>42397.300999768515</v>
      </c>
      <c r="V72" s="6" t="s">
        <v>162</v>
      </c>
      <c r="W72" s="12" t="s">
        <v>13</v>
      </c>
      <c r="X72" s="9" t="s">
        <v>165</v>
      </c>
      <c r="Y72" s="29">
        <f t="shared" si="2"/>
        <v>0.9454623032361269</v>
      </c>
      <c r="Z72" s="12" t="s">
        <v>37</v>
      </c>
      <c r="AA72" s="12" t="s">
        <v>96</v>
      </c>
      <c r="AB72" s="12" t="s">
        <v>125</v>
      </c>
    </row>
    <row r="73" spans="1:28" ht="35.1" customHeight="1" x14ac:dyDescent="0.25">
      <c r="A73" s="23">
        <v>72</v>
      </c>
      <c r="B73" s="6">
        <v>6106</v>
      </c>
      <c r="C73" s="6" t="s">
        <v>154</v>
      </c>
      <c r="D73" s="7" t="s">
        <v>155</v>
      </c>
      <c r="E73" s="11" t="s">
        <v>0</v>
      </c>
      <c r="F73" s="11" t="s">
        <v>522</v>
      </c>
      <c r="G73" s="8">
        <v>42396.356090659719</v>
      </c>
      <c r="H73" s="11" t="s">
        <v>157</v>
      </c>
      <c r="I73" s="7" t="s">
        <v>158</v>
      </c>
      <c r="J73" s="11" t="s">
        <v>10</v>
      </c>
      <c r="K73" s="11" t="s">
        <v>167</v>
      </c>
      <c r="L73" s="12" t="s">
        <v>160</v>
      </c>
      <c r="M73" s="11" t="s">
        <v>126</v>
      </c>
      <c r="N73" s="11" t="s">
        <v>160</v>
      </c>
      <c r="O73" s="12" t="s">
        <v>523</v>
      </c>
      <c r="P73" s="18">
        <v>42397.356090659719</v>
      </c>
      <c r="Q73" s="11">
        <v>1</v>
      </c>
      <c r="R73" s="9" t="s">
        <v>158</v>
      </c>
      <c r="S73" s="12" t="s">
        <v>162</v>
      </c>
      <c r="T73" s="6" t="s">
        <v>524</v>
      </c>
      <c r="U73" s="10">
        <v>42397.431763773144</v>
      </c>
      <c r="V73" s="6" t="s">
        <v>162</v>
      </c>
      <c r="W73" s="12" t="s">
        <v>13</v>
      </c>
      <c r="X73" s="9" t="s">
        <v>165</v>
      </c>
      <c r="Y73" s="29">
        <f t="shared" si="2"/>
        <v>1.0756731134242727</v>
      </c>
      <c r="Z73" s="12" t="s">
        <v>37</v>
      </c>
      <c r="AA73" s="12" t="s">
        <v>95</v>
      </c>
      <c r="AB73" s="12" t="s">
        <v>125</v>
      </c>
    </row>
    <row r="74" spans="1:28" ht="35.1" customHeight="1" x14ac:dyDescent="0.25">
      <c r="A74" s="23">
        <v>73</v>
      </c>
      <c r="B74" s="6">
        <v>6107</v>
      </c>
      <c r="C74" s="6" t="s">
        <v>154</v>
      </c>
      <c r="D74" s="7" t="s">
        <v>155</v>
      </c>
      <c r="E74" s="11" t="s">
        <v>0</v>
      </c>
      <c r="F74" s="11" t="s">
        <v>525</v>
      </c>
      <c r="G74" s="8">
        <v>42396.357766817127</v>
      </c>
      <c r="H74" s="11" t="s">
        <v>157</v>
      </c>
      <c r="I74" s="7" t="s">
        <v>158</v>
      </c>
      <c r="J74" s="11" t="s">
        <v>10</v>
      </c>
      <c r="K74" s="11" t="s">
        <v>352</v>
      </c>
      <c r="L74" s="12" t="s">
        <v>526</v>
      </c>
      <c r="M74" s="11" t="s">
        <v>126</v>
      </c>
      <c r="N74" s="11" t="s">
        <v>526</v>
      </c>
      <c r="O74" s="12" t="s">
        <v>527</v>
      </c>
      <c r="P74" s="18">
        <v>42397.357766817127</v>
      </c>
      <c r="Q74" s="11">
        <v>1</v>
      </c>
      <c r="R74" s="9" t="s">
        <v>158</v>
      </c>
      <c r="S74" s="12" t="s">
        <v>162</v>
      </c>
      <c r="T74" s="6" t="s">
        <v>528</v>
      </c>
      <c r="U74" s="10">
        <v>42397.676388888889</v>
      </c>
      <c r="V74" s="6" t="s">
        <v>212</v>
      </c>
      <c r="W74" s="12" t="s">
        <v>19</v>
      </c>
      <c r="X74" s="9" t="s">
        <v>165</v>
      </c>
      <c r="Y74" s="29">
        <f t="shared" si="2"/>
        <v>1.3186220717616379</v>
      </c>
      <c r="Z74" s="12" t="s">
        <v>37</v>
      </c>
      <c r="AA74" s="12" t="s">
        <v>61</v>
      </c>
      <c r="AB74" s="12" t="s">
        <v>125</v>
      </c>
    </row>
    <row r="75" spans="1:28" ht="35.1" customHeight="1" x14ac:dyDescent="0.25">
      <c r="A75" s="23">
        <v>74</v>
      </c>
      <c r="B75" s="6">
        <v>6121</v>
      </c>
      <c r="C75" s="6" t="s">
        <v>154</v>
      </c>
      <c r="D75" s="7" t="s">
        <v>155</v>
      </c>
      <c r="E75" s="11" t="s">
        <v>0</v>
      </c>
      <c r="F75" s="11" t="s">
        <v>529</v>
      </c>
      <c r="G75" s="8">
        <v>42396.375008599534</v>
      </c>
      <c r="H75" s="11" t="s">
        <v>157</v>
      </c>
      <c r="I75" s="7" t="s">
        <v>158</v>
      </c>
      <c r="J75" s="11" t="s">
        <v>10</v>
      </c>
      <c r="K75" s="11" t="s">
        <v>530</v>
      </c>
      <c r="L75" s="12" t="s">
        <v>531</v>
      </c>
      <c r="M75" s="11" t="s">
        <v>126</v>
      </c>
      <c r="N75" s="11" t="s">
        <v>531</v>
      </c>
      <c r="O75" s="12" t="s">
        <v>532</v>
      </c>
      <c r="P75" s="18">
        <v>42397.375008599534</v>
      </c>
      <c r="Q75" s="11">
        <v>1</v>
      </c>
      <c r="R75" s="9" t="s">
        <v>158</v>
      </c>
      <c r="S75" s="12" t="s">
        <v>162</v>
      </c>
      <c r="T75" s="6" t="s">
        <v>533</v>
      </c>
      <c r="U75" s="10">
        <v>42412.388402430552</v>
      </c>
      <c r="V75" s="6" t="s">
        <v>506</v>
      </c>
      <c r="W75" s="12" t="s">
        <v>22</v>
      </c>
      <c r="X75" s="9" t="s">
        <v>165</v>
      </c>
      <c r="Y75" s="29">
        <f t="shared" si="2"/>
        <v>16.013393831017311</v>
      </c>
      <c r="Z75" s="12" t="s">
        <v>37</v>
      </c>
      <c r="AA75" s="12" t="s">
        <v>104</v>
      </c>
      <c r="AB75" s="12" t="s">
        <v>125</v>
      </c>
    </row>
    <row r="76" spans="1:28" ht="35.1" customHeight="1" x14ac:dyDescent="0.25">
      <c r="A76" s="23">
        <v>75</v>
      </c>
      <c r="B76" s="6">
        <v>6123</v>
      </c>
      <c r="C76" s="6" t="s">
        <v>154</v>
      </c>
      <c r="D76" s="7" t="s">
        <v>155</v>
      </c>
      <c r="E76" s="11" t="s">
        <v>0</v>
      </c>
      <c r="F76" s="11" t="s">
        <v>534</v>
      </c>
      <c r="G76" s="8">
        <v>42396.376712696758</v>
      </c>
      <c r="H76" s="11" t="s">
        <v>157</v>
      </c>
      <c r="I76" s="7" t="s">
        <v>158</v>
      </c>
      <c r="J76" s="11" t="s">
        <v>10</v>
      </c>
      <c r="K76" s="11" t="s">
        <v>535</v>
      </c>
      <c r="L76" s="12" t="s">
        <v>536</v>
      </c>
      <c r="M76" s="11" t="s">
        <v>126</v>
      </c>
      <c r="N76" s="11" t="s">
        <v>536</v>
      </c>
      <c r="O76" s="12" t="s">
        <v>537</v>
      </c>
      <c r="P76" s="18">
        <v>42397.376712696758</v>
      </c>
      <c r="Q76" s="11">
        <v>1</v>
      </c>
      <c r="R76" s="9" t="s">
        <v>158</v>
      </c>
      <c r="S76" s="12" t="s">
        <v>162</v>
      </c>
      <c r="T76" s="6" t="s">
        <v>538</v>
      </c>
      <c r="U76" s="10">
        <v>42397.645127314812</v>
      </c>
      <c r="V76" s="6" t="s">
        <v>162</v>
      </c>
      <c r="W76" s="12" t="s">
        <v>13</v>
      </c>
      <c r="X76" s="9" t="s">
        <v>165</v>
      </c>
      <c r="Y76" s="29">
        <f t="shared" si="2"/>
        <v>1.2684146180545213</v>
      </c>
      <c r="Z76" s="12" t="s">
        <v>37</v>
      </c>
      <c r="AA76" s="12" t="s">
        <v>43</v>
      </c>
      <c r="AB76" s="12" t="s">
        <v>125</v>
      </c>
    </row>
    <row r="77" spans="1:28" ht="35.1" customHeight="1" x14ac:dyDescent="0.25">
      <c r="A77" s="22">
        <v>76</v>
      </c>
      <c r="B77" s="6">
        <v>6127</v>
      </c>
      <c r="C77" s="6" t="s">
        <v>154</v>
      </c>
      <c r="D77" s="7" t="s">
        <v>155</v>
      </c>
      <c r="E77" s="11" t="s">
        <v>0</v>
      </c>
      <c r="F77" s="11" t="s">
        <v>539</v>
      </c>
      <c r="G77" s="8">
        <v>42396.378516238423</v>
      </c>
      <c r="H77" s="11" t="s">
        <v>157</v>
      </c>
      <c r="I77" s="7" t="s">
        <v>158</v>
      </c>
      <c r="J77" s="11" t="s">
        <v>10</v>
      </c>
      <c r="K77" s="11" t="s">
        <v>352</v>
      </c>
      <c r="L77" s="12" t="s">
        <v>540</v>
      </c>
      <c r="M77" s="11" t="s">
        <v>126</v>
      </c>
      <c r="N77" s="11" t="s">
        <v>540</v>
      </c>
      <c r="O77" s="12" t="s">
        <v>541</v>
      </c>
      <c r="P77" s="18">
        <v>42397.378516238423</v>
      </c>
      <c r="Q77" s="11">
        <v>1</v>
      </c>
      <c r="R77" s="9" t="s">
        <v>158</v>
      </c>
      <c r="S77" s="12" t="s">
        <v>162</v>
      </c>
      <c r="T77" s="6" t="s">
        <v>542</v>
      </c>
      <c r="U77" s="10">
        <v>42398.425023958334</v>
      </c>
      <c r="V77" s="6" t="s">
        <v>231</v>
      </c>
      <c r="W77" s="12" t="s">
        <v>23</v>
      </c>
      <c r="X77" s="9" t="s">
        <v>543</v>
      </c>
      <c r="Y77" s="29">
        <f t="shared" si="2"/>
        <v>2.0465077199114603</v>
      </c>
      <c r="Z77" s="12" t="s">
        <v>37</v>
      </c>
      <c r="AA77" s="12" t="s">
        <v>78</v>
      </c>
      <c r="AB77" s="12" t="s">
        <v>125</v>
      </c>
    </row>
    <row r="78" spans="1:28" ht="35.1" customHeight="1" x14ac:dyDescent="0.25">
      <c r="A78" s="23">
        <v>77</v>
      </c>
      <c r="B78" s="6">
        <v>6423</v>
      </c>
      <c r="C78" s="6" t="s">
        <v>154</v>
      </c>
      <c r="D78" s="7" t="s">
        <v>155</v>
      </c>
      <c r="E78" s="11" t="s">
        <v>2</v>
      </c>
      <c r="F78" s="11" t="s">
        <v>544</v>
      </c>
      <c r="G78" s="8">
        <v>42396.6577378125</v>
      </c>
      <c r="H78" s="11" t="s">
        <v>157</v>
      </c>
      <c r="I78" s="7" t="s">
        <v>158</v>
      </c>
      <c r="J78" s="11" t="s">
        <v>10</v>
      </c>
      <c r="K78" s="11" t="s">
        <v>545</v>
      </c>
      <c r="L78" s="12" t="s">
        <v>546</v>
      </c>
      <c r="M78" s="11" t="s">
        <v>126</v>
      </c>
      <c r="N78" s="11" t="s">
        <v>546</v>
      </c>
      <c r="O78" s="12" t="s">
        <v>547</v>
      </c>
      <c r="P78" s="18">
        <v>42397.6577378125</v>
      </c>
      <c r="Q78" s="11">
        <v>1</v>
      </c>
      <c r="R78" s="9" t="s">
        <v>158</v>
      </c>
      <c r="S78" s="12" t="s">
        <v>162</v>
      </c>
      <c r="T78" s="6" t="s">
        <v>548</v>
      </c>
      <c r="U78" s="10">
        <v>42397.434027777781</v>
      </c>
      <c r="V78" s="6" t="s">
        <v>162</v>
      </c>
      <c r="W78" s="12" t="s">
        <v>13</v>
      </c>
      <c r="X78" s="9" t="s">
        <v>165</v>
      </c>
      <c r="Y78" s="29">
        <f t="shared" si="2"/>
        <v>0.77628996528073912</v>
      </c>
      <c r="Z78" s="12" t="s">
        <v>37</v>
      </c>
      <c r="AA78" s="12" t="s">
        <v>124</v>
      </c>
      <c r="AB78" s="12" t="s">
        <v>125</v>
      </c>
    </row>
    <row r="79" spans="1:28" ht="35.1" customHeight="1" x14ac:dyDescent="0.25">
      <c r="A79" s="23">
        <v>78</v>
      </c>
      <c r="B79" s="6">
        <v>6545</v>
      </c>
      <c r="C79" s="6" t="s">
        <v>154</v>
      </c>
      <c r="D79" s="7" t="s">
        <v>155</v>
      </c>
      <c r="E79" s="11" t="s">
        <v>2</v>
      </c>
      <c r="F79" s="11" t="s">
        <v>549</v>
      </c>
      <c r="G79" s="8">
        <v>42397.363320138888</v>
      </c>
      <c r="H79" s="11" t="s">
        <v>157</v>
      </c>
      <c r="I79" s="7" t="s">
        <v>158</v>
      </c>
      <c r="J79" s="11" t="s">
        <v>10</v>
      </c>
      <c r="K79" s="11" t="s">
        <v>352</v>
      </c>
      <c r="L79" s="12" t="s">
        <v>550</v>
      </c>
      <c r="M79" s="11" t="s">
        <v>126</v>
      </c>
      <c r="N79" s="11" t="s">
        <v>550</v>
      </c>
      <c r="O79" s="12" t="s">
        <v>551</v>
      </c>
      <c r="P79" s="18">
        <v>42398.363320138888</v>
      </c>
      <c r="Q79" s="11">
        <v>1</v>
      </c>
      <c r="R79" s="9" t="s">
        <v>158</v>
      </c>
      <c r="S79" s="12" t="s">
        <v>162</v>
      </c>
      <c r="T79" s="6" t="s">
        <v>552</v>
      </c>
      <c r="U79" s="10">
        <v>42404.685225497684</v>
      </c>
      <c r="V79" s="6" t="s">
        <v>277</v>
      </c>
      <c r="W79" s="12" t="s">
        <v>25</v>
      </c>
      <c r="X79" s="9" t="s">
        <v>553</v>
      </c>
      <c r="Y79" s="29">
        <f t="shared" si="2"/>
        <v>7.3219053587963572</v>
      </c>
      <c r="Z79" s="12" t="s">
        <v>37</v>
      </c>
      <c r="AA79" s="12" t="s">
        <v>117</v>
      </c>
      <c r="AB79" s="12" t="s">
        <v>125</v>
      </c>
    </row>
    <row r="80" spans="1:28" ht="35.1" customHeight="1" x14ac:dyDescent="0.25">
      <c r="A80" s="23">
        <v>79</v>
      </c>
      <c r="B80" s="6">
        <v>6681</v>
      </c>
      <c r="C80" s="6" t="s">
        <v>154</v>
      </c>
      <c r="D80" s="7" t="s">
        <v>155</v>
      </c>
      <c r="E80" s="11" t="s">
        <v>2</v>
      </c>
      <c r="F80" s="11" t="s">
        <v>554</v>
      </c>
      <c r="G80" s="8">
        <v>42397.526763506939</v>
      </c>
      <c r="H80" s="11" t="s">
        <v>157</v>
      </c>
      <c r="I80" s="7" t="s">
        <v>158</v>
      </c>
      <c r="J80" s="11" t="s">
        <v>10</v>
      </c>
      <c r="K80" s="11" t="s">
        <v>555</v>
      </c>
      <c r="L80" s="12" t="s">
        <v>556</v>
      </c>
      <c r="M80" s="11" t="s">
        <v>126</v>
      </c>
      <c r="N80" s="11" t="s">
        <v>556</v>
      </c>
      <c r="O80" s="12" t="s">
        <v>557</v>
      </c>
      <c r="P80" s="18">
        <v>42398.526763506939</v>
      </c>
      <c r="Q80" s="11">
        <v>1</v>
      </c>
      <c r="R80" s="9" t="s">
        <v>158</v>
      </c>
      <c r="S80" s="12" t="s">
        <v>162</v>
      </c>
      <c r="T80" s="6" t="s">
        <v>558</v>
      </c>
      <c r="U80" s="10">
        <v>42410.336134259262</v>
      </c>
      <c r="V80" s="6" t="s">
        <v>162</v>
      </c>
      <c r="W80" s="12" t="s">
        <v>13</v>
      </c>
      <c r="X80" s="9" t="s">
        <v>165</v>
      </c>
      <c r="Y80" s="29">
        <f t="shared" si="2"/>
        <v>12.809370752322138</v>
      </c>
      <c r="Z80" s="12" t="s">
        <v>37</v>
      </c>
      <c r="AA80" s="12" t="s">
        <v>69</v>
      </c>
      <c r="AB80" s="12" t="s">
        <v>125</v>
      </c>
    </row>
    <row r="81" spans="1:28" ht="35.1" customHeight="1" x14ac:dyDescent="0.25">
      <c r="A81" s="23">
        <v>80</v>
      </c>
      <c r="B81" s="6">
        <v>6753</v>
      </c>
      <c r="C81" s="6" t="s">
        <v>154</v>
      </c>
      <c r="D81" s="7" t="s">
        <v>155</v>
      </c>
      <c r="E81" s="11" t="s">
        <v>1</v>
      </c>
      <c r="F81" s="11" t="s">
        <v>559</v>
      </c>
      <c r="G81" s="8">
        <v>42397.632749456017</v>
      </c>
      <c r="H81" s="11" t="s">
        <v>157</v>
      </c>
      <c r="I81" s="7" t="s">
        <v>158</v>
      </c>
      <c r="J81" s="11" t="s">
        <v>10</v>
      </c>
      <c r="K81" s="11" t="s">
        <v>560</v>
      </c>
      <c r="L81" s="12" t="s">
        <v>561</v>
      </c>
      <c r="M81" s="11" t="s">
        <v>126</v>
      </c>
      <c r="N81" s="11" t="s">
        <v>561</v>
      </c>
      <c r="O81" s="12" t="s">
        <v>562</v>
      </c>
      <c r="P81" s="18">
        <v>42398.632749456017</v>
      </c>
      <c r="Q81" s="11">
        <v>1</v>
      </c>
      <c r="R81" s="9" t="s">
        <v>158</v>
      </c>
      <c r="S81" s="12" t="s">
        <v>162</v>
      </c>
      <c r="T81" s="6" t="s">
        <v>563</v>
      </c>
      <c r="U81" s="10">
        <v>42411.633043981485</v>
      </c>
      <c r="V81" s="6" t="s">
        <v>439</v>
      </c>
      <c r="W81" s="12" t="s">
        <v>22</v>
      </c>
      <c r="X81" s="9" t="s">
        <v>165</v>
      </c>
      <c r="Y81" s="29">
        <f t="shared" si="2"/>
        <v>14.000294525467325</v>
      </c>
      <c r="Z81" s="12" t="s">
        <v>37</v>
      </c>
      <c r="AA81" s="12" t="s">
        <v>104</v>
      </c>
      <c r="AB81" s="12" t="s">
        <v>125</v>
      </c>
    </row>
    <row r="82" spans="1:28" ht="35.1" customHeight="1" x14ac:dyDescent="0.25">
      <c r="A82" s="22">
        <v>81</v>
      </c>
      <c r="B82" s="6">
        <v>6913</v>
      </c>
      <c r="C82" s="6" t="s">
        <v>154</v>
      </c>
      <c r="D82" s="7" t="s">
        <v>155</v>
      </c>
      <c r="E82" s="11" t="s">
        <v>0</v>
      </c>
      <c r="F82" s="11" t="s">
        <v>564</v>
      </c>
      <c r="G82" s="8">
        <v>42398.336037303241</v>
      </c>
      <c r="H82" s="11" t="s">
        <v>157</v>
      </c>
      <c r="I82" s="7" t="s">
        <v>158</v>
      </c>
      <c r="J82" s="11" t="s">
        <v>10</v>
      </c>
      <c r="K82" s="11" t="s">
        <v>352</v>
      </c>
      <c r="L82" s="12" t="s">
        <v>565</v>
      </c>
      <c r="M82" s="11" t="s">
        <v>126</v>
      </c>
      <c r="N82" s="11" t="s">
        <v>565</v>
      </c>
      <c r="O82" s="12" t="s">
        <v>566</v>
      </c>
      <c r="P82" s="18">
        <v>42399.336037303241</v>
      </c>
      <c r="Q82" s="11">
        <v>1</v>
      </c>
      <c r="R82" s="9" t="s">
        <v>158</v>
      </c>
      <c r="S82" s="12" t="s">
        <v>162</v>
      </c>
      <c r="T82" s="6" t="s">
        <v>567</v>
      </c>
      <c r="U82" s="10">
        <v>42409.65766203704</v>
      </c>
      <c r="V82" s="6" t="s">
        <v>212</v>
      </c>
      <c r="W82" s="12" t="s">
        <v>19</v>
      </c>
      <c r="X82" s="9" t="s">
        <v>165</v>
      </c>
      <c r="Y82" s="29">
        <f t="shared" si="2"/>
        <v>11.321624733798672</v>
      </c>
      <c r="Z82" s="12" t="s">
        <v>37</v>
      </c>
      <c r="AA82" s="12" t="s">
        <v>61</v>
      </c>
      <c r="AB82" s="12" t="s">
        <v>125</v>
      </c>
    </row>
    <row r="83" spans="1:28" ht="35.1" customHeight="1" x14ac:dyDescent="0.25">
      <c r="A83" s="23">
        <v>82</v>
      </c>
      <c r="B83" s="6">
        <v>6917</v>
      </c>
      <c r="C83" s="6" t="s">
        <v>154</v>
      </c>
      <c r="D83" s="7" t="s">
        <v>155</v>
      </c>
      <c r="E83" s="11" t="s">
        <v>0</v>
      </c>
      <c r="F83" s="11" t="s">
        <v>568</v>
      </c>
      <c r="G83" s="8">
        <v>42398.341242442126</v>
      </c>
      <c r="H83" s="11" t="s">
        <v>157</v>
      </c>
      <c r="I83" s="7" t="s">
        <v>158</v>
      </c>
      <c r="J83" s="11" t="s">
        <v>10</v>
      </c>
      <c r="K83" s="11" t="s">
        <v>569</v>
      </c>
      <c r="L83" s="12" t="s">
        <v>570</v>
      </c>
      <c r="M83" s="11" t="s">
        <v>126</v>
      </c>
      <c r="N83" s="11" t="s">
        <v>570</v>
      </c>
      <c r="O83" s="12" t="s">
        <v>327</v>
      </c>
      <c r="P83" s="18">
        <v>42399.341242442126</v>
      </c>
      <c r="Q83" s="11">
        <v>1</v>
      </c>
      <c r="R83" s="9" t="s">
        <v>158</v>
      </c>
      <c r="S83" s="12" t="s">
        <v>162</v>
      </c>
      <c r="T83" s="6" t="s">
        <v>571</v>
      </c>
      <c r="U83" s="10">
        <v>42403.350034722222</v>
      </c>
      <c r="V83" s="6" t="s">
        <v>572</v>
      </c>
      <c r="W83" s="12" t="s">
        <v>15</v>
      </c>
      <c r="X83" s="9" t="s">
        <v>573</v>
      </c>
      <c r="Y83" s="29">
        <f t="shared" si="2"/>
        <v>5.008792280095804</v>
      </c>
      <c r="Z83" s="12" t="s">
        <v>37</v>
      </c>
      <c r="AA83" s="12" t="s">
        <v>94</v>
      </c>
      <c r="AB83" s="12" t="s">
        <v>125</v>
      </c>
    </row>
    <row r="84" spans="1:28" ht="35.1" customHeight="1" x14ac:dyDescent="0.25">
      <c r="A84" s="23">
        <v>83</v>
      </c>
      <c r="B84" s="6">
        <v>6922</v>
      </c>
      <c r="C84" s="6" t="s">
        <v>154</v>
      </c>
      <c r="D84" s="7" t="s">
        <v>155</v>
      </c>
      <c r="E84" s="11" t="s">
        <v>2</v>
      </c>
      <c r="F84" s="11" t="s">
        <v>574</v>
      </c>
      <c r="G84" s="8">
        <v>42398.350075775459</v>
      </c>
      <c r="H84" s="11" t="s">
        <v>157</v>
      </c>
      <c r="I84" s="7" t="s">
        <v>158</v>
      </c>
      <c r="J84" s="7" t="s">
        <v>7</v>
      </c>
      <c r="K84" s="11" t="s">
        <v>575</v>
      </c>
      <c r="L84" s="12" t="s">
        <v>377</v>
      </c>
      <c r="M84" s="11" t="s">
        <v>126</v>
      </c>
      <c r="N84" s="11" t="s">
        <v>377</v>
      </c>
      <c r="O84" s="12" t="s">
        <v>576</v>
      </c>
      <c r="P84" s="18">
        <v>42399.350075775459</v>
      </c>
      <c r="Q84" s="11">
        <v>1</v>
      </c>
      <c r="R84" s="9" t="s">
        <v>158</v>
      </c>
      <c r="S84" s="12" t="s">
        <v>162</v>
      </c>
      <c r="T84" s="6" t="s">
        <v>577</v>
      </c>
      <c r="U84" s="10">
        <v>42413.731863425928</v>
      </c>
      <c r="V84" s="6" t="s">
        <v>578</v>
      </c>
      <c r="W84" s="12" t="s">
        <v>28</v>
      </c>
      <c r="X84" s="9" t="s">
        <v>579</v>
      </c>
      <c r="Y84" s="29">
        <f t="shared" si="2"/>
        <v>15.38178765046905</v>
      </c>
      <c r="Z84" s="12" t="s">
        <v>37</v>
      </c>
      <c r="AA84" s="12" t="s">
        <v>75</v>
      </c>
      <c r="AB84" s="12" t="s">
        <v>125</v>
      </c>
    </row>
    <row r="85" spans="1:28" ht="35.1" customHeight="1" x14ac:dyDescent="0.25">
      <c r="A85" s="23">
        <v>84</v>
      </c>
      <c r="B85" s="6">
        <v>6924</v>
      </c>
      <c r="C85" s="6" t="s">
        <v>154</v>
      </c>
      <c r="D85" s="7" t="s">
        <v>155</v>
      </c>
      <c r="E85" s="11" t="s">
        <v>0</v>
      </c>
      <c r="F85" s="11" t="s">
        <v>580</v>
      </c>
      <c r="G85" s="8">
        <v>42391.352824074071</v>
      </c>
      <c r="H85" s="11" t="s">
        <v>157</v>
      </c>
      <c r="I85" s="7" t="s">
        <v>158</v>
      </c>
      <c r="J85" s="7" t="s">
        <v>7</v>
      </c>
      <c r="K85" s="11" t="s">
        <v>581</v>
      </c>
      <c r="L85" s="12" t="s">
        <v>582</v>
      </c>
      <c r="M85" s="11" t="s">
        <v>126</v>
      </c>
      <c r="N85" s="11" t="s">
        <v>582</v>
      </c>
      <c r="O85" s="12" t="s">
        <v>583</v>
      </c>
      <c r="P85" s="18">
        <v>42391.352824074071</v>
      </c>
      <c r="Q85" s="11">
        <v>1</v>
      </c>
      <c r="R85" s="9" t="s">
        <v>158</v>
      </c>
      <c r="S85" s="12" t="s">
        <v>162</v>
      </c>
      <c r="T85" s="6" t="s">
        <v>584</v>
      </c>
      <c r="U85" s="10">
        <v>42398.581099537034</v>
      </c>
      <c r="V85" s="6" t="s">
        <v>585</v>
      </c>
      <c r="W85" s="12" t="s">
        <v>29</v>
      </c>
      <c r="X85" s="9" t="s">
        <v>165</v>
      </c>
      <c r="Y85" s="29">
        <f t="shared" si="2"/>
        <v>7.2282754629632109</v>
      </c>
      <c r="Z85" s="12" t="s">
        <v>37</v>
      </c>
      <c r="AA85" s="12" t="s">
        <v>69</v>
      </c>
      <c r="AB85" s="12" t="s">
        <v>125</v>
      </c>
    </row>
    <row r="86" spans="1:28" ht="35.1" customHeight="1" x14ac:dyDescent="0.25">
      <c r="A86" s="23">
        <v>85</v>
      </c>
      <c r="B86" s="6">
        <v>6943</v>
      </c>
      <c r="C86" s="6" t="s">
        <v>154</v>
      </c>
      <c r="D86" s="7" t="s">
        <v>155</v>
      </c>
      <c r="E86" s="11" t="s">
        <v>0</v>
      </c>
      <c r="F86" s="11" t="s">
        <v>586</v>
      </c>
      <c r="G86" s="8">
        <v>42398.385139548613</v>
      </c>
      <c r="H86" s="11" t="s">
        <v>157</v>
      </c>
      <c r="I86" s="7" t="s">
        <v>158</v>
      </c>
      <c r="J86" s="11" t="s">
        <v>10</v>
      </c>
      <c r="K86" s="11" t="s">
        <v>587</v>
      </c>
      <c r="L86" s="12" t="s">
        <v>588</v>
      </c>
      <c r="M86" s="11" t="s">
        <v>126</v>
      </c>
      <c r="N86" s="11" t="s">
        <v>588</v>
      </c>
      <c r="O86" s="12" t="s">
        <v>589</v>
      </c>
      <c r="P86" s="18">
        <v>42399.385139548613</v>
      </c>
      <c r="Q86" s="11">
        <v>1</v>
      </c>
      <c r="R86" s="9" t="s">
        <v>158</v>
      </c>
      <c r="S86" s="12" t="s">
        <v>162</v>
      </c>
      <c r="T86" s="6" t="s">
        <v>590</v>
      </c>
      <c r="U86" s="10">
        <v>42402.314918981479</v>
      </c>
      <c r="V86" s="6" t="s">
        <v>212</v>
      </c>
      <c r="W86" s="12" t="s">
        <v>19</v>
      </c>
      <c r="X86" s="9" t="s">
        <v>165</v>
      </c>
      <c r="Y86" s="29">
        <f t="shared" si="2"/>
        <v>3.9297794328667806</v>
      </c>
      <c r="Z86" s="12" t="s">
        <v>37</v>
      </c>
      <c r="AA86" s="12" t="s">
        <v>87</v>
      </c>
      <c r="AB86" s="12" t="s">
        <v>125</v>
      </c>
    </row>
    <row r="87" spans="1:28" ht="35.1" customHeight="1" x14ac:dyDescent="0.25">
      <c r="A87" s="22">
        <v>86</v>
      </c>
      <c r="B87" s="6">
        <v>7324</v>
      </c>
      <c r="C87" s="6" t="s">
        <v>154</v>
      </c>
      <c r="D87" s="11" t="s">
        <v>591</v>
      </c>
      <c r="E87" s="11" t="s">
        <v>0</v>
      </c>
      <c r="F87" s="11" t="s">
        <v>592</v>
      </c>
      <c r="G87" s="8">
        <v>42398.385139548613</v>
      </c>
      <c r="H87" s="11" t="s">
        <v>157</v>
      </c>
      <c r="I87" s="7" t="s">
        <v>158</v>
      </c>
      <c r="J87" s="11" t="s">
        <v>10</v>
      </c>
      <c r="K87" s="11" t="s">
        <v>167</v>
      </c>
      <c r="L87" s="12" t="s">
        <v>472</v>
      </c>
      <c r="M87" s="11" t="s">
        <v>126</v>
      </c>
      <c r="N87" s="11" t="s">
        <v>472</v>
      </c>
      <c r="O87" s="12" t="s">
        <v>593</v>
      </c>
      <c r="P87" s="18">
        <v>42402.335458368056</v>
      </c>
      <c r="Q87" s="11">
        <v>1</v>
      </c>
      <c r="R87" s="9" t="s">
        <v>158</v>
      </c>
      <c r="S87" s="12" t="s">
        <v>162</v>
      </c>
      <c r="T87" s="6" t="s">
        <v>594</v>
      </c>
      <c r="U87" s="10">
        <v>42402.646903622684</v>
      </c>
      <c r="V87" s="6" t="s">
        <v>162</v>
      </c>
      <c r="W87" s="12" t="s">
        <v>13</v>
      </c>
      <c r="X87" s="9" t="s">
        <v>165</v>
      </c>
      <c r="Y87" s="29">
        <v>4</v>
      </c>
      <c r="Z87" s="12" t="s">
        <v>37</v>
      </c>
      <c r="AA87" s="12" t="s">
        <v>61</v>
      </c>
      <c r="AB87" s="12" t="s">
        <v>125</v>
      </c>
    </row>
    <row r="88" spans="1:28" ht="35.1" customHeight="1" x14ac:dyDescent="0.25">
      <c r="A88" s="23">
        <v>87</v>
      </c>
      <c r="B88" s="6">
        <v>7326</v>
      </c>
      <c r="C88" s="6" t="s">
        <v>154</v>
      </c>
      <c r="D88" s="11" t="s">
        <v>591</v>
      </c>
      <c r="E88" s="11" t="s">
        <v>0</v>
      </c>
      <c r="F88" s="11" t="s">
        <v>595</v>
      </c>
      <c r="G88" s="8">
        <v>42401.336977662038</v>
      </c>
      <c r="H88" s="11" t="s">
        <v>157</v>
      </c>
      <c r="I88" s="7" t="s">
        <v>158</v>
      </c>
      <c r="J88" s="11" t="s">
        <v>10</v>
      </c>
      <c r="K88" s="11" t="s">
        <v>596</v>
      </c>
      <c r="L88" s="12" t="s">
        <v>597</v>
      </c>
      <c r="M88" s="11" t="s">
        <v>126</v>
      </c>
      <c r="N88" s="11" t="s">
        <v>597</v>
      </c>
      <c r="O88" s="16" t="s">
        <v>598</v>
      </c>
      <c r="P88" s="18">
        <v>42402.336977662038</v>
      </c>
      <c r="Q88" s="11">
        <v>1</v>
      </c>
      <c r="R88" s="9" t="s">
        <v>158</v>
      </c>
      <c r="S88" s="12" t="s">
        <v>162</v>
      </c>
      <c r="T88" s="6" t="s">
        <v>599</v>
      </c>
      <c r="U88" s="10">
        <v>42402</v>
      </c>
      <c r="V88" s="6" t="s">
        <v>600</v>
      </c>
      <c r="W88" s="12" t="s">
        <v>22</v>
      </c>
      <c r="X88" s="9" t="s">
        <v>165</v>
      </c>
      <c r="Y88" s="29">
        <f t="shared" ref="Y88:Y125" si="3">+U88-G88</f>
        <v>0.66302233796159271</v>
      </c>
      <c r="Z88" s="12" t="s">
        <v>37</v>
      </c>
      <c r="AA88" s="12" t="s">
        <v>63</v>
      </c>
      <c r="AB88" s="12" t="s">
        <v>125</v>
      </c>
    </row>
    <row r="89" spans="1:28" ht="35.1" customHeight="1" x14ac:dyDescent="0.25">
      <c r="A89" s="23">
        <v>88</v>
      </c>
      <c r="B89" s="6">
        <v>7327</v>
      </c>
      <c r="C89" s="6" t="s">
        <v>154</v>
      </c>
      <c r="D89" s="11" t="s">
        <v>591</v>
      </c>
      <c r="E89" s="11" t="s">
        <v>0</v>
      </c>
      <c r="F89" s="11" t="s">
        <v>601</v>
      </c>
      <c r="G89" s="8">
        <v>42401.337701770834</v>
      </c>
      <c r="H89" s="11" t="s">
        <v>157</v>
      </c>
      <c r="I89" s="7" t="s">
        <v>158</v>
      </c>
      <c r="J89" s="11" t="s">
        <v>10</v>
      </c>
      <c r="K89" s="11" t="s">
        <v>602</v>
      </c>
      <c r="L89" s="12" t="s">
        <v>603</v>
      </c>
      <c r="M89" s="11" t="s">
        <v>126</v>
      </c>
      <c r="N89" s="11" t="s">
        <v>603</v>
      </c>
      <c r="O89" s="16" t="s">
        <v>604</v>
      </c>
      <c r="P89" s="18">
        <v>42402.337701770834</v>
      </c>
      <c r="Q89" s="11">
        <v>1</v>
      </c>
      <c r="R89" s="9" t="s">
        <v>158</v>
      </c>
      <c r="S89" s="12" t="s">
        <v>162</v>
      </c>
      <c r="T89" s="6" t="s">
        <v>605</v>
      </c>
      <c r="U89" s="10">
        <v>42402.635003819443</v>
      </c>
      <c r="V89" s="6" t="s">
        <v>162</v>
      </c>
      <c r="W89" s="12" t="s">
        <v>13</v>
      </c>
      <c r="X89" s="9" t="s">
        <v>165</v>
      </c>
      <c r="Y89" s="29">
        <f t="shared" si="3"/>
        <v>1.2973020486097084</v>
      </c>
      <c r="Z89" s="12" t="s">
        <v>37</v>
      </c>
      <c r="AA89" s="12" t="s">
        <v>87</v>
      </c>
      <c r="AB89" s="12" t="s">
        <v>125</v>
      </c>
    </row>
    <row r="90" spans="1:28" ht="35.1" customHeight="1" x14ac:dyDescent="0.25">
      <c r="A90" s="23">
        <v>89</v>
      </c>
      <c r="B90" s="6">
        <v>7328</v>
      </c>
      <c r="C90" s="6" t="s">
        <v>154</v>
      </c>
      <c r="D90" s="11" t="s">
        <v>591</v>
      </c>
      <c r="E90" s="11" t="s">
        <v>0</v>
      </c>
      <c r="F90" s="11" t="s">
        <v>606</v>
      </c>
      <c r="G90" s="8">
        <v>42401.338708530093</v>
      </c>
      <c r="H90" s="11" t="s">
        <v>157</v>
      </c>
      <c r="I90" s="7" t="s">
        <v>158</v>
      </c>
      <c r="J90" s="11" t="s">
        <v>10</v>
      </c>
      <c r="K90" s="11" t="s">
        <v>607</v>
      </c>
      <c r="L90" s="12" t="s">
        <v>608</v>
      </c>
      <c r="M90" s="11" t="s">
        <v>126</v>
      </c>
      <c r="N90" s="11" t="s">
        <v>608</v>
      </c>
      <c r="O90" s="16" t="s">
        <v>609</v>
      </c>
      <c r="P90" s="18">
        <v>42402.338708530093</v>
      </c>
      <c r="Q90" s="11">
        <v>1</v>
      </c>
      <c r="R90" s="9" t="s">
        <v>158</v>
      </c>
      <c r="S90" s="12" t="s">
        <v>162</v>
      </c>
      <c r="T90" s="6" t="s">
        <v>610</v>
      </c>
      <c r="U90" s="10">
        <v>42402.491153159717</v>
      </c>
      <c r="V90" s="6" t="s">
        <v>611</v>
      </c>
      <c r="W90" s="12" t="s">
        <v>30</v>
      </c>
      <c r="X90" s="9" t="s">
        <v>612</v>
      </c>
      <c r="Y90" s="29">
        <f t="shared" si="3"/>
        <v>1.1524446296243696</v>
      </c>
      <c r="Z90" s="12" t="s">
        <v>37</v>
      </c>
      <c r="AA90" s="12" t="s">
        <v>70</v>
      </c>
      <c r="AB90" s="12" t="s">
        <v>125</v>
      </c>
    </row>
    <row r="91" spans="1:28" ht="35.1" customHeight="1" x14ac:dyDescent="0.25">
      <c r="A91" s="23">
        <v>90</v>
      </c>
      <c r="B91" s="6">
        <v>7428</v>
      </c>
      <c r="C91" s="6" t="s">
        <v>154</v>
      </c>
      <c r="D91" s="11" t="s">
        <v>591</v>
      </c>
      <c r="E91" s="11" t="s">
        <v>1</v>
      </c>
      <c r="F91" s="11" t="s">
        <v>613</v>
      </c>
      <c r="G91" s="8">
        <v>42401.470734178241</v>
      </c>
      <c r="H91" s="11" t="s">
        <v>157</v>
      </c>
      <c r="I91" s="7" t="s">
        <v>158</v>
      </c>
      <c r="J91" s="11" t="s">
        <v>10</v>
      </c>
      <c r="K91" s="11" t="s">
        <v>614</v>
      </c>
      <c r="L91" s="12" t="s">
        <v>615</v>
      </c>
      <c r="M91" s="11" t="s">
        <v>126</v>
      </c>
      <c r="N91" s="11" t="s">
        <v>615</v>
      </c>
      <c r="O91" s="16" t="s">
        <v>616</v>
      </c>
      <c r="P91" s="18">
        <v>42402.470734178241</v>
      </c>
      <c r="Q91" s="11">
        <v>1</v>
      </c>
      <c r="R91" s="9" t="s">
        <v>158</v>
      </c>
      <c r="S91" s="12" t="s">
        <v>162</v>
      </c>
      <c r="T91" s="17" t="s">
        <v>617</v>
      </c>
      <c r="U91" s="10">
        <v>42416</v>
      </c>
      <c r="V91" s="6" t="s">
        <v>618</v>
      </c>
      <c r="W91" s="12" t="s">
        <v>24</v>
      </c>
      <c r="X91" s="9" t="s">
        <v>619</v>
      </c>
      <c r="Y91" s="29">
        <f t="shared" si="3"/>
        <v>14.529265821758599</v>
      </c>
      <c r="Z91" s="12" t="s">
        <v>37</v>
      </c>
      <c r="AA91" s="12" t="s">
        <v>50</v>
      </c>
      <c r="AB91" s="12" t="s">
        <v>125</v>
      </c>
    </row>
    <row r="92" spans="1:28" ht="35.1" customHeight="1" x14ac:dyDescent="0.25">
      <c r="A92" s="22">
        <v>91</v>
      </c>
      <c r="B92" s="6">
        <v>7431</v>
      </c>
      <c r="C92" s="6" t="s">
        <v>154</v>
      </c>
      <c r="D92" s="11" t="s">
        <v>591</v>
      </c>
      <c r="E92" s="11" t="s">
        <v>1</v>
      </c>
      <c r="F92" s="11" t="s">
        <v>620</v>
      </c>
      <c r="G92" s="8">
        <v>42401.476542708333</v>
      </c>
      <c r="H92" s="11" t="s">
        <v>157</v>
      </c>
      <c r="I92" s="7" t="s">
        <v>158</v>
      </c>
      <c r="J92" s="11" t="s">
        <v>10</v>
      </c>
      <c r="K92" s="11" t="s">
        <v>621</v>
      </c>
      <c r="L92" s="12" t="s">
        <v>622</v>
      </c>
      <c r="M92" s="11" t="s">
        <v>126</v>
      </c>
      <c r="N92" s="11" t="s">
        <v>622</v>
      </c>
      <c r="O92" s="16" t="s">
        <v>623</v>
      </c>
      <c r="P92" s="18">
        <v>42402.476542708333</v>
      </c>
      <c r="Q92" s="11">
        <v>1</v>
      </c>
      <c r="R92" s="9" t="s">
        <v>158</v>
      </c>
      <c r="S92" s="12" t="s">
        <v>162</v>
      </c>
      <c r="T92" s="17" t="s">
        <v>624</v>
      </c>
      <c r="U92" s="10">
        <v>42404.359795868055</v>
      </c>
      <c r="V92" s="6" t="s">
        <v>206</v>
      </c>
      <c r="W92" s="12" t="s">
        <v>24</v>
      </c>
      <c r="X92" s="9" t="s">
        <v>165</v>
      </c>
      <c r="Y92" s="29">
        <f t="shared" si="3"/>
        <v>2.8832531597217894</v>
      </c>
      <c r="Z92" s="12" t="s">
        <v>37</v>
      </c>
      <c r="AA92" s="12" t="s">
        <v>124</v>
      </c>
      <c r="AB92" s="12" t="s">
        <v>125</v>
      </c>
    </row>
    <row r="93" spans="1:28" ht="35.1" customHeight="1" x14ac:dyDescent="0.25">
      <c r="A93" s="23">
        <v>92</v>
      </c>
      <c r="B93" s="6">
        <v>7869</v>
      </c>
      <c r="C93" s="6" t="s">
        <v>154</v>
      </c>
      <c r="D93" s="11" t="s">
        <v>591</v>
      </c>
      <c r="E93" s="11" t="s">
        <v>2</v>
      </c>
      <c r="F93" s="11" t="s">
        <v>625</v>
      </c>
      <c r="G93" s="8">
        <v>42402.647819363425</v>
      </c>
      <c r="H93" s="11" t="s">
        <v>157</v>
      </c>
      <c r="I93" s="7" t="s">
        <v>158</v>
      </c>
      <c r="J93" s="7" t="s">
        <v>7</v>
      </c>
      <c r="K93" s="11" t="s">
        <v>167</v>
      </c>
      <c r="L93" s="12" t="s">
        <v>626</v>
      </c>
      <c r="M93" s="11" t="s">
        <v>126</v>
      </c>
      <c r="N93" s="11" t="s">
        <v>626</v>
      </c>
      <c r="O93" s="16" t="s">
        <v>627</v>
      </c>
      <c r="P93" s="18">
        <v>42403.647819363425</v>
      </c>
      <c r="Q93" s="11">
        <v>1</v>
      </c>
      <c r="R93" s="9" t="s">
        <v>158</v>
      </c>
      <c r="S93" s="12" t="s">
        <v>162</v>
      </c>
      <c r="T93" s="17" t="s">
        <v>628</v>
      </c>
      <c r="U93" s="10">
        <v>42416.479629745372</v>
      </c>
      <c r="V93" s="6" t="s">
        <v>629</v>
      </c>
      <c r="W93" s="12" t="s">
        <v>20</v>
      </c>
      <c r="X93" s="9" t="s">
        <v>630</v>
      </c>
      <c r="Y93" s="29">
        <f t="shared" si="3"/>
        <v>13.831810381947435</v>
      </c>
      <c r="Z93" s="12" t="s">
        <v>37</v>
      </c>
      <c r="AA93" s="12" t="s">
        <v>69</v>
      </c>
      <c r="AB93" s="12" t="s">
        <v>125</v>
      </c>
    </row>
    <row r="94" spans="1:28" ht="35.1" customHeight="1" x14ac:dyDescent="0.25">
      <c r="A94" s="23">
        <v>93</v>
      </c>
      <c r="B94" s="6">
        <v>7892</v>
      </c>
      <c r="C94" s="6" t="s">
        <v>154</v>
      </c>
      <c r="D94" s="11" t="s">
        <v>591</v>
      </c>
      <c r="E94" s="11" t="s">
        <v>2</v>
      </c>
      <c r="F94" s="11" t="s">
        <v>631</v>
      </c>
      <c r="G94" s="8">
        <v>42402.663226238423</v>
      </c>
      <c r="H94" s="11" t="s">
        <v>157</v>
      </c>
      <c r="I94" s="7" t="s">
        <v>158</v>
      </c>
      <c r="J94" s="7" t="s">
        <v>7</v>
      </c>
      <c r="K94" s="11" t="s">
        <v>167</v>
      </c>
      <c r="L94" s="12" t="s">
        <v>632</v>
      </c>
      <c r="M94" s="11" t="s">
        <v>126</v>
      </c>
      <c r="N94" s="11" t="s">
        <v>632</v>
      </c>
      <c r="O94" s="16" t="s">
        <v>633</v>
      </c>
      <c r="P94" s="18">
        <v>42403.663226238423</v>
      </c>
      <c r="Q94" s="11">
        <v>1</v>
      </c>
      <c r="R94" s="9" t="s">
        <v>158</v>
      </c>
      <c r="S94" s="12" t="s">
        <v>162</v>
      </c>
      <c r="T94" s="17" t="s">
        <v>634</v>
      </c>
      <c r="U94" s="10">
        <v>42429.339605555557</v>
      </c>
      <c r="V94" s="6" t="s">
        <v>439</v>
      </c>
      <c r="W94" s="12" t="s">
        <v>22</v>
      </c>
      <c r="X94" s="9" t="s">
        <v>635</v>
      </c>
      <c r="Y94" s="29">
        <f t="shared" si="3"/>
        <v>26.676379317133978</v>
      </c>
      <c r="Z94" s="12" t="s">
        <v>37</v>
      </c>
      <c r="AA94" s="12" t="s">
        <v>69</v>
      </c>
      <c r="AB94" s="12" t="s">
        <v>125</v>
      </c>
    </row>
    <row r="95" spans="1:28" ht="35.1" customHeight="1" x14ac:dyDescent="0.25">
      <c r="A95" s="23">
        <v>94</v>
      </c>
      <c r="B95" s="6">
        <v>7948</v>
      </c>
      <c r="C95" s="6" t="s">
        <v>154</v>
      </c>
      <c r="D95" s="11" t="s">
        <v>591</v>
      </c>
      <c r="E95" s="11" t="s">
        <v>0</v>
      </c>
      <c r="F95" s="11" t="s">
        <v>636</v>
      </c>
      <c r="G95" s="8">
        <v>42402.708121759257</v>
      </c>
      <c r="H95" s="11" t="s">
        <v>157</v>
      </c>
      <c r="I95" s="7" t="s">
        <v>158</v>
      </c>
      <c r="J95" s="7" t="s">
        <v>7</v>
      </c>
      <c r="K95" s="11" t="s">
        <v>637</v>
      </c>
      <c r="L95" s="12" t="s">
        <v>638</v>
      </c>
      <c r="M95" s="11" t="s">
        <v>126</v>
      </c>
      <c r="N95" s="11" t="s">
        <v>638</v>
      </c>
      <c r="O95" s="16" t="s">
        <v>639</v>
      </c>
      <c r="P95" s="18">
        <v>42403.708121759257</v>
      </c>
      <c r="Q95" s="11">
        <v>1</v>
      </c>
      <c r="R95" s="9" t="s">
        <v>158</v>
      </c>
      <c r="S95" s="12" t="s">
        <v>162</v>
      </c>
      <c r="T95" s="17" t="s">
        <v>640</v>
      </c>
      <c r="U95" s="10">
        <v>42404.366379317129</v>
      </c>
      <c r="V95" s="6" t="s">
        <v>162</v>
      </c>
      <c r="W95" s="12" t="s">
        <v>13</v>
      </c>
      <c r="X95" s="9" t="s">
        <v>165</v>
      </c>
      <c r="Y95" s="29">
        <f t="shared" si="3"/>
        <v>1.6582575578722754</v>
      </c>
      <c r="Z95" s="12" t="s">
        <v>37</v>
      </c>
      <c r="AA95" s="12" t="s">
        <v>81</v>
      </c>
      <c r="AB95" s="12" t="s">
        <v>125</v>
      </c>
    </row>
    <row r="96" spans="1:28" ht="35.1" customHeight="1" x14ac:dyDescent="0.25">
      <c r="A96" s="23">
        <v>95</v>
      </c>
      <c r="B96" s="6">
        <v>7977</v>
      </c>
      <c r="C96" s="6" t="s">
        <v>154</v>
      </c>
      <c r="D96" s="11" t="s">
        <v>591</v>
      </c>
      <c r="E96" s="11" t="s">
        <v>0</v>
      </c>
      <c r="F96" s="11" t="s">
        <v>641</v>
      </c>
      <c r="G96" s="8">
        <v>42403.330942326385</v>
      </c>
      <c r="H96" s="11" t="s">
        <v>157</v>
      </c>
      <c r="I96" s="7" t="s">
        <v>158</v>
      </c>
      <c r="J96" s="7" t="s">
        <v>7</v>
      </c>
      <c r="K96" s="11" t="s">
        <v>167</v>
      </c>
      <c r="L96" s="12" t="s">
        <v>642</v>
      </c>
      <c r="M96" s="11" t="s">
        <v>126</v>
      </c>
      <c r="N96" s="11" t="s">
        <v>642</v>
      </c>
      <c r="O96" s="16" t="s">
        <v>643</v>
      </c>
      <c r="P96" s="18">
        <v>42404.330942326385</v>
      </c>
      <c r="Q96" s="11">
        <v>1</v>
      </c>
      <c r="R96" s="9" t="s">
        <v>158</v>
      </c>
      <c r="S96" s="12" t="s">
        <v>162</v>
      </c>
      <c r="T96" s="6" t="s">
        <v>644</v>
      </c>
      <c r="U96" s="10">
        <v>42423</v>
      </c>
      <c r="V96" s="6" t="s">
        <v>645</v>
      </c>
      <c r="W96" s="12" t="s">
        <v>16</v>
      </c>
      <c r="X96" s="9" t="s">
        <v>165</v>
      </c>
      <c r="Y96" s="29">
        <f t="shared" si="3"/>
        <v>19.669057673614589</v>
      </c>
      <c r="Z96" s="12" t="s">
        <v>37</v>
      </c>
      <c r="AA96" s="12" t="s">
        <v>119</v>
      </c>
      <c r="AB96" s="12" t="s">
        <v>125</v>
      </c>
    </row>
    <row r="97" spans="1:28" ht="35.1" customHeight="1" x14ac:dyDescent="0.25">
      <c r="A97" s="22">
        <v>96</v>
      </c>
      <c r="B97" s="6">
        <v>7980</v>
      </c>
      <c r="C97" s="6" t="s">
        <v>154</v>
      </c>
      <c r="D97" s="11" t="s">
        <v>591</v>
      </c>
      <c r="E97" s="11" t="s">
        <v>0</v>
      </c>
      <c r="F97" s="11" t="s">
        <v>646</v>
      </c>
      <c r="G97" s="8">
        <v>42403.332196840274</v>
      </c>
      <c r="H97" s="11" t="s">
        <v>157</v>
      </c>
      <c r="I97" s="7" t="s">
        <v>158</v>
      </c>
      <c r="J97" s="7" t="s">
        <v>7</v>
      </c>
      <c r="K97" s="11" t="s">
        <v>167</v>
      </c>
      <c r="L97" s="12" t="s">
        <v>647</v>
      </c>
      <c r="M97" s="11" t="s">
        <v>126</v>
      </c>
      <c r="N97" s="11" t="s">
        <v>647</v>
      </c>
      <c r="O97" s="16" t="s">
        <v>648</v>
      </c>
      <c r="P97" s="18">
        <v>42404.332196840274</v>
      </c>
      <c r="Q97" s="11">
        <v>1</v>
      </c>
      <c r="R97" s="9" t="s">
        <v>158</v>
      </c>
      <c r="S97" s="12" t="s">
        <v>162</v>
      </c>
      <c r="T97" s="17" t="s">
        <v>649</v>
      </c>
      <c r="U97" s="10">
        <v>42440.682449108797</v>
      </c>
      <c r="V97" s="6" t="s">
        <v>506</v>
      </c>
      <c r="W97" s="12" t="s">
        <v>22</v>
      </c>
      <c r="X97" s="9" t="s">
        <v>650</v>
      </c>
      <c r="Y97" s="29">
        <f t="shared" si="3"/>
        <v>37.350252268523036</v>
      </c>
      <c r="Z97" s="12" t="s">
        <v>37</v>
      </c>
      <c r="AA97" s="12" t="s">
        <v>104</v>
      </c>
      <c r="AB97" s="12" t="s">
        <v>125</v>
      </c>
    </row>
    <row r="98" spans="1:28" ht="35.1" customHeight="1" x14ac:dyDescent="0.25">
      <c r="A98" s="23">
        <v>97</v>
      </c>
      <c r="B98" s="6">
        <v>7994</v>
      </c>
      <c r="C98" s="6" t="s">
        <v>154</v>
      </c>
      <c r="D98" s="11" t="s">
        <v>591</v>
      </c>
      <c r="E98" s="11" t="s">
        <v>0</v>
      </c>
      <c r="F98" s="11" t="s">
        <v>651</v>
      </c>
      <c r="G98" s="8">
        <v>42403.372306365738</v>
      </c>
      <c r="H98" s="11" t="s">
        <v>157</v>
      </c>
      <c r="I98" s="7" t="s">
        <v>158</v>
      </c>
      <c r="J98" s="7" t="s">
        <v>7</v>
      </c>
      <c r="K98" s="11" t="s">
        <v>167</v>
      </c>
      <c r="L98" s="12" t="s">
        <v>652</v>
      </c>
      <c r="M98" s="11" t="s">
        <v>126</v>
      </c>
      <c r="N98" s="11" t="s">
        <v>652</v>
      </c>
      <c r="O98" s="16" t="s">
        <v>653</v>
      </c>
      <c r="P98" s="18">
        <v>42404.372306365738</v>
      </c>
      <c r="Q98" s="11">
        <v>1</v>
      </c>
      <c r="R98" s="9" t="s">
        <v>158</v>
      </c>
      <c r="S98" s="12" t="s">
        <v>162</v>
      </c>
      <c r="T98" s="17" t="s">
        <v>654</v>
      </c>
      <c r="U98" s="10">
        <v>42404</v>
      </c>
      <c r="V98" s="6" t="s">
        <v>162</v>
      </c>
      <c r="W98" s="12" t="s">
        <v>13</v>
      </c>
      <c r="X98" s="9" t="s">
        <v>165</v>
      </c>
      <c r="Y98" s="29">
        <f t="shared" si="3"/>
        <v>0.62769363426195923</v>
      </c>
      <c r="Z98" s="12" t="s">
        <v>37</v>
      </c>
      <c r="AA98" s="12" t="s">
        <v>86</v>
      </c>
      <c r="AB98" s="12" t="s">
        <v>125</v>
      </c>
    </row>
    <row r="99" spans="1:28" ht="35.1" customHeight="1" x14ac:dyDescent="0.25">
      <c r="A99" s="23">
        <v>98</v>
      </c>
      <c r="B99" s="6">
        <v>7998</v>
      </c>
      <c r="C99" s="6" t="s">
        <v>154</v>
      </c>
      <c r="D99" s="11" t="s">
        <v>591</v>
      </c>
      <c r="E99" s="11" t="s">
        <v>2</v>
      </c>
      <c r="F99" s="11" t="s">
        <v>655</v>
      </c>
      <c r="G99" s="8">
        <v>42403.378630358791</v>
      </c>
      <c r="H99" s="11" t="s">
        <v>157</v>
      </c>
      <c r="I99" s="7" t="s">
        <v>158</v>
      </c>
      <c r="J99" s="7" t="s">
        <v>7</v>
      </c>
      <c r="K99" s="11" t="s">
        <v>656</v>
      </c>
      <c r="L99" s="12" t="s">
        <v>180</v>
      </c>
      <c r="M99" s="11" t="s">
        <v>126</v>
      </c>
      <c r="N99" s="11" t="s">
        <v>180</v>
      </c>
      <c r="O99" s="16" t="s">
        <v>657</v>
      </c>
      <c r="P99" s="18">
        <v>42404.378630358791</v>
      </c>
      <c r="Q99" s="11">
        <v>1</v>
      </c>
      <c r="R99" s="9" t="s">
        <v>158</v>
      </c>
      <c r="S99" s="12" t="s">
        <v>162</v>
      </c>
      <c r="T99" s="17" t="s">
        <v>658</v>
      </c>
      <c r="U99" s="10">
        <v>42416.609553206014</v>
      </c>
      <c r="V99" s="6" t="s">
        <v>162</v>
      </c>
      <c r="W99" s="12" t="s">
        <v>13</v>
      </c>
      <c r="X99" s="9" t="s">
        <v>659</v>
      </c>
      <c r="Y99" s="29">
        <f t="shared" si="3"/>
        <v>13.230922847222246</v>
      </c>
      <c r="Z99" s="12" t="s">
        <v>37</v>
      </c>
      <c r="AA99" s="12" t="s">
        <v>67</v>
      </c>
      <c r="AB99" s="12" t="s">
        <v>125</v>
      </c>
    </row>
    <row r="100" spans="1:28" ht="35.1" customHeight="1" x14ac:dyDescent="0.25">
      <c r="A100" s="23">
        <v>99</v>
      </c>
      <c r="B100" s="6">
        <v>8004</v>
      </c>
      <c r="C100" s="6" t="s">
        <v>154</v>
      </c>
      <c r="D100" s="11" t="s">
        <v>591</v>
      </c>
      <c r="E100" s="11" t="s">
        <v>0</v>
      </c>
      <c r="F100" s="11" t="s">
        <v>660</v>
      </c>
      <c r="G100" s="8">
        <v>42403.38392688657</v>
      </c>
      <c r="H100" s="11" t="s">
        <v>157</v>
      </c>
      <c r="I100" s="7" t="s">
        <v>158</v>
      </c>
      <c r="J100" s="7" t="s">
        <v>7</v>
      </c>
      <c r="K100" s="11" t="s">
        <v>167</v>
      </c>
      <c r="L100" s="12" t="s">
        <v>652</v>
      </c>
      <c r="M100" s="11" t="s">
        <v>126</v>
      </c>
      <c r="N100" s="11" t="s">
        <v>652</v>
      </c>
      <c r="O100" s="16" t="s">
        <v>653</v>
      </c>
      <c r="P100" s="18">
        <v>42404.38392688657</v>
      </c>
      <c r="Q100" s="11">
        <v>1</v>
      </c>
      <c r="R100" s="9" t="s">
        <v>158</v>
      </c>
      <c r="S100" s="12" t="s">
        <v>162</v>
      </c>
      <c r="T100" s="17" t="s">
        <v>654</v>
      </c>
      <c r="U100" s="10">
        <v>42404</v>
      </c>
      <c r="V100" s="6" t="s">
        <v>162</v>
      </c>
      <c r="W100" s="12" t="s">
        <v>13</v>
      </c>
      <c r="X100" s="9" t="s">
        <v>165</v>
      </c>
      <c r="Y100" s="29">
        <f t="shared" si="3"/>
        <v>0.61607311342959292</v>
      </c>
      <c r="Z100" s="12" t="s">
        <v>37</v>
      </c>
      <c r="AA100" s="12" t="s">
        <v>86</v>
      </c>
      <c r="AB100" s="12" t="s">
        <v>125</v>
      </c>
    </row>
    <row r="101" spans="1:28" ht="35.1" customHeight="1" x14ac:dyDescent="0.25">
      <c r="A101" s="23">
        <v>100</v>
      </c>
      <c r="B101" s="6">
        <v>8020</v>
      </c>
      <c r="C101" s="6" t="s">
        <v>154</v>
      </c>
      <c r="D101" s="11" t="s">
        <v>591</v>
      </c>
      <c r="E101" s="11" t="s">
        <v>0</v>
      </c>
      <c r="F101" s="11" t="s">
        <v>661</v>
      </c>
      <c r="G101" s="8">
        <v>42403.398924270834</v>
      </c>
      <c r="H101" s="11" t="s">
        <v>157</v>
      </c>
      <c r="I101" s="7" t="s">
        <v>158</v>
      </c>
      <c r="J101" s="7" t="s">
        <v>7</v>
      </c>
      <c r="K101" s="11" t="s">
        <v>219</v>
      </c>
      <c r="L101" s="12" t="s">
        <v>662</v>
      </c>
      <c r="M101" s="11" t="s">
        <v>126</v>
      </c>
      <c r="N101" s="11" t="s">
        <v>662</v>
      </c>
      <c r="O101" s="16" t="s">
        <v>663</v>
      </c>
      <c r="P101" s="18">
        <v>42404.398924270834</v>
      </c>
      <c r="Q101" s="11">
        <v>1</v>
      </c>
      <c r="R101" s="9" t="s">
        <v>158</v>
      </c>
      <c r="S101" s="12" t="s">
        <v>162</v>
      </c>
      <c r="T101" s="17" t="s">
        <v>664</v>
      </c>
      <c r="U101" s="10">
        <v>42404</v>
      </c>
      <c r="V101" s="6" t="s">
        <v>162</v>
      </c>
      <c r="W101" s="12" t="s">
        <v>13</v>
      </c>
      <c r="X101" s="9" t="s">
        <v>165</v>
      </c>
      <c r="Y101" s="29">
        <f t="shared" si="3"/>
        <v>0.60107572916604113</v>
      </c>
      <c r="Z101" s="12" t="s">
        <v>37</v>
      </c>
      <c r="AA101" s="12" t="s">
        <v>105</v>
      </c>
      <c r="AB101" s="12" t="s">
        <v>125</v>
      </c>
    </row>
    <row r="102" spans="1:28" ht="35.1" customHeight="1" x14ac:dyDescent="0.25">
      <c r="A102" s="22">
        <v>101</v>
      </c>
      <c r="B102" s="6">
        <v>8399</v>
      </c>
      <c r="C102" s="6" t="s">
        <v>154</v>
      </c>
      <c r="D102" s="11" t="s">
        <v>591</v>
      </c>
      <c r="E102" s="11" t="s">
        <v>2</v>
      </c>
      <c r="F102" s="11" t="s">
        <v>665</v>
      </c>
      <c r="G102" s="8">
        <v>42404.352525196759</v>
      </c>
      <c r="H102" s="11" t="s">
        <v>157</v>
      </c>
      <c r="I102" s="7" t="s">
        <v>158</v>
      </c>
      <c r="J102" s="7" t="s">
        <v>7</v>
      </c>
      <c r="K102" s="11" t="s">
        <v>167</v>
      </c>
      <c r="L102" s="12" t="s">
        <v>666</v>
      </c>
      <c r="M102" s="11" t="s">
        <v>126</v>
      </c>
      <c r="N102" s="11" t="s">
        <v>666</v>
      </c>
      <c r="O102" s="16" t="s">
        <v>667</v>
      </c>
      <c r="P102" s="18">
        <v>42405.352525196759</v>
      </c>
      <c r="Q102" s="11">
        <v>1</v>
      </c>
      <c r="R102" s="9" t="s">
        <v>158</v>
      </c>
      <c r="S102" s="12" t="s">
        <v>162</v>
      </c>
      <c r="T102" s="17" t="s">
        <v>668</v>
      </c>
      <c r="U102" s="10">
        <v>42405.419425034721</v>
      </c>
      <c r="V102" s="6" t="s">
        <v>475</v>
      </c>
      <c r="W102" s="12" t="s">
        <v>19</v>
      </c>
      <c r="X102" s="9" t="s">
        <v>669</v>
      </c>
      <c r="Y102" s="29">
        <f t="shared" si="3"/>
        <v>1.0668998379624099</v>
      </c>
      <c r="Z102" s="12" t="s">
        <v>37</v>
      </c>
      <c r="AA102" s="12" t="s">
        <v>113</v>
      </c>
      <c r="AB102" s="12" t="s">
        <v>125</v>
      </c>
    </row>
    <row r="103" spans="1:28" ht="35.1" customHeight="1" x14ac:dyDescent="0.25">
      <c r="A103" s="23">
        <v>102</v>
      </c>
      <c r="B103" s="6">
        <v>8523</v>
      </c>
      <c r="C103" s="6" t="s">
        <v>154</v>
      </c>
      <c r="D103" s="11" t="s">
        <v>591</v>
      </c>
      <c r="E103" s="11" t="s">
        <v>2</v>
      </c>
      <c r="F103" s="11" t="s">
        <v>670</v>
      </c>
      <c r="G103" s="8">
        <v>42404.4838318287</v>
      </c>
      <c r="H103" s="11" t="s">
        <v>157</v>
      </c>
      <c r="I103" s="7" t="s">
        <v>158</v>
      </c>
      <c r="J103" s="7" t="s">
        <v>7</v>
      </c>
      <c r="K103" s="11" t="s">
        <v>671</v>
      </c>
      <c r="L103" s="12" t="s">
        <v>672</v>
      </c>
      <c r="M103" s="11" t="s">
        <v>126</v>
      </c>
      <c r="N103" s="11" t="s">
        <v>672</v>
      </c>
      <c r="O103" s="16" t="s">
        <v>673</v>
      </c>
      <c r="P103" s="18">
        <v>42405.4838318287</v>
      </c>
      <c r="Q103" s="11">
        <v>1</v>
      </c>
      <c r="R103" s="9" t="s">
        <v>158</v>
      </c>
      <c r="S103" s="12" t="s">
        <v>162</v>
      </c>
      <c r="T103" s="17" t="s">
        <v>674</v>
      </c>
      <c r="U103" s="10">
        <v>42419</v>
      </c>
      <c r="V103" s="6" t="s">
        <v>464</v>
      </c>
      <c r="W103" s="12" t="s">
        <v>24</v>
      </c>
      <c r="X103" s="9" t="s">
        <v>675</v>
      </c>
      <c r="Y103" s="29">
        <f t="shared" si="3"/>
        <v>14.516168171299796</v>
      </c>
      <c r="Z103" s="12" t="s">
        <v>37</v>
      </c>
      <c r="AA103" s="12" t="s">
        <v>69</v>
      </c>
      <c r="AB103" s="12" t="s">
        <v>125</v>
      </c>
    </row>
    <row r="104" spans="1:28" ht="35.1" customHeight="1" x14ac:dyDescent="0.25">
      <c r="A104" s="23">
        <v>103</v>
      </c>
      <c r="B104" s="6">
        <v>8541</v>
      </c>
      <c r="C104" s="6" t="s">
        <v>154</v>
      </c>
      <c r="D104" s="11" t="s">
        <v>591</v>
      </c>
      <c r="E104" s="11" t="s">
        <v>0</v>
      </c>
      <c r="F104" s="11" t="s">
        <v>676</v>
      </c>
      <c r="G104" s="8">
        <v>42404.517665312502</v>
      </c>
      <c r="H104" s="11" t="s">
        <v>157</v>
      </c>
      <c r="I104" s="7" t="s">
        <v>158</v>
      </c>
      <c r="J104" s="7" t="s">
        <v>7</v>
      </c>
      <c r="K104" s="11" t="s">
        <v>352</v>
      </c>
      <c r="L104" s="12" t="s">
        <v>677</v>
      </c>
      <c r="M104" s="11" t="s">
        <v>126</v>
      </c>
      <c r="N104" s="11" t="s">
        <v>677</v>
      </c>
      <c r="O104" s="16" t="s">
        <v>678</v>
      </c>
      <c r="P104" s="18">
        <v>42405.517665312502</v>
      </c>
      <c r="Q104" s="11">
        <v>1</v>
      </c>
      <c r="R104" s="9" t="s">
        <v>158</v>
      </c>
      <c r="S104" s="12" t="s">
        <v>162</v>
      </c>
      <c r="T104" s="17" t="s">
        <v>679</v>
      </c>
      <c r="U104" s="10">
        <v>42430.632692673607</v>
      </c>
      <c r="V104" s="6" t="s">
        <v>680</v>
      </c>
      <c r="W104" s="12" t="s">
        <v>17</v>
      </c>
      <c r="X104" s="9" t="s">
        <v>681</v>
      </c>
      <c r="Y104" s="29">
        <f t="shared" si="3"/>
        <v>26.115027361105604</v>
      </c>
      <c r="Z104" s="12" t="s">
        <v>37</v>
      </c>
      <c r="AA104" s="12" t="s">
        <v>82</v>
      </c>
      <c r="AB104" s="12" t="s">
        <v>125</v>
      </c>
    </row>
    <row r="105" spans="1:28" ht="35.1" customHeight="1" x14ac:dyDescent="0.25">
      <c r="A105" s="23">
        <v>104</v>
      </c>
      <c r="B105" s="6">
        <v>8560</v>
      </c>
      <c r="C105" s="6" t="s">
        <v>154</v>
      </c>
      <c r="D105" s="11" t="s">
        <v>591</v>
      </c>
      <c r="E105" s="11" t="s">
        <v>2</v>
      </c>
      <c r="F105" s="11" t="s">
        <v>682</v>
      </c>
      <c r="G105" s="8">
        <v>42404.564715740737</v>
      </c>
      <c r="H105" s="11" t="s">
        <v>157</v>
      </c>
      <c r="I105" s="7" t="s">
        <v>158</v>
      </c>
      <c r="J105" s="11" t="s">
        <v>11</v>
      </c>
      <c r="K105" s="11" t="s">
        <v>683</v>
      </c>
      <c r="L105" s="12" t="s">
        <v>684</v>
      </c>
      <c r="M105" s="11" t="s">
        <v>126</v>
      </c>
      <c r="N105" s="11" t="s">
        <v>684</v>
      </c>
      <c r="O105" s="16" t="s">
        <v>685</v>
      </c>
      <c r="P105" s="18">
        <v>42405.564715740737</v>
      </c>
      <c r="Q105" s="11">
        <v>1</v>
      </c>
      <c r="R105" s="9" t="s">
        <v>158</v>
      </c>
      <c r="S105" s="12" t="s">
        <v>162</v>
      </c>
      <c r="T105" s="17" t="s">
        <v>686</v>
      </c>
      <c r="U105" s="10">
        <v>42408.329965277779</v>
      </c>
      <c r="V105" s="6" t="s">
        <v>162</v>
      </c>
      <c r="W105" s="12" t="s">
        <v>13</v>
      </c>
      <c r="X105" s="9" t="s">
        <v>165</v>
      </c>
      <c r="Y105" s="29">
        <f t="shared" si="3"/>
        <v>3.7652495370421093</v>
      </c>
      <c r="Z105" s="12" t="s">
        <v>37</v>
      </c>
      <c r="AA105" s="12" t="s">
        <v>103</v>
      </c>
      <c r="AB105" s="12" t="s">
        <v>125</v>
      </c>
    </row>
    <row r="106" spans="1:28" ht="35.1" customHeight="1" x14ac:dyDescent="0.25">
      <c r="A106" s="23">
        <v>105</v>
      </c>
      <c r="B106" s="6">
        <v>8948</v>
      </c>
      <c r="C106" s="6" t="s">
        <v>154</v>
      </c>
      <c r="D106" s="11" t="s">
        <v>591</v>
      </c>
      <c r="E106" s="11" t="s">
        <v>0</v>
      </c>
      <c r="F106" s="11" t="s">
        <v>687</v>
      </c>
      <c r="G106" s="8">
        <v>42405.509348263884</v>
      </c>
      <c r="H106" s="11" t="s">
        <v>157</v>
      </c>
      <c r="I106" s="7" t="s">
        <v>158</v>
      </c>
      <c r="J106" s="11" t="s">
        <v>3</v>
      </c>
      <c r="K106" s="11" t="s">
        <v>688</v>
      </c>
      <c r="L106" s="12" t="s">
        <v>689</v>
      </c>
      <c r="M106" s="11" t="s">
        <v>126</v>
      </c>
      <c r="N106" s="11" t="s">
        <v>689</v>
      </c>
      <c r="O106" s="16" t="s">
        <v>690</v>
      </c>
      <c r="P106" s="18">
        <v>42426</v>
      </c>
      <c r="Q106" s="11">
        <v>1</v>
      </c>
      <c r="R106" s="9" t="s">
        <v>158</v>
      </c>
      <c r="S106" s="12" t="s">
        <v>162</v>
      </c>
      <c r="T106" s="17" t="s">
        <v>691</v>
      </c>
      <c r="U106" s="10">
        <v>42408.595138888886</v>
      </c>
      <c r="V106" s="6" t="s">
        <v>162</v>
      </c>
      <c r="W106" s="12" t="s">
        <v>13</v>
      </c>
      <c r="X106" s="9" t="s">
        <v>165</v>
      </c>
      <c r="Y106" s="29">
        <f t="shared" si="3"/>
        <v>3.0857906250021188</v>
      </c>
      <c r="Z106" s="12" t="s">
        <v>37</v>
      </c>
      <c r="AA106" s="12" t="s">
        <v>53</v>
      </c>
      <c r="AB106" s="12" t="s">
        <v>125</v>
      </c>
    </row>
    <row r="107" spans="1:28" ht="35.1" customHeight="1" x14ac:dyDescent="0.25">
      <c r="A107" s="22">
        <v>106</v>
      </c>
      <c r="B107" s="6">
        <v>9216</v>
      </c>
      <c r="C107" s="6" t="s">
        <v>154</v>
      </c>
      <c r="D107" s="11" t="s">
        <v>591</v>
      </c>
      <c r="E107" s="11" t="s">
        <v>0</v>
      </c>
      <c r="F107" s="11" t="s">
        <v>692</v>
      </c>
      <c r="G107" s="8">
        <v>42408.380895104165</v>
      </c>
      <c r="H107" s="11" t="s">
        <v>157</v>
      </c>
      <c r="I107" s="7" t="s">
        <v>158</v>
      </c>
      <c r="J107" s="7" t="s">
        <v>7</v>
      </c>
      <c r="K107" s="11" t="s">
        <v>294</v>
      </c>
      <c r="L107" s="12" t="s">
        <v>693</v>
      </c>
      <c r="M107" s="11" t="s">
        <v>126</v>
      </c>
      <c r="N107" s="11" t="s">
        <v>693</v>
      </c>
      <c r="O107" s="16" t="s">
        <v>694</v>
      </c>
      <c r="P107" s="18">
        <v>42429.380895104165</v>
      </c>
      <c r="Q107" s="11">
        <v>21</v>
      </c>
      <c r="R107" s="9" t="s">
        <v>158</v>
      </c>
      <c r="S107" s="12" t="s">
        <v>162</v>
      </c>
      <c r="T107" s="17" t="s">
        <v>695</v>
      </c>
      <c r="U107" s="10">
        <v>42418</v>
      </c>
      <c r="V107" s="6" t="s">
        <v>506</v>
      </c>
      <c r="W107" s="12" t="s">
        <v>22</v>
      </c>
      <c r="X107" s="9" t="s">
        <v>165</v>
      </c>
      <c r="Y107" s="29">
        <f t="shared" si="3"/>
        <v>9.6191048958353349</v>
      </c>
      <c r="Z107" s="12" t="s">
        <v>37</v>
      </c>
      <c r="AA107" s="12" t="s">
        <v>90</v>
      </c>
      <c r="AB107" s="12" t="s">
        <v>125</v>
      </c>
    </row>
    <row r="108" spans="1:28" ht="35.1" customHeight="1" x14ac:dyDescent="0.25">
      <c r="A108" s="23">
        <v>107</v>
      </c>
      <c r="B108" s="6">
        <v>9234</v>
      </c>
      <c r="C108" s="6" t="s">
        <v>154</v>
      </c>
      <c r="D108" s="11" t="s">
        <v>591</v>
      </c>
      <c r="E108" s="11" t="s">
        <v>0</v>
      </c>
      <c r="F108" s="11" t="s">
        <v>696</v>
      </c>
      <c r="G108" s="8">
        <v>42408.408629050922</v>
      </c>
      <c r="H108" s="11" t="s">
        <v>157</v>
      </c>
      <c r="I108" s="7" t="s">
        <v>158</v>
      </c>
      <c r="J108" s="7" t="s">
        <v>7</v>
      </c>
      <c r="K108" s="11" t="s">
        <v>697</v>
      </c>
      <c r="L108" s="12" t="s">
        <v>698</v>
      </c>
      <c r="M108" s="11" t="s">
        <v>126</v>
      </c>
      <c r="N108" s="11" t="s">
        <v>698</v>
      </c>
      <c r="O108" s="16" t="s">
        <v>699</v>
      </c>
      <c r="P108" s="18">
        <v>42429.408629050922</v>
      </c>
      <c r="Q108" s="11">
        <v>21</v>
      </c>
      <c r="R108" s="9" t="s">
        <v>158</v>
      </c>
      <c r="S108" s="12" t="s">
        <v>162</v>
      </c>
      <c r="T108" s="17" t="s">
        <v>700</v>
      </c>
      <c r="U108" s="10">
        <v>42425.51522465278</v>
      </c>
      <c r="V108" s="6" t="s">
        <v>585</v>
      </c>
      <c r="W108" s="12" t="s">
        <v>29</v>
      </c>
      <c r="X108" s="9" t="s">
        <v>165</v>
      </c>
      <c r="Y108" s="29">
        <f t="shared" si="3"/>
        <v>17.106595601857407</v>
      </c>
      <c r="Z108" s="12" t="s">
        <v>37</v>
      </c>
      <c r="AA108" s="12" t="s">
        <v>115</v>
      </c>
      <c r="AB108" s="12" t="s">
        <v>125</v>
      </c>
    </row>
    <row r="109" spans="1:28" ht="35.1" customHeight="1" x14ac:dyDescent="0.25">
      <c r="A109" s="23">
        <v>108</v>
      </c>
      <c r="B109" s="6">
        <v>9244</v>
      </c>
      <c r="C109" s="6" t="s">
        <v>154</v>
      </c>
      <c r="D109" s="11" t="s">
        <v>591</v>
      </c>
      <c r="E109" s="11" t="s">
        <v>0</v>
      </c>
      <c r="F109" s="11" t="s">
        <v>701</v>
      </c>
      <c r="G109" s="8">
        <v>42408.419802280092</v>
      </c>
      <c r="H109" s="11" t="s">
        <v>157</v>
      </c>
      <c r="I109" s="7" t="s">
        <v>158</v>
      </c>
      <c r="J109" s="7" t="s">
        <v>7</v>
      </c>
      <c r="K109" s="11" t="s">
        <v>702</v>
      </c>
      <c r="L109" s="12" t="s">
        <v>703</v>
      </c>
      <c r="M109" s="11" t="s">
        <v>126</v>
      </c>
      <c r="N109" s="11" t="s">
        <v>703</v>
      </c>
      <c r="O109" s="16" t="s">
        <v>704</v>
      </c>
      <c r="P109" s="18">
        <v>42429.419802280092</v>
      </c>
      <c r="Q109" s="11">
        <v>21</v>
      </c>
      <c r="R109" s="9" t="s">
        <v>158</v>
      </c>
      <c r="S109" s="12" t="s">
        <v>162</v>
      </c>
      <c r="T109" s="17" t="s">
        <v>705</v>
      </c>
      <c r="U109" s="10">
        <v>42424</v>
      </c>
      <c r="V109" s="6" t="s">
        <v>162</v>
      </c>
      <c r="W109" s="12" t="s">
        <v>13</v>
      </c>
      <c r="X109" s="9" t="s">
        <v>165</v>
      </c>
      <c r="Y109" s="29">
        <f t="shared" si="3"/>
        <v>15.580197719908028</v>
      </c>
      <c r="Z109" s="12" t="s">
        <v>37</v>
      </c>
      <c r="AA109" s="12" t="s">
        <v>59</v>
      </c>
      <c r="AB109" s="12" t="s">
        <v>125</v>
      </c>
    </row>
    <row r="110" spans="1:28" ht="35.1" customHeight="1" x14ac:dyDescent="0.25">
      <c r="A110" s="23">
        <v>109</v>
      </c>
      <c r="B110" s="6">
        <v>9247</v>
      </c>
      <c r="C110" s="6" t="s">
        <v>154</v>
      </c>
      <c r="D110" s="11" t="s">
        <v>591</v>
      </c>
      <c r="E110" s="11" t="s">
        <v>1</v>
      </c>
      <c r="F110" s="11" t="s">
        <v>706</v>
      </c>
      <c r="G110" s="8">
        <v>42408.424288460643</v>
      </c>
      <c r="H110" s="11" t="s">
        <v>157</v>
      </c>
      <c r="I110" s="7" t="s">
        <v>158</v>
      </c>
      <c r="J110" s="7" t="s">
        <v>7</v>
      </c>
      <c r="K110" s="11" t="s">
        <v>575</v>
      </c>
      <c r="L110" s="12" t="s">
        <v>707</v>
      </c>
      <c r="M110" s="11" t="s">
        <v>126</v>
      </c>
      <c r="N110" s="11" t="s">
        <v>707</v>
      </c>
      <c r="O110" s="16" t="s">
        <v>708</v>
      </c>
      <c r="P110" s="18">
        <v>42429.424288460643</v>
      </c>
      <c r="Q110" s="11">
        <v>21</v>
      </c>
      <c r="R110" s="9" t="s">
        <v>158</v>
      </c>
      <c r="S110" s="12" t="s">
        <v>162</v>
      </c>
      <c r="T110" s="17" t="s">
        <v>709</v>
      </c>
      <c r="U110" s="10">
        <v>42437.40693730324</v>
      </c>
      <c r="V110" s="6" t="s">
        <v>710</v>
      </c>
      <c r="W110" s="12" t="s">
        <v>22</v>
      </c>
      <c r="X110" s="9" t="s">
        <v>165</v>
      </c>
      <c r="Y110" s="29">
        <f t="shared" si="3"/>
        <v>28.982648842596973</v>
      </c>
      <c r="Z110" s="12" t="s">
        <v>37</v>
      </c>
      <c r="AA110" s="12" t="s">
        <v>64</v>
      </c>
      <c r="AB110" s="12" t="s">
        <v>125</v>
      </c>
    </row>
    <row r="111" spans="1:28" ht="35.1" customHeight="1" x14ac:dyDescent="0.25">
      <c r="A111" s="23">
        <v>110</v>
      </c>
      <c r="B111" s="6">
        <v>9250</v>
      </c>
      <c r="C111" s="6" t="s">
        <v>154</v>
      </c>
      <c r="D111" s="11" t="s">
        <v>591</v>
      </c>
      <c r="E111" s="11" t="s">
        <v>0</v>
      </c>
      <c r="F111" s="11" t="s">
        <v>711</v>
      </c>
      <c r="G111" s="8">
        <v>42408.430439467593</v>
      </c>
      <c r="H111" s="11" t="s">
        <v>157</v>
      </c>
      <c r="I111" s="7" t="s">
        <v>158</v>
      </c>
      <c r="J111" s="7" t="s">
        <v>7</v>
      </c>
      <c r="K111" s="11" t="s">
        <v>712</v>
      </c>
      <c r="L111" s="12" t="s">
        <v>713</v>
      </c>
      <c r="M111" s="11" t="s">
        <v>126</v>
      </c>
      <c r="N111" s="11" t="s">
        <v>713</v>
      </c>
      <c r="O111" s="16" t="s">
        <v>714</v>
      </c>
      <c r="P111" s="18">
        <v>42429.430439467593</v>
      </c>
      <c r="Q111" s="11">
        <v>21</v>
      </c>
      <c r="R111" s="9" t="s">
        <v>158</v>
      </c>
      <c r="S111" s="12" t="s">
        <v>162</v>
      </c>
      <c r="T111" s="17" t="s">
        <v>715</v>
      </c>
      <c r="U111" s="10">
        <v>42417</v>
      </c>
      <c r="V111" s="6" t="s">
        <v>164</v>
      </c>
      <c r="W111" s="12" t="s">
        <v>13</v>
      </c>
      <c r="X111" s="9" t="s">
        <v>165</v>
      </c>
      <c r="Y111" s="29">
        <f t="shared" si="3"/>
        <v>8.5695605324071948</v>
      </c>
      <c r="Z111" s="12" t="s">
        <v>37</v>
      </c>
      <c r="AA111" s="12" t="s">
        <v>69</v>
      </c>
      <c r="AB111" s="12" t="s">
        <v>125</v>
      </c>
    </row>
    <row r="112" spans="1:28" ht="35.1" customHeight="1" x14ac:dyDescent="0.25">
      <c r="A112" s="22">
        <v>111</v>
      </c>
      <c r="B112" s="6">
        <v>9320</v>
      </c>
      <c r="C112" s="6" t="s">
        <v>154</v>
      </c>
      <c r="D112" s="11" t="s">
        <v>591</v>
      </c>
      <c r="E112" s="11" t="s">
        <v>2</v>
      </c>
      <c r="F112" s="11" t="s">
        <v>716</v>
      </c>
      <c r="G112" s="8">
        <v>42408.495559872681</v>
      </c>
      <c r="H112" s="11" t="s">
        <v>157</v>
      </c>
      <c r="I112" s="7" t="s">
        <v>158</v>
      </c>
      <c r="J112" s="11" t="s">
        <v>10</v>
      </c>
      <c r="K112" s="11" t="s">
        <v>717</v>
      </c>
      <c r="L112" s="12" t="s">
        <v>718</v>
      </c>
      <c r="M112" s="11" t="s">
        <v>126</v>
      </c>
      <c r="N112" s="11" t="s">
        <v>718</v>
      </c>
      <c r="O112" s="16" t="s">
        <v>719</v>
      </c>
      <c r="P112" s="18">
        <v>42409.495559872681</v>
      </c>
      <c r="Q112" s="11">
        <v>1</v>
      </c>
      <c r="R112" s="9" t="s">
        <v>158</v>
      </c>
      <c r="S112" s="12" t="s">
        <v>162</v>
      </c>
      <c r="T112" s="17" t="s">
        <v>720</v>
      </c>
      <c r="U112" s="10">
        <v>42411.595242280091</v>
      </c>
      <c r="V112" s="6" t="s">
        <v>721</v>
      </c>
      <c r="W112" s="12" t="s">
        <v>14</v>
      </c>
      <c r="X112" s="9" t="s">
        <v>165</v>
      </c>
      <c r="Y112" s="29">
        <f t="shared" si="3"/>
        <v>3.0996824074100005</v>
      </c>
      <c r="Z112" s="12" t="s">
        <v>37</v>
      </c>
      <c r="AA112" s="12" t="s">
        <v>69</v>
      </c>
      <c r="AB112" s="12" t="s">
        <v>125</v>
      </c>
    </row>
    <row r="113" spans="1:28" ht="35.1" customHeight="1" x14ac:dyDescent="0.25">
      <c r="A113" s="23">
        <v>112</v>
      </c>
      <c r="B113" s="6">
        <v>9324</v>
      </c>
      <c r="C113" s="6" t="s">
        <v>154</v>
      </c>
      <c r="D113" s="11" t="s">
        <v>591</v>
      </c>
      <c r="E113" s="11" t="s">
        <v>2</v>
      </c>
      <c r="F113" s="11" t="s">
        <v>722</v>
      </c>
      <c r="G113" s="8">
        <v>42408.499635798609</v>
      </c>
      <c r="H113" s="11" t="s">
        <v>157</v>
      </c>
      <c r="I113" s="7" t="s">
        <v>158</v>
      </c>
      <c r="J113" s="11" t="s">
        <v>3</v>
      </c>
      <c r="K113" s="11" t="s">
        <v>352</v>
      </c>
      <c r="L113" s="12" t="s">
        <v>723</v>
      </c>
      <c r="M113" s="11" t="s">
        <v>126</v>
      </c>
      <c r="N113" s="11" t="s">
        <v>723</v>
      </c>
      <c r="O113" s="16" t="s">
        <v>724</v>
      </c>
      <c r="P113" s="18">
        <v>42429</v>
      </c>
      <c r="Q113" s="11">
        <v>21</v>
      </c>
      <c r="R113" s="9" t="s">
        <v>158</v>
      </c>
      <c r="S113" s="12" t="s">
        <v>162</v>
      </c>
      <c r="T113" s="17" t="s">
        <v>725</v>
      </c>
      <c r="U113" s="10">
        <v>42417.345535381945</v>
      </c>
      <c r="V113" s="6" t="s">
        <v>162</v>
      </c>
      <c r="W113" s="12" t="s">
        <v>13</v>
      </c>
      <c r="X113" s="9" t="s">
        <v>165</v>
      </c>
      <c r="Y113" s="29">
        <f t="shared" si="3"/>
        <v>8.8458995833352674</v>
      </c>
      <c r="Z113" s="12" t="s">
        <v>37</v>
      </c>
      <c r="AA113" s="12" t="s">
        <v>69</v>
      </c>
      <c r="AB113" s="12" t="s">
        <v>125</v>
      </c>
    </row>
    <row r="114" spans="1:28" ht="35.1" customHeight="1" x14ac:dyDescent="0.25">
      <c r="A114" s="23">
        <v>113</v>
      </c>
      <c r="B114" s="6">
        <v>9371</v>
      </c>
      <c r="C114" s="6" t="s">
        <v>154</v>
      </c>
      <c r="D114" s="11" t="s">
        <v>591</v>
      </c>
      <c r="E114" s="11" t="s">
        <v>2</v>
      </c>
      <c r="F114" s="11" t="s">
        <v>726</v>
      </c>
      <c r="G114" s="8">
        <v>42408.595894988423</v>
      </c>
      <c r="H114" s="11" t="s">
        <v>157</v>
      </c>
      <c r="I114" s="7" t="s">
        <v>158</v>
      </c>
      <c r="J114" s="11" t="s">
        <v>6</v>
      </c>
      <c r="K114" s="11" t="s">
        <v>727</v>
      </c>
      <c r="L114" s="12" t="s">
        <v>728</v>
      </c>
      <c r="M114" s="11" t="s">
        <v>126</v>
      </c>
      <c r="N114" s="11" t="s">
        <v>728</v>
      </c>
      <c r="O114" s="16" t="s">
        <v>729</v>
      </c>
      <c r="P114" s="18">
        <v>42409.595894988423</v>
      </c>
      <c r="Q114" s="11">
        <v>1</v>
      </c>
      <c r="R114" s="9" t="s">
        <v>158</v>
      </c>
      <c r="S114" s="12" t="s">
        <v>162</v>
      </c>
      <c r="T114" s="17" t="s">
        <v>730</v>
      </c>
      <c r="U114" s="10">
        <v>42415.680280474538</v>
      </c>
      <c r="V114" s="6" t="s">
        <v>162</v>
      </c>
      <c r="W114" s="12" t="s">
        <v>13</v>
      </c>
      <c r="X114" s="9" t="s">
        <v>165</v>
      </c>
      <c r="Y114" s="29">
        <f t="shared" si="3"/>
        <v>7.0843854861159343</v>
      </c>
      <c r="Z114" s="12" t="s">
        <v>37</v>
      </c>
      <c r="AA114" s="12" t="s">
        <v>108</v>
      </c>
      <c r="AB114" s="12" t="s">
        <v>125</v>
      </c>
    </row>
    <row r="115" spans="1:28" ht="35.1" customHeight="1" x14ac:dyDescent="0.25">
      <c r="A115" s="23">
        <v>114</v>
      </c>
      <c r="B115" s="6">
        <v>9374</v>
      </c>
      <c r="C115" s="6" t="s">
        <v>154</v>
      </c>
      <c r="D115" s="11" t="s">
        <v>591</v>
      </c>
      <c r="E115" s="11" t="s">
        <v>2</v>
      </c>
      <c r="F115" s="11" t="s">
        <v>731</v>
      </c>
      <c r="G115" s="8">
        <v>42408.598173067126</v>
      </c>
      <c r="H115" s="11" t="s">
        <v>157</v>
      </c>
      <c r="I115" s="7" t="s">
        <v>158</v>
      </c>
      <c r="J115" s="7" t="s">
        <v>7</v>
      </c>
      <c r="K115" s="11" t="s">
        <v>167</v>
      </c>
      <c r="L115" s="12" t="s">
        <v>732</v>
      </c>
      <c r="M115" s="11" t="s">
        <v>126</v>
      </c>
      <c r="N115" s="11" t="s">
        <v>732</v>
      </c>
      <c r="O115" s="16" t="s">
        <v>733</v>
      </c>
      <c r="P115" s="18">
        <v>42394.598171296297</v>
      </c>
      <c r="Q115" s="11">
        <v>21</v>
      </c>
      <c r="R115" s="9" t="s">
        <v>158</v>
      </c>
      <c r="S115" s="12" t="s">
        <v>162</v>
      </c>
      <c r="T115" s="17" t="s">
        <v>734</v>
      </c>
      <c r="U115" s="10">
        <v>42425</v>
      </c>
      <c r="V115" s="6" t="s">
        <v>645</v>
      </c>
      <c r="W115" s="12" t="s">
        <v>16</v>
      </c>
      <c r="X115" s="9" t="s">
        <v>165</v>
      </c>
      <c r="Y115" s="29">
        <f t="shared" si="3"/>
        <v>16.401826932873519</v>
      </c>
      <c r="Z115" s="12" t="s">
        <v>37</v>
      </c>
      <c r="AA115" s="12" t="s">
        <v>69</v>
      </c>
      <c r="AB115" s="12" t="s">
        <v>125</v>
      </c>
    </row>
    <row r="116" spans="1:28" ht="35.1" customHeight="1" x14ac:dyDescent="0.25">
      <c r="A116" s="23">
        <v>115</v>
      </c>
      <c r="B116" s="6">
        <v>9440</v>
      </c>
      <c r="C116" s="6" t="s">
        <v>154</v>
      </c>
      <c r="D116" s="11" t="s">
        <v>591</v>
      </c>
      <c r="E116" s="11" t="s">
        <v>2</v>
      </c>
      <c r="F116" s="11" t="s">
        <v>735</v>
      </c>
      <c r="G116" s="8">
        <v>42408.656651770834</v>
      </c>
      <c r="H116" s="11" t="s">
        <v>157</v>
      </c>
      <c r="I116" s="7" t="s">
        <v>158</v>
      </c>
      <c r="J116" s="7" t="s">
        <v>7</v>
      </c>
      <c r="K116" s="11" t="s">
        <v>167</v>
      </c>
      <c r="L116" s="12" t="s">
        <v>736</v>
      </c>
      <c r="M116" s="11" t="s">
        <v>126</v>
      </c>
      <c r="N116" s="11" t="s">
        <v>736</v>
      </c>
      <c r="O116" s="16" t="s">
        <v>737</v>
      </c>
      <c r="P116" s="18">
        <v>42429.656651770834</v>
      </c>
      <c r="Q116" s="11">
        <v>21</v>
      </c>
      <c r="R116" s="9" t="s">
        <v>158</v>
      </c>
      <c r="S116" s="12" t="s">
        <v>162</v>
      </c>
      <c r="T116" s="17" t="s">
        <v>738</v>
      </c>
      <c r="U116" s="10">
        <v>42425.363697604167</v>
      </c>
      <c r="V116" s="6" t="s">
        <v>739</v>
      </c>
      <c r="W116" s="12" t="s">
        <v>19</v>
      </c>
      <c r="X116" s="9" t="s">
        <v>740</v>
      </c>
      <c r="Y116" s="29">
        <f t="shared" si="3"/>
        <v>16.707045833332813</v>
      </c>
      <c r="Z116" s="12" t="s">
        <v>37</v>
      </c>
      <c r="AA116" s="12" t="s">
        <v>69</v>
      </c>
      <c r="AB116" s="12" t="s">
        <v>125</v>
      </c>
    </row>
    <row r="117" spans="1:28" ht="35.1" customHeight="1" x14ac:dyDescent="0.25">
      <c r="A117" s="22">
        <v>116</v>
      </c>
      <c r="B117" s="6">
        <v>9501</v>
      </c>
      <c r="C117" s="6" t="s">
        <v>154</v>
      </c>
      <c r="D117" s="11" t="s">
        <v>591</v>
      </c>
      <c r="E117" s="11" t="s">
        <v>0</v>
      </c>
      <c r="F117" s="11" t="s">
        <v>741</v>
      </c>
      <c r="G117" s="8">
        <v>42408.709839201387</v>
      </c>
      <c r="H117" s="11" t="s">
        <v>157</v>
      </c>
      <c r="I117" s="7" t="s">
        <v>158</v>
      </c>
      <c r="J117" s="7" t="s">
        <v>7</v>
      </c>
      <c r="K117" s="11" t="s">
        <v>352</v>
      </c>
      <c r="L117" s="12" t="s">
        <v>742</v>
      </c>
      <c r="M117" s="11" t="s">
        <v>126</v>
      </c>
      <c r="N117" s="11" t="s">
        <v>742</v>
      </c>
      <c r="O117" s="16" t="s">
        <v>743</v>
      </c>
      <c r="P117" s="18">
        <v>42429.709839201387</v>
      </c>
      <c r="Q117" s="11">
        <v>21</v>
      </c>
      <c r="R117" s="9" t="s">
        <v>158</v>
      </c>
      <c r="S117" s="12" t="s">
        <v>162</v>
      </c>
      <c r="T117" s="17" t="s">
        <v>744</v>
      </c>
      <c r="U117" s="10">
        <v>42424.455194097223</v>
      </c>
      <c r="V117" s="6" t="s">
        <v>164</v>
      </c>
      <c r="W117" s="12" t="s">
        <v>13</v>
      </c>
      <c r="X117" s="9" t="s">
        <v>165</v>
      </c>
      <c r="Y117" s="29">
        <f t="shared" si="3"/>
        <v>15.745354895836499</v>
      </c>
      <c r="Z117" s="12" t="s">
        <v>37</v>
      </c>
      <c r="AA117" s="12" t="s">
        <v>59</v>
      </c>
      <c r="AB117" s="12" t="s">
        <v>125</v>
      </c>
    </row>
    <row r="118" spans="1:28" ht="35.1" customHeight="1" x14ac:dyDescent="0.25">
      <c r="A118" s="23">
        <v>117</v>
      </c>
      <c r="B118" s="6">
        <v>9502</v>
      </c>
      <c r="C118" s="6" t="s">
        <v>154</v>
      </c>
      <c r="D118" s="11" t="s">
        <v>591</v>
      </c>
      <c r="E118" s="11" t="s">
        <v>0</v>
      </c>
      <c r="F118" s="11" t="s">
        <v>745</v>
      </c>
      <c r="G118" s="8">
        <v>42408.71143009259</v>
      </c>
      <c r="H118" s="11" t="s">
        <v>157</v>
      </c>
      <c r="I118" s="7" t="s">
        <v>158</v>
      </c>
      <c r="J118" s="7" t="s">
        <v>7</v>
      </c>
      <c r="K118" s="11" t="s">
        <v>352</v>
      </c>
      <c r="L118" s="12" t="s">
        <v>746</v>
      </c>
      <c r="M118" s="11" t="s">
        <v>126</v>
      </c>
      <c r="N118" s="11" t="s">
        <v>746</v>
      </c>
      <c r="O118" s="16" t="s">
        <v>747</v>
      </c>
      <c r="P118" s="18">
        <v>42429.71143009259</v>
      </c>
      <c r="Q118" s="11">
        <v>21</v>
      </c>
      <c r="R118" s="9" t="s">
        <v>158</v>
      </c>
      <c r="S118" s="12" t="s">
        <v>162</v>
      </c>
      <c r="T118" s="17" t="s">
        <v>748</v>
      </c>
      <c r="U118" s="10">
        <v>42424.680662384257</v>
      </c>
      <c r="V118" s="6" t="s">
        <v>162</v>
      </c>
      <c r="W118" s="12" t="s">
        <v>13</v>
      </c>
      <c r="X118" s="9" t="s">
        <v>165</v>
      </c>
      <c r="Y118" s="29">
        <f t="shared" si="3"/>
        <v>15.96923229166714</v>
      </c>
      <c r="Z118" s="12" t="s">
        <v>37</v>
      </c>
      <c r="AA118" s="12" t="s">
        <v>69</v>
      </c>
      <c r="AB118" s="12" t="s">
        <v>125</v>
      </c>
    </row>
    <row r="119" spans="1:28" ht="35.1" customHeight="1" x14ac:dyDescent="0.25">
      <c r="A119" s="23">
        <v>118</v>
      </c>
      <c r="B119" s="6">
        <v>9518</v>
      </c>
      <c r="C119" s="6" t="s">
        <v>154</v>
      </c>
      <c r="D119" s="11" t="s">
        <v>591</v>
      </c>
      <c r="E119" s="11" t="s">
        <v>1</v>
      </c>
      <c r="F119" s="11" t="s">
        <v>749</v>
      </c>
      <c r="G119" s="8">
        <v>42409.336412037039</v>
      </c>
      <c r="H119" s="11" t="s">
        <v>157</v>
      </c>
      <c r="I119" s="7" t="s">
        <v>158</v>
      </c>
      <c r="J119" s="11" t="s">
        <v>11</v>
      </c>
      <c r="K119" s="11" t="s">
        <v>750</v>
      </c>
      <c r="L119" s="12" t="s">
        <v>377</v>
      </c>
      <c r="M119" s="11" t="s">
        <v>126</v>
      </c>
      <c r="N119" s="11" t="s">
        <v>377</v>
      </c>
      <c r="O119" s="16" t="s">
        <v>751</v>
      </c>
      <c r="P119" s="18">
        <v>42410.336412037039</v>
      </c>
      <c r="Q119" s="11">
        <v>1</v>
      </c>
      <c r="R119" s="9" t="s">
        <v>158</v>
      </c>
      <c r="S119" s="12" t="s">
        <v>162</v>
      </c>
      <c r="T119" s="17" t="s">
        <v>752</v>
      </c>
      <c r="U119" s="10">
        <v>42410</v>
      </c>
      <c r="V119" s="6" t="s">
        <v>753</v>
      </c>
      <c r="W119" s="12" t="s">
        <v>23</v>
      </c>
      <c r="X119" s="9" t="s">
        <v>165</v>
      </c>
      <c r="Y119" s="29">
        <f t="shared" si="3"/>
        <v>0.66358796296117362</v>
      </c>
      <c r="Z119" s="12" t="s">
        <v>37</v>
      </c>
      <c r="AA119" s="12" t="s">
        <v>97</v>
      </c>
      <c r="AB119" s="12" t="s">
        <v>125</v>
      </c>
    </row>
    <row r="120" spans="1:28" ht="35.1" customHeight="1" x14ac:dyDescent="0.25">
      <c r="A120" s="23">
        <v>119</v>
      </c>
      <c r="B120" s="6">
        <v>9519</v>
      </c>
      <c r="C120" s="6" t="s">
        <v>154</v>
      </c>
      <c r="D120" s="11" t="s">
        <v>591</v>
      </c>
      <c r="E120" s="11" t="s">
        <v>1</v>
      </c>
      <c r="F120" s="11" t="s">
        <v>754</v>
      </c>
      <c r="G120" s="8">
        <v>42409.337379895835</v>
      </c>
      <c r="H120" s="11" t="s">
        <v>157</v>
      </c>
      <c r="I120" s="7" t="s">
        <v>158</v>
      </c>
      <c r="J120" s="11" t="s">
        <v>11</v>
      </c>
      <c r="K120" s="11" t="s">
        <v>750</v>
      </c>
      <c r="L120" s="12" t="s">
        <v>377</v>
      </c>
      <c r="M120" s="11" t="s">
        <v>126</v>
      </c>
      <c r="N120" s="11" t="s">
        <v>377</v>
      </c>
      <c r="O120" s="16" t="s">
        <v>755</v>
      </c>
      <c r="P120" s="18">
        <v>42410.337379895835</v>
      </c>
      <c r="Q120" s="11">
        <v>1</v>
      </c>
      <c r="R120" s="9" t="s">
        <v>158</v>
      </c>
      <c r="S120" s="12" t="s">
        <v>162</v>
      </c>
      <c r="T120" s="17" t="s">
        <v>756</v>
      </c>
      <c r="U120" s="10">
        <v>42416.485018287036</v>
      </c>
      <c r="V120" s="6" t="s">
        <v>162</v>
      </c>
      <c r="W120" s="12" t="s">
        <v>13</v>
      </c>
      <c r="X120" s="9" t="s">
        <v>165</v>
      </c>
      <c r="Y120" s="29">
        <f t="shared" si="3"/>
        <v>7.1476383912013262</v>
      </c>
      <c r="Z120" s="12" t="s">
        <v>37</v>
      </c>
      <c r="AA120" s="12" t="s">
        <v>97</v>
      </c>
      <c r="AB120" s="12" t="s">
        <v>125</v>
      </c>
    </row>
    <row r="121" spans="1:28" ht="35.1" customHeight="1" x14ac:dyDescent="0.25">
      <c r="A121" s="23">
        <v>120</v>
      </c>
      <c r="B121" s="6">
        <v>9630</v>
      </c>
      <c r="C121" s="6" t="s">
        <v>154</v>
      </c>
      <c r="D121" s="11" t="s">
        <v>591</v>
      </c>
      <c r="E121" s="11" t="s">
        <v>2</v>
      </c>
      <c r="F121" s="11" t="s">
        <v>757</v>
      </c>
      <c r="G121" s="8">
        <v>42409.46620732639</v>
      </c>
      <c r="H121" s="11" t="s">
        <v>157</v>
      </c>
      <c r="I121" s="7" t="s">
        <v>158</v>
      </c>
      <c r="J121" s="11" t="s">
        <v>10</v>
      </c>
      <c r="K121" s="11" t="s">
        <v>352</v>
      </c>
      <c r="L121" s="12" t="s">
        <v>758</v>
      </c>
      <c r="M121" s="11" t="s">
        <v>126</v>
      </c>
      <c r="N121" s="11" t="s">
        <v>758</v>
      </c>
      <c r="O121" s="16" t="s">
        <v>759</v>
      </c>
      <c r="P121" s="18">
        <v>42410.46620732639</v>
      </c>
      <c r="Q121" s="11">
        <v>1</v>
      </c>
      <c r="R121" s="9" t="s">
        <v>158</v>
      </c>
      <c r="S121" s="12" t="s">
        <v>162</v>
      </c>
      <c r="T121" s="17" t="s">
        <v>760</v>
      </c>
      <c r="U121" s="10">
        <v>42411.430661192127</v>
      </c>
      <c r="V121" s="6" t="s">
        <v>346</v>
      </c>
      <c r="W121" s="12" t="s">
        <v>22</v>
      </c>
      <c r="X121" s="9" t="s">
        <v>761</v>
      </c>
      <c r="Y121" s="29">
        <f t="shared" si="3"/>
        <v>1.9644538657375961</v>
      </c>
      <c r="Z121" s="12" t="s">
        <v>37</v>
      </c>
      <c r="AA121" s="12" t="s">
        <v>85</v>
      </c>
      <c r="AB121" s="12" t="s">
        <v>125</v>
      </c>
    </row>
    <row r="122" spans="1:28" ht="35.1" customHeight="1" x14ac:dyDescent="0.25">
      <c r="A122" s="22">
        <v>121</v>
      </c>
      <c r="B122" s="6">
        <v>9681</v>
      </c>
      <c r="C122" s="6" t="s">
        <v>154</v>
      </c>
      <c r="D122" s="11" t="s">
        <v>591</v>
      </c>
      <c r="E122" s="11" t="s">
        <v>2</v>
      </c>
      <c r="F122" s="11" t="s">
        <v>762</v>
      </c>
      <c r="G122" s="8">
        <v>42409.522166817129</v>
      </c>
      <c r="H122" s="11" t="s">
        <v>157</v>
      </c>
      <c r="I122" s="7" t="s">
        <v>158</v>
      </c>
      <c r="J122" s="7" t="s">
        <v>7</v>
      </c>
      <c r="K122" s="11" t="s">
        <v>167</v>
      </c>
      <c r="L122" s="12" t="s">
        <v>763</v>
      </c>
      <c r="M122" s="11" t="s">
        <v>126</v>
      </c>
      <c r="N122" s="11" t="s">
        <v>763</v>
      </c>
      <c r="O122" s="16" t="s">
        <v>764</v>
      </c>
      <c r="P122" s="18">
        <v>42410.522166817129</v>
      </c>
      <c r="Q122" s="11">
        <v>1</v>
      </c>
      <c r="R122" s="9" t="s">
        <v>158</v>
      </c>
      <c r="S122" s="12" t="s">
        <v>162</v>
      </c>
      <c r="T122" s="17" t="s">
        <v>765</v>
      </c>
      <c r="U122" s="10">
        <v>42433.738452812497</v>
      </c>
      <c r="V122" s="6" t="s">
        <v>162</v>
      </c>
      <c r="W122" s="12" t="s">
        <v>13</v>
      </c>
      <c r="X122" s="9" t="s">
        <v>766</v>
      </c>
      <c r="Y122" s="29">
        <f t="shared" si="3"/>
        <v>24.216285995367798</v>
      </c>
      <c r="Z122" s="12" t="s">
        <v>37</v>
      </c>
      <c r="AA122" s="12" t="s">
        <v>67</v>
      </c>
      <c r="AB122" s="12" t="s">
        <v>125</v>
      </c>
    </row>
    <row r="123" spans="1:28" ht="35.1" customHeight="1" x14ac:dyDescent="0.25">
      <c r="A123" s="23">
        <v>122</v>
      </c>
      <c r="B123" s="6">
        <v>9707</v>
      </c>
      <c r="C123" s="6" t="s">
        <v>154</v>
      </c>
      <c r="D123" s="11" t="s">
        <v>591</v>
      </c>
      <c r="E123" s="11" t="s">
        <v>2</v>
      </c>
      <c r="F123" s="11" t="s">
        <v>767</v>
      </c>
      <c r="G123" s="8">
        <v>42409.560850081019</v>
      </c>
      <c r="H123" s="11" t="s">
        <v>157</v>
      </c>
      <c r="I123" s="7" t="s">
        <v>158</v>
      </c>
      <c r="J123" s="11" t="s">
        <v>10</v>
      </c>
      <c r="K123" s="11" t="s">
        <v>614</v>
      </c>
      <c r="L123" s="12" t="s">
        <v>768</v>
      </c>
      <c r="M123" s="11" t="s">
        <v>126</v>
      </c>
      <c r="N123" s="11" t="s">
        <v>768</v>
      </c>
      <c r="O123" s="16" t="s">
        <v>769</v>
      </c>
      <c r="P123" s="18">
        <v>42410.560850081019</v>
      </c>
      <c r="Q123" s="11">
        <v>1</v>
      </c>
      <c r="R123" s="9" t="s">
        <v>158</v>
      </c>
      <c r="S123" s="12" t="s">
        <v>162</v>
      </c>
      <c r="T123" s="17" t="s">
        <v>770</v>
      </c>
      <c r="U123" s="10">
        <v>42411</v>
      </c>
      <c r="V123" s="6" t="s">
        <v>277</v>
      </c>
      <c r="W123" s="12" t="s">
        <v>25</v>
      </c>
      <c r="X123" s="9" t="s">
        <v>771</v>
      </c>
      <c r="Y123" s="29">
        <f t="shared" si="3"/>
        <v>1.4391499189805472</v>
      </c>
      <c r="Z123" s="12" t="s">
        <v>37</v>
      </c>
      <c r="AA123" s="12" t="s">
        <v>74</v>
      </c>
      <c r="AB123" s="12" t="s">
        <v>125</v>
      </c>
    </row>
    <row r="124" spans="1:28" ht="35.1" customHeight="1" x14ac:dyDescent="0.25">
      <c r="A124" s="23">
        <v>123</v>
      </c>
      <c r="B124" s="6">
        <v>9708</v>
      </c>
      <c r="C124" s="6" t="s">
        <v>154</v>
      </c>
      <c r="D124" s="11" t="s">
        <v>591</v>
      </c>
      <c r="E124" s="11" t="s">
        <v>2</v>
      </c>
      <c r="F124" s="11" t="s">
        <v>772</v>
      </c>
      <c r="G124" s="8">
        <v>42409.562287037035</v>
      </c>
      <c r="H124" s="11" t="s">
        <v>157</v>
      </c>
      <c r="I124" s="7" t="s">
        <v>158</v>
      </c>
      <c r="J124" s="11" t="s">
        <v>10</v>
      </c>
      <c r="K124" s="11" t="s">
        <v>614</v>
      </c>
      <c r="L124" s="12" t="s">
        <v>768</v>
      </c>
      <c r="M124" s="11" t="s">
        <v>126</v>
      </c>
      <c r="N124" s="11" t="s">
        <v>768</v>
      </c>
      <c r="O124" s="16" t="s">
        <v>773</v>
      </c>
      <c r="P124" s="18">
        <v>42410.562287037035</v>
      </c>
      <c r="Q124" s="11">
        <v>1</v>
      </c>
      <c r="R124" s="9" t="s">
        <v>158</v>
      </c>
      <c r="S124" s="12" t="s">
        <v>162</v>
      </c>
      <c r="T124" s="17" t="s">
        <v>774</v>
      </c>
      <c r="U124" s="10">
        <v>42416.691927511572</v>
      </c>
      <c r="V124" s="6" t="s">
        <v>277</v>
      </c>
      <c r="W124" s="12" t="s">
        <v>25</v>
      </c>
      <c r="X124" s="9" t="s">
        <v>775</v>
      </c>
      <c r="Y124" s="29">
        <f t="shared" si="3"/>
        <v>7.1296404745371547</v>
      </c>
      <c r="Z124" s="12" t="s">
        <v>37</v>
      </c>
      <c r="AA124" s="12" t="s">
        <v>74</v>
      </c>
      <c r="AB124" s="12" t="s">
        <v>125</v>
      </c>
    </row>
    <row r="125" spans="1:28" ht="35.1" customHeight="1" x14ac:dyDescent="0.25">
      <c r="A125" s="23">
        <v>124</v>
      </c>
      <c r="B125" s="6">
        <v>9713</v>
      </c>
      <c r="C125" s="6" t="s">
        <v>154</v>
      </c>
      <c r="D125" s="11" t="s">
        <v>591</v>
      </c>
      <c r="E125" s="11" t="s">
        <v>2</v>
      </c>
      <c r="F125" s="11" t="s">
        <v>776</v>
      </c>
      <c r="G125" s="8">
        <v>42409.58616825231</v>
      </c>
      <c r="H125" s="11" t="s">
        <v>157</v>
      </c>
      <c r="I125" s="7" t="s">
        <v>158</v>
      </c>
      <c r="J125" s="11" t="s">
        <v>10</v>
      </c>
      <c r="K125" s="11" t="s">
        <v>219</v>
      </c>
      <c r="L125" s="12" t="s">
        <v>777</v>
      </c>
      <c r="M125" s="11" t="s">
        <v>126</v>
      </c>
      <c r="N125" s="11" t="s">
        <v>777</v>
      </c>
      <c r="O125" s="16" t="s">
        <v>778</v>
      </c>
      <c r="P125" s="18">
        <v>42410.58616825231</v>
      </c>
      <c r="Q125" s="11">
        <v>1</v>
      </c>
      <c r="R125" s="9" t="s">
        <v>158</v>
      </c>
      <c r="S125" s="12" t="s">
        <v>162</v>
      </c>
      <c r="T125" s="17" t="s">
        <v>779</v>
      </c>
      <c r="U125" s="10">
        <v>42410.475228009258</v>
      </c>
      <c r="V125" s="6" t="s">
        <v>780</v>
      </c>
      <c r="W125" s="12" t="s">
        <v>19</v>
      </c>
      <c r="X125" s="9" t="s">
        <v>165</v>
      </c>
      <c r="Y125" s="29">
        <f t="shared" si="3"/>
        <v>0.88905975694797235</v>
      </c>
      <c r="Z125" s="12" t="s">
        <v>37</v>
      </c>
      <c r="AA125" s="12" t="s">
        <v>103</v>
      </c>
      <c r="AB125" s="12" t="s">
        <v>125</v>
      </c>
    </row>
    <row r="126" spans="1:28" ht="35.1" customHeight="1" x14ac:dyDescent="0.25">
      <c r="A126" s="23">
        <v>125</v>
      </c>
      <c r="B126" s="6">
        <v>9782</v>
      </c>
      <c r="C126" s="17" t="s">
        <v>154</v>
      </c>
      <c r="D126" s="11" t="s">
        <v>591</v>
      </c>
      <c r="E126" s="11" t="s">
        <v>2</v>
      </c>
      <c r="F126" s="11" t="s">
        <v>781</v>
      </c>
      <c r="G126" s="8">
        <v>42409.649439085646</v>
      </c>
      <c r="H126" s="11" t="s">
        <v>157</v>
      </c>
      <c r="I126" s="7" t="s">
        <v>158</v>
      </c>
      <c r="J126" s="7" t="s">
        <v>7</v>
      </c>
      <c r="K126" s="11" t="s">
        <v>167</v>
      </c>
      <c r="L126" s="12" t="s">
        <v>782</v>
      </c>
      <c r="M126" s="11" t="s">
        <v>126</v>
      </c>
      <c r="N126" s="11" t="s">
        <v>782</v>
      </c>
      <c r="O126" s="16" t="s">
        <v>783</v>
      </c>
      <c r="P126" s="18">
        <v>42410.649439085646</v>
      </c>
      <c r="Q126" s="11">
        <v>1</v>
      </c>
      <c r="R126" s="9" t="s">
        <v>158</v>
      </c>
      <c r="S126" s="12" t="s">
        <v>162</v>
      </c>
      <c r="T126" s="15">
        <v>42410</v>
      </c>
      <c r="U126" s="17" t="s">
        <v>784</v>
      </c>
      <c r="V126" s="6" t="s">
        <v>374</v>
      </c>
      <c r="W126" s="12" t="s">
        <v>23</v>
      </c>
      <c r="X126" s="9" t="s">
        <v>785</v>
      </c>
      <c r="Y126" s="29">
        <v>1</v>
      </c>
      <c r="Z126" s="12" t="s">
        <v>37</v>
      </c>
      <c r="AA126" s="12" t="s">
        <v>116</v>
      </c>
      <c r="AB126" s="12" t="s">
        <v>125</v>
      </c>
    </row>
    <row r="127" spans="1:28" ht="35.1" customHeight="1" x14ac:dyDescent="0.25">
      <c r="A127" s="22">
        <v>126</v>
      </c>
      <c r="B127" s="6">
        <v>9858</v>
      </c>
      <c r="C127" s="6" t="s">
        <v>154</v>
      </c>
      <c r="D127" s="11" t="s">
        <v>591</v>
      </c>
      <c r="E127" s="11" t="s">
        <v>0</v>
      </c>
      <c r="F127" s="11" t="s">
        <v>786</v>
      </c>
      <c r="G127" s="8">
        <v>42409.701575543979</v>
      </c>
      <c r="H127" s="11" t="s">
        <v>157</v>
      </c>
      <c r="I127" s="7" t="s">
        <v>158</v>
      </c>
      <c r="J127" s="7" t="s">
        <v>7</v>
      </c>
      <c r="K127" s="11" t="s">
        <v>352</v>
      </c>
      <c r="L127" s="12" t="s">
        <v>787</v>
      </c>
      <c r="M127" s="11" t="s">
        <v>126</v>
      </c>
      <c r="N127" s="11" t="s">
        <v>787</v>
      </c>
      <c r="O127" s="16" t="s">
        <v>788</v>
      </c>
      <c r="P127" s="18">
        <v>42410.701575543979</v>
      </c>
      <c r="Q127" s="11">
        <v>1</v>
      </c>
      <c r="R127" s="9" t="s">
        <v>158</v>
      </c>
      <c r="S127" s="12" t="s">
        <v>162</v>
      </c>
      <c r="T127" s="17" t="s">
        <v>789</v>
      </c>
      <c r="U127" s="15">
        <v>42411</v>
      </c>
      <c r="V127" s="6" t="s">
        <v>629</v>
      </c>
      <c r="W127" s="12" t="s">
        <v>20</v>
      </c>
      <c r="X127" s="9" t="s">
        <v>165</v>
      </c>
      <c r="Y127" s="29">
        <f t="shared" ref="Y127:Y190" si="4">+U127-G127</f>
        <v>1.2984244560211664</v>
      </c>
      <c r="Z127" s="12" t="s">
        <v>37</v>
      </c>
      <c r="AA127" s="12" t="s">
        <v>69</v>
      </c>
      <c r="AB127" s="12" t="s">
        <v>125</v>
      </c>
    </row>
    <row r="128" spans="1:28" ht="35.1" customHeight="1" x14ac:dyDescent="0.25">
      <c r="A128" s="23">
        <v>127</v>
      </c>
      <c r="B128" s="6">
        <v>9891</v>
      </c>
      <c r="C128" s="6" t="s">
        <v>154</v>
      </c>
      <c r="D128" s="11" t="s">
        <v>591</v>
      </c>
      <c r="E128" s="11" t="s">
        <v>0</v>
      </c>
      <c r="F128" s="11" t="s">
        <v>790</v>
      </c>
      <c r="G128" s="8">
        <v>42410.356468518519</v>
      </c>
      <c r="H128" s="11" t="s">
        <v>157</v>
      </c>
      <c r="I128" s="7" t="s">
        <v>158</v>
      </c>
      <c r="J128" s="7" t="s">
        <v>7</v>
      </c>
      <c r="K128" s="11" t="s">
        <v>791</v>
      </c>
      <c r="L128" s="12" t="s">
        <v>792</v>
      </c>
      <c r="M128" s="11" t="s">
        <v>126</v>
      </c>
      <c r="N128" s="11" t="s">
        <v>792</v>
      </c>
      <c r="O128" s="16" t="s">
        <v>793</v>
      </c>
      <c r="P128" s="18">
        <v>42411.356468518519</v>
      </c>
      <c r="Q128" s="11">
        <v>1</v>
      </c>
      <c r="R128" s="9" t="s">
        <v>158</v>
      </c>
      <c r="S128" s="12" t="s">
        <v>162</v>
      </c>
      <c r="T128" s="17" t="s">
        <v>794</v>
      </c>
      <c r="U128" s="15">
        <v>42417</v>
      </c>
      <c r="V128" s="6" t="s">
        <v>475</v>
      </c>
      <c r="W128" s="12" t="s">
        <v>19</v>
      </c>
      <c r="X128" s="9" t="s">
        <v>795</v>
      </c>
      <c r="Y128" s="29">
        <f t="shared" si="4"/>
        <v>6.6435314814807498</v>
      </c>
      <c r="Z128" s="12" t="s">
        <v>37</v>
      </c>
      <c r="AA128" s="12" t="s">
        <v>69</v>
      </c>
      <c r="AB128" s="12" t="s">
        <v>125</v>
      </c>
    </row>
    <row r="129" spans="1:28" ht="35.1" customHeight="1" x14ac:dyDescent="0.25">
      <c r="A129" s="23">
        <v>128</v>
      </c>
      <c r="B129" s="6">
        <v>9904</v>
      </c>
      <c r="C129" s="6" t="s">
        <v>154</v>
      </c>
      <c r="D129" s="11" t="s">
        <v>591</v>
      </c>
      <c r="E129" s="11" t="s">
        <v>0</v>
      </c>
      <c r="F129" s="11" t="s">
        <v>796</v>
      </c>
      <c r="G129" s="8">
        <v>42410.37208804398</v>
      </c>
      <c r="H129" s="11" t="s">
        <v>157</v>
      </c>
      <c r="I129" s="7" t="s">
        <v>158</v>
      </c>
      <c r="J129" s="11" t="s">
        <v>3</v>
      </c>
      <c r="K129" s="11" t="s">
        <v>797</v>
      </c>
      <c r="L129" s="12" t="s">
        <v>798</v>
      </c>
      <c r="M129" s="11" t="s">
        <v>126</v>
      </c>
      <c r="N129" s="11" t="s">
        <v>798</v>
      </c>
      <c r="O129" s="16" t="s">
        <v>799</v>
      </c>
      <c r="P129" s="18">
        <v>42416</v>
      </c>
      <c r="Q129" s="11">
        <v>6</v>
      </c>
      <c r="R129" s="9" t="s">
        <v>158</v>
      </c>
      <c r="S129" s="12" t="s">
        <v>162</v>
      </c>
      <c r="T129" s="17" t="s">
        <v>800</v>
      </c>
      <c r="U129" s="15">
        <v>42416</v>
      </c>
      <c r="V129" s="6" t="s">
        <v>313</v>
      </c>
      <c r="W129" s="12" t="s">
        <v>23</v>
      </c>
      <c r="X129" s="9" t="s">
        <v>801</v>
      </c>
      <c r="Y129" s="29">
        <f t="shared" si="4"/>
        <v>5.6279119560203981</v>
      </c>
      <c r="Z129" s="12" t="s">
        <v>37</v>
      </c>
      <c r="AA129" s="12" t="s">
        <v>98</v>
      </c>
      <c r="AB129" s="12" t="s">
        <v>125</v>
      </c>
    </row>
    <row r="130" spans="1:28" ht="35.1" customHeight="1" x14ac:dyDescent="0.25">
      <c r="A130" s="23">
        <v>129</v>
      </c>
      <c r="B130" s="6">
        <v>9922</v>
      </c>
      <c r="C130" s="6" t="s">
        <v>154</v>
      </c>
      <c r="D130" s="11" t="s">
        <v>591</v>
      </c>
      <c r="E130" s="11" t="s">
        <v>1</v>
      </c>
      <c r="F130" s="11" t="s">
        <v>802</v>
      </c>
      <c r="G130" s="8">
        <v>42410.388247303235</v>
      </c>
      <c r="H130" s="11" t="s">
        <v>157</v>
      </c>
      <c r="I130" s="7" t="s">
        <v>158</v>
      </c>
      <c r="J130" s="7" t="s">
        <v>7</v>
      </c>
      <c r="K130" s="11" t="s">
        <v>803</v>
      </c>
      <c r="L130" s="12" t="s">
        <v>804</v>
      </c>
      <c r="M130" s="11" t="s">
        <v>126</v>
      </c>
      <c r="N130" s="11" t="s">
        <v>804</v>
      </c>
      <c r="O130" s="16" t="s">
        <v>805</v>
      </c>
      <c r="P130" s="18">
        <v>42431.388247303235</v>
      </c>
      <c r="Q130" s="11">
        <v>21</v>
      </c>
      <c r="R130" s="9" t="s">
        <v>158</v>
      </c>
      <c r="S130" s="12" t="s">
        <v>162</v>
      </c>
      <c r="T130" s="17" t="s">
        <v>806</v>
      </c>
      <c r="U130" s="15">
        <v>42411</v>
      </c>
      <c r="V130" s="6" t="s">
        <v>162</v>
      </c>
      <c r="W130" s="12" t="s">
        <v>13</v>
      </c>
      <c r="X130" s="9" t="s">
        <v>807</v>
      </c>
      <c r="Y130" s="29">
        <f t="shared" si="4"/>
        <v>0.6117526967645972</v>
      </c>
      <c r="Z130" s="12" t="s">
        <v>37</v>
      </c>
      <c r="AA130" s="12" t="s">
        <v>97</v>
      </c>
      <c r="AB130" s="12" t="s">
        <v>125</v>
      </c>
    </row>
    <row r="131" spans="1:28" ht="35.1" customHeight="1" x14ac:dyDescent="0.25">
      <c r="A131" s="23">
        <v>130</v>
      </c>
      <c r="B131" s="6">
        <v>9991</v>
      </c>
      <c r="C131" s="6" t="s">
        <v>154</v>
      </c>
      <c r="D131" s="11" t="s">
        <v>591</v>
      </c>
      <c r="E131" s="11" t="s">
        <v>1</v>
      </c>
      <c r="F131" s="11" t="s">
        <v>808</v>
      </c>
      <c r="G131" s="8">
        <v>42410.430740625001</v>
      </c>
      <c r="H131" s="11" t="s">
        <v>157</v>
      </c>
      <c r="I131" s="7" t="s">
        <v>158</v>
      </c>
      <c r="J131" s="11" t="s">
        <v>3</v>
      </c>
      <c r="K131" s="11" t="s">
        <v>809</v>
      </c>
      <c r="L131" s="12" t="s">
        <v>810</v>
      </c>
      <c r="M131" s="11" t="s">
        <v>126</v>
      </c>
      <c r="N131" s="11" t="s">
        <v>810</v>
      </c>
      <c r="O131" s="16" t="s">
        <v>811</v>
      </c>
      <c r="P131" s="18">
        <v>42431</v>
      </c>
      <c r="Q131" s="11">
        <v>21</v>
      </c>
      <c r="R131" s="9" t="s">
        <v>158</v>
      </c>
      <c r="S131" s="12" t="s">
        <v>162</v>
      </c>
      <c r="T131" s="17" t="s">
        <v>812</v>
      </c>
      <c r="U131" s="15">
        <v>42424</v>
      </c>
      <c r="V131" s="6" t="s">
        <v>439</v>
      </c>
      <c r="W131" s="12" t="s">
        <v>22</v>
      </c>
      <c r="X131" s="9" t="s">
        <v>165</v>
      </c>
      <c r="Y131" s="29">
        <f t="shared" si="4"/>
        <v>13.569259374999092</v>
      </c>
      <c r="Z131" s="12" t="s">
        <v>37</v>
      </c>
      <c r="AA131" s="12" t="s">
        <v>85</v>
      </c>
      <c r="AB131" s="12" t="s">
        <v>125</v>
      </c>
    </row>
    <row r="132" spans="1:28" ht="35.1" customHeight="1" x14ac:dyDescent="0.25">
      <c r="A132" s="22">
        <v>131</v>
      </c>
      <c r="B132" s="6">
        <v>10113</v>
      </c>
      <c r="C132" s="6" t="s">
        <v>154</v>
      </c>
      <c r="D132" s="11" t="s">
        <v>591</v>
      </c>
      <c r="E132" s="11" t="s">
        <v>2</v>
      </c>
      <c r="F132" s="11" t="s">
        <v>813</v>
      </c>
      <c r="G132" s="8">
        <v>42410.598888657405</v>
      </c>
      <c r="H132" s="11" t="s">
        <v>157</v>
      </c>
      <c r="I132" s="7" t="s">
        <v>158</v>
      </c>
      <c r="J132" s="11" t="s">
        <v>3</v>
      </c>
      <c r="K132" s="11" t="s">
        <v>814</v>
      </c>
      <c r="L132" s="12" t="s">
        <v>815</v>
      </c>
      <c r="M132" s="11" t="s">
        <v>126</v>
      </c>
      <c r="N132" s="11" t="s">
        <v>815</v>
      </c>
      <c r="O132" s="16" t="s">
        <v>816</v>
      </c>
      <c r="P132" s="18">
        <v>42431</v>
      </c>
      <c r="Q132" s="11">
        <v>21</v>
      </c>
      <c r="R132" s="9" t="s">
        <v>158</v>
      </c>
      <c r="S132" s="12" t="s">
        <v>162</v>
      </c>
      <c r="T132" s="17" t="s">
        <v>817</v>
      </c>
      <c r="U132" s="15">
        <v>42424</v>
      </c>
      <c r="V132" s="6" t="s">
        <v>506</v>
      </c>
      <c r="W132" s="12" t="s">
        <v>22</v>
      </c>
      <c r="X132" s="9" t="s">
        <v>165</v>
      </c>
      <c r="Y132" s="29">
        <f t="shared" si="4"/>
        <v>13.401111342594959</v>
      </c>
      <c r="Z132" s="12" t="s">
        <v>37</v>
      </c>
      <c r="AA132" s="12" t="s">
        <v>85</v>
      </c>
      <c r="AB132" s="12" t="s">
        <v>125</v>
      </c>
    </row>
    <row r="133" spans="1:28" ht="35.1" customHeight="1" x14ac:dyDescent="0.25">
      <c r="A133" s="23">
        <v>132</v>
      </c>
      <c r="B133" s="6">
        <v>10133</v>
      </c>
      <c r="C133" s="6" t="s">
        <v>154</v>
      </c>
      <c r="D133" s="11" t="s">
        <v>591</v>
      </c>
      <c r="E133" s="11" t="s">
        <v>2</v>
      </c>
      <c r="F133" s="11" t="s">
        <v>818</v>
      </c>
      <c r="G133" s="8">
        <v>42410.621953321759</v>
      </c>
      <c r="H133" s="11" t="s">
        <v>157</v>
      </c>
      <c r="I133" s="7" t="s">
        <v>158</v>
      </c>
      <c r="J133" s="7" t="s">
        <v>7</v>
      </c>
      <c r="K133" s="11" t="s">
        <v>167</v>
      </c>
      <c r="L133" s="12" t="s">
        <v>819</v>
      </c>
      <c r="M133" s="11" t="s">
        <v>126</v>
      </c>
      <c r="N133" s="11" t="s">
        <v>819</v>
      </c>
      <c r="O133" s="16" t="s">
        <v>820</v>
      </c>
      <c r="P133" s="18">
        <v>42431.621953321759</v>
      </c>
      <c r="Q133" s="11">
        <v>21</v>
      </c>
      <c r="R133" s="9" t="s">
        <v>158</v>
      </c>
      <c r="S133" s="12" t="s">
        <v>162</v>
      </c>
      <c r="T133" s="17" t="s">
        <v>821</v>
      </c>
      <c r="U133" s="10">
        <v>42418.638864236113</v>
      </c>
      <c r="V133" s="6" t="s">
        <v>363</v>
      </c>
      <c r="W133" s="12" t="s">
        <v>23</v>
      </c>
      <c r="X133" s="9" t="s">
        <v>822</v>
      </c>
      <c r="Y133" s="29">
        <f t="shared" si="4"/>
        <v>8.0169109143535024</v>
      </c>
      <c r="Z133" s="12" t="s">
        <v>37</v>
      </c>
      <c r="AA133" s="12" t="s">
        <v>58</v>
      </c>
      <c r="AB133" s="12" t="s">
        <v>125</v>
      </c>
    </row>
    <row r="134" spans="1:28" ht="35.1" customHeight="1" x14ac:dyDescent="0.25">
      <c r="A134" s="23">
        <v>133</v>
      </c>
      <c r="B134" s="6">
        <v>10135</v>
      </c>
      <c r="C134" s="6" t="s">
        <v>154</v>
      </c>
      <c r="D134" s="11" t="s">
        <v>591</v>
      </c>
      <c r="E134" s="11" t="s">
        <v>2</v>
      </c>
      <c r="F134" s="11" t="s">
        <v>823</v>
      </c>
      <c r="G134" s="8">
        <v>42410.622671064812</v>
      </c>
      <c r="H134" s="11" t="s">
        <v>157</v>
      </c>
      <c r="I134" s="7" t="s">
        <v>158</v>
      </c>
      <c r="J134" s="7" t="s">
        <v>7</v>
      </c>
      <c r="K134" s="11" t="s">
        <v>167</v>
      </c>
      <c r="L134" s="12" t="s">
        <v>819</v>
      </c>
      <c r="M134" s="11" t="s">
        <v>126</v>
      </c>
      <c r="N134" s="11" t="s">
        <v>819</v>
      </c>
      <c r="O134" s="16" t="s">
        <v>824</v>
      </c>
      <c r="P134" s="18">
        <v>42431.622671064812</v>
      </c>
      <c r="Q134" s="11">
        <v>21</v>
      </c>
      <c r="R134" s="9" t="s">
        <v>158</v>
      </c>
      <c r="S134" s="12" t="s">
        <v>162</v>
      </c>
      <c r="T134" s="17" t="s">
        <v>825</v>
      </c>
      <c r="U134" s="10">
        <v>42445.71394976852</v>
      </c>
      <c r="V134" s="6" t="s">
        <v>826</v>
      </c>
      <c r="W134" s="12" t="s">
        <v>23</v>
      </c>
      <c r="X134" s="9" t="s">
        <v>827</v>
      </c>
      <c r="Y134" s="29">
        <f t="shared" si="4"/>
        <v>35.091278703708667</v>
      </c>
      <c r="Z134" s="12" t="s">
        <v>37</v>
      </c>
      <c r="AA134" s="12" t="s">
        <v>58</v>
      </c>
      <c r="AB134" s="12" t="s">
        <v>125</v>
      </c>
    </row>
    <row r="135" spans="1:28" ht="35.1" customHeight="1" x14ac:dyDescent="0.25">
      <c r="A135" s="23">
        <v>134</v>
      </c>
      <c r="B135" s="6">
        <v>10137</v>
      </c>
      <c r="C135" s="6" t="s">
        <v>154</v>
      </c>
      <c r="D135" s="11" t="s">
        <v>591</v>
      </c>
      <c r="E135" s="11" t="s">
        <v>2</v>
      </c>
      <c r="F135" s="11" t="s">
        <v>828</v>
      </c>
      <c r="G135" s="8">
        <v>42410.62358915509</v>
      </c>
      <c r="H135" s="11" t="s">
        <v>157</v>
      </c>
      <c r="I135" s="7" t="s">
        <v>158</v>
      </c>
      <c r="J135" s="7" t="s">
        <v>7</v>
      </c>
      <c r="K135" s="11" t="s">
        <v>167</v>
      </c>
      <c r="L135" s="12" t="s">
        <v>819</v>
      </c>
      <c r="M135" s="11" t="s">
        <v>126</v>
      </c>
      <c r="N135" s="11" t="s">
        <v>819</v>
      </c>
      <c r="O135" s="16" t="s">
        <v>829</v>
      </c>
      <c r="P135" s="18">
        <v>42431.62358915509</v>
      </c>
      <c r="Q135" s="11">
        <v>21</v>
      </c>
      <c r="R135" s="9" t="s">
        <v>158</v>
      </c>
      <c r="S135" s="12" t="s">
        <v>162</v>
      </c>
      <c r="T135" s="17" t="s">
        <v>830</v>
      </c>
      <c r="U135" s="10">
        <v>42445.715057291665</v>
      </c>
      <c r="V135" s="6" t="s">
        <v>826</v>
      </c>
      <c r="W135" s="12" t="s">
        <v>23</v>
      </c>
      <c r="X135" s="9" t="s">
        <v>827</v>
      </c>
      <c r="Y135" s="29">
        <f t="shared" si="4"/>
        <v>35.091468136575713</v>
      </c>
      <c r="Z135" s="12" t="s">
        <v>37</v>
      </c>
      <c r="AA135" s="12" t="s">
        <v>58</v>
      </c>
      <c r="AB135" s="12" t="s">
        <v>125</v>
      </c>
    </row>
    <row r="136" spans="1:28" ht="35.1" customHeight="1" x14ac:dyDescent="0.25">
      <c r="A136" s="23">
        <v>135</v>
      </c>
      <c r="B136" s="6">
        <v>10138</v>
      </c>
      <c r="C136" s="6" t="s">
        <v>154</v>
      </c>
      <c r="D136" s="11" t="s">
        <v>591</v>
      </c>
      <c r="E136" s="11" t="s">
        <v>2</v>
      </c>
      <c r="F136" s="11" t="s">
        <v>831</v>
      </c>
      <c r="G136" s="8">
        <v>42410.624300115742</v>
      </c>
      <c r="H136" s="11" t="s">
        <v>157</v>
      </c>
      <c r="I136" s="7" t="s">
        <v>158</v>
      </c>
      <c r="J136" s="7" t="s">
        <v>7</v>
      </c>
      <c r="K136" s="11" t="s">
        <v>167</v>
      </c>
      <c r="L136" s="12" t="s">
        <v>819</v>
      </c>
      <c r="M136" s="11" t="s">
        <v>126</v>
      </c>
      <c r="N136" s="11" t="s">
        <v>819</v>
      </c>
      <c r="O136" s="16" t="s">
        <v>832</v>
      </c>
      <c r="P136" s="18">
        <v>42431.624300115742</v>
      </c>
      <c r="Q136" s="11">
        <v>21</v>
      </c>
      <c r="R136" s="9" t="s">
        <v>158</v>
      </c>
      <c r="S136" s="12" t="s">
        <v>162</v>
      </c>
      <c r="T136" s="17" t="s">
        <v>833</v>
      </c>
      <c r="U136" s="10">
        <v>42418.638370335648</v>
      </c>
      <c r="V136" s="6" t="s">
        <v>363</v>
      </c>
      <c r="W136" s="12" t="s">
        <v>23</v>
      </c>
      <c r="X136" s="9" t="s">
        <v>822</v>
      </c>
      <c r="Y136" s="29">
        <f t="shared" si="4"/>
        <v>8.0140702199059888</v>
      </c>
      <c r="Z136" s="12" t="s">
        <v>37</v>
      </c>
      <c r="AA136" s="12" t="s">
        <v>58</v>
      </c>
      <c r="AB136" s="12" t="s">
        <v>125</v>
      </c>
    </row>
    <row r="137" spans="1:28" ht="35.1" customHeight="1" x14ac:dyDescent="0.25">
      <c r="A137" s="22">
        <v>136</v>
      </c>
      <c r="B137" s="6">
        <v>10150</v>
      </c>
      <c r="C137" s="6" t="s">
        <v>154</v>
      </c>
      <c r="D137" s="11" t="s">
        <v>591</v>
      </c>
      <c r="E137" s="11" t="s">
        <v>2</v>
      </c>
      <c r="F137" s="11" t="s">
        <v>834</v>
      </c>
      <c r="G137" s="8">
        <v>42410.634334571754</v>
      </c>
      <c r="H137" s="11" t="s">
        <v>157</v>
      </c>
      <c r="I137" s="7" t="s">
        <v>158</v>
      </c>
      <c r="J137" s="7" t="s">
        <v>7</v>
      </c>
      <c r="K137" s="11" t="s">
        <v>167</v>
      </c>
      <c r="L137" s="12" t="s">
        <v>835</v>
      </c>
      <c r="M137" s="11" t="s">
        <v>126</v>
      </c>
      <c r="N137" s="11" t="s">
        <v>835</v>
      </c>
      <c r="O137" s="16" t="s">
        <v>836</v>
      </c>
      <c r="P137" s="18">
        <v>42431.634334571754</v>
      </c>
      <c r="Q137" s="11">
        <v>21</v>
      </c>
      <c r="R137" s="9" t="s">
        <v>158</v>
      </c>
      <c r="S137" s="12" t="s">
        <v>162</v>
      </c>
      <c r="T137" s="17" t="s">
        <v>837</v>
      </c>
      <c r="U137" s="10">
        <v>42429.344818599537</v>
      </c>
      <c r="V137" s="6" t="s">
        <v>572</v>
      </c>
      <c r="W137" s="12" t="s">
        <v>15</v>
      </c>
      <c r="X137" s="9" t="s">
        <v>838</v>
      </c>
      <c r="Y137" s="29">
        <f t="shared" si="4"/>
        <v>18.710484027782513</v>
      </c>
      <c r="Z137" s="12" t="s">
        <v>37</v>
      </c>
      <c r="AA137" s="12" t="s">
        <v>69</v>
      </c>
      <c r="AB137" s="12" t="s">
        <v>125</v>
      </c>
    </row>
    <row r="138" spans="1:28" ht="35.1" customHeight="1" x14ac:dyDescent="0.25">
      <c r="A138" s="23">
        <v>137</v>
      </c>
      <c r="B138" s="6">
        <v>10251</v>
      </c>
      <c r="C138" s="6" t="s">
        <v>154</v>
      </c>
      <c r="D138" s="11" t="s">
        <v>591</v>
      </c>
      <c r="E138" s="11" t="s">
        <v>0</v>
      </c>
      <c r="F138" s="11" t="s">
        <v>839</v>
      </c>
      <c r="G138" s="8">
        <v>42411.350696377311</v>
      </c>
      <c r="H138" s="11" t="s">
        <v>157</v>
      </c>
      <c r="I138" s="7" t="s">
        <v>158</v>
      </c>
      <c r="J138" s="11" t="s">
        <v>3</v>
      </c>
      <c r="K138" s="11" t="s">
        <v>840</v>
      </c>
      <c r="L138" s="12" t="s">
        <v>841</v>
      </c>
      <c r="M138" s="11" t="s">
        <v>126</v>
      </c>
      <c r="N138" s="11" t="s">
        <v>841</v>
      </c>
      <c r="O138" s="16" t="s">
        <v>842</v>
      </c>
      <c r="P138" s="18">
        <v>42440</v>
      </c>
      <c r="Q138" s="11">
        <v>30</v>
      </c>
      <c r="R138" s="9" t="s">
        <v>158</v>
      </c>
      <c r="S138" s="12" t="s">
        <v>162</v>
      </c>
      <c r="T138" s="17" t="s">
        <v>843</v>
      </c>
      <c r="U138" s="10">
        <v>42440.667839085647</v>
      </c>
      <c r="V138" s="6" t="s">
        <v>506</v>
      </c>
      <c r="W138" s="12" t="s">
        <v>22</v>
      </c>
      <c r="X138" s="9" t="s">
        <v>165</v>
      </c>
      <c r="Y138" s="29">
        <f t="shared" si="4"/>
        <v>29.317142708336178</v>
      </c>
      <c r="Z138" s="12" t="s">
        <v>37</v>
      </c>
      <c r="AA138" s="12" t="s">
        <v>83</v>
      </c>
      <c r="AB138" s="12" t="s">
        <v>125</v>
      </c>
    </row>
    <row r="139" spans="1:28" ht="35.1" customHeight="1" x14ac:dyDescent="0.25">
      <c r="A139" s="23">
        <v>138</v>
      </c>
      <c r="B139" s="6">
        <v>10255</v>
      </c>
      <c r="C139" s="6" t="s">
        <v>154</v>
      </c>
      <c r="D139" s="11" t="s">
        <v>591</v>
      </c>
      <c r="E139" s="11" t="s">
        <v>2</v>
      </c>
      <c r="F139" s="11" t="s">
        <v>844</v>
      </c>
      <c r="G139" s="8">
        <v>42411.358197604168</v>
      </c>
      <c r="H139" s="11" t="s">
        <v>157</v>
      </c>
      <c r="I139" s="7" t="s">
        <v>158</v>
      </c>
      <c r="J139" s="7" t="s">
        <v>7</v>
      </c>
      <c r="K139" s="11" t="s">
        <v>845</v>
      </c>
      <c r="L139" s="12" t="s">
        <v>846</v>
      </c>
      <c r="M139" s="11" t="s">
        <v>126</v>
      </c>
      <c r="N139" s="11" t="s">
        <v>846</v>
      </c>
      <c r="O139" s="16" t="s">
        <v>847</v>
      </c>
      <c r="P139" s="18">
        <v>42432.358197604168</v>
      </c>
      <c r="Q139" s="11">
        <v>21</v>
      </c>
      <c r="R139" s="9" t="s">
        <v>158</v>
      </c>
      <c r="S139" s="12" t="s">
        <v>162</v>
      </c>
      <c r="T139" s="17" t="s">
        <v>848</v>
      </c>
      <c r="U139" s="10">
        <v>42451.613087465274</v>
      </c>
      <c r="V139" s="6" t="s">
        <v>721</v>
      </c>
      <c r="W139" s="12" t="s">
        <v>14</v>
      </c>
      <c r="X139" s="9" t="s">
        <v>849</v>
      </c>
      <c r="Y139" s="29">
        <f t="shared" si="4"/>
        <v>40.254889861105767</v>
      </c>
      <c r="Z139" s="12" t="s">
        <v>37</v>
      </c>
      <c r="AA139" s="12" t="s">
        <v>54</v>
      </c>
      <c r="AB139" s="12" t="s">
        <v>125</v>
      </c>
    </row>
    <row r="140" spans="1:28" ht="35.1" customHeight="1" x14ac:dyDescent="0.25">
      <c r="A140" s="23">
        <v>139</v>
      </c>
      <c r="B140" s="6">
        <v>10367</v>
      </c>
      <c r="C140" s="6" t="s">
        <v>154</v>
      </c>
      <c r="D140" s="11" t="s">
        <v>591</v>
      </c>
      <c r="E140" s="11" t="s">
        <v>0</v>
      </c>
      <c r="F140" s="11" t="s">
        <v>850</v>
      </c>
      <c r="G140" s="8">
        <v>42411.466606284717</v>
      </c>
      <c r="H140" s="11" t="s">
        <v>157</v>
      </c>
      <c r="I140" s="7" t="s">
        <v>158</v>
      </c>
      <c r="J140" s="7" t="s">
        <v>7</v>
      </c>
      <c r="K140" s="11" t="s">
        <v>575</v>
      </c>
      <c r="L140" s="12" t="s">
        <v>707</v>
      </c>
      <c r="M140" s="11" t="s">
        <v>126</v>
      </c>
      <c r="N140" s="11" t="s">
        <v>707</v>
      </c>
      <c r="O140" s="16" t="s">
        <v>851</v>
      </c>
      <c r="P140" s="18">
        <v>42412.466606284717</v>
      </c>
      <c r="Q140" s="11">
        <v>1</v>
      </c>
      <c r="R140" s="9" t="s">
        <v>158</v>
      </c>
      <c r="S140" s="12" t="s">
        <v>162</v>
      </c>
      <c r="T140" s="17" t="s">
        <v>852</v>
      </c>
      <c r="U140" s="10">
        <v>42417.692126701389</v>
      </c>
      <c r="V140" s="6" t="s">
        <v>475</v>
      </c>
      <c r="W140" s="12" t="s">
        <v>19</v>
      </c>
      <c r="X140" s="9" t="s">
        <v>795</v>
      </c>
      <c r="Y140" s="29">
        <f t="shared" si="4"/>
        <v>6.2255204166722251</v>
      </c>
      <c r="Z140" s="12" t="s">
        <v>37</v>
      </c>
      <c r="AA140" s="12" t="s">
        <v>64</v>
      </c>
      <c r="AB140" s="12" t="s">
        <v>125</v>
      </c>
    </row>
    <row r="141" spans="1:28" ht="35.1" customHeight="1" x14ac:dyDescent="0.25">
      <c r="A141" s="23">
        <v>140</v>
      </c>
      <c r="B141" s="6">
        <v>10378</v>
      </c>
      <c r="C141" s="6" t="s">
        <v>154</v>
      </c>
      <c r="D141" s="11" t="s">
        <v>591</v>
      </c>
      <c r="E141" s="11" t="s">
        <v>2</v>
      </c>
      <c r="F141" s="11" t="s">
        <v>853</v>
      </c>
      <c r="G141" s="8">
        <v>42411.475170520833</v>
      </c>
      <c r="H141" s="11" t="s">
        <v>157</v>
      </c>
      <c r="I141" s="7" t="s">
        <v>158</v>
      </c>
      <c r="J141" s="7" t="s">
        <v>7</v>
      </c>
      <c r="K141" s="11" t="s">
        <v>575</v>
      </c>
      <c r="L141" s="12" t="s">
        <v>854</v>
      </c>
      <c r="M141" s="11" t="s">
        <v>126</v>
      </c>
      <c r="N141" s="11" t="s">
        <v>854</v>
      </c>
      <c r="O141" s="16" t="s">
        <v>855</v>
      </c>
      <c r="P141" s="18">
        <v>42412.475170520833</v>
      </c>
      <c r="Q141" s="11">
        <v>1</v>
      </c>
      <c r="R141" s="9" t="s">
        <v>158</v>
      </c>
      <c r="S141" s="12" t="s">
        <v>162</v>
      </c>
      <c r="T141" s="17" t="s">
        <v>856</v>
      </c>
      <c r="U141" s="10">
        <v>42416.741001006943</v>
      </c>
      <c r="V141" s="6" t="s">
        <v>183</v>
      </c>
      <c r="W141" s="12" t="s">
        <v>26</v>
      </c>
      <c r="X141" s="9" t="s">
        <v>857</v>
      </c>
      <c r="Y141" s="29">
        <f t="shared" si="4"/>
        <v>5.2658304861106444</v>
      </c>
      <c r="Z141" s="12" t="s">
        <v>37</v>
      </c>
      <c r="AA141" s="12" t="s">
        <v>67</v>
      </c>
      <c r="AB141" s="12" t="s">
        <v>125</v>
      </c>
    </row>
    <row r="142" spans="1:28" ht="35.1" customHeight="1" x14ac:dyDescent="0.25">
      <c r="A142" s="22">
        <v>141</v>
      </c>
      <c r="B142" s="6">
        <v>10381</v>
      </c>
      <c r="C142" s="6" t="s">
        <v>154</v>
      </c>
      <c r="D142" s="11" t="s">
        <v>591</v>
      </c>
      <c r="E142" s="11" t="s">
        <v>2</v>
      </c>
      <c r="F142" s="11" t="s">
        <v>858</v>
      </c>
      <c r="G142" s="8">
        <v>42411.47677739583</v>
      </c>
      <c r="H142" s="11" t="s">
        <v>157</v>
      </c>
      <c r="I142" s="7" t="s">
        <v>158</v>
      </c>
      <c r="J142" s="7" t="s">
        <v>7</v>
      </c>
      <c r="K142" s="11" t="s">
        <v>575</v>
      </c>
      <c r="L142" s="12" t="s">
        <v>859</v>
      </c>
      <c r="M142" s="11" t="s">
        <v>126</v>
      </c>
      <c r="N142" s="11" t="s">
        <v>859</v>
      </c>
      <c r="O142" s="16" t="s">
        <v>860</v>
      </c>
      <c r="P142" s="18">
        <v>42412.47677739583</v>
      </c>
      <c r="Q142" s="11">
        <v>1</v>
      </c>
      <c r="R142" s="9" t="s">
        <v>158</v>
      </c>
      <c r="S142" s="12" t="s">
        <v>162</v>
      </c>
      <c r="T142" s="17" t="s">
        <v>861</v>
      </c>
      <c r="U142" s="10">
        <v>42451.640801932866</v>
      </c>
      <c r="V142" s="6" t="s">
        <v>862</v>
      </c>
      <c r="W142" s="12" t="s">
        <v>23</v>
      </c>
      <c r="X142" s="9" t="s">
        <v>863</v>
      </c>
      <c r="Y142" s="29">
        <f t="shared" si="4"/>
        <v>40.164024537036312</v>
      </c>
      <c r="Z142" s="12" t="s">
        <v>37</v>
      </c>
      <c r="AA142" s="12" t="s">
        <v>58</v>
      </c>
      <c r="AB142" s="12" t="s">
        <v>125</v>
      </c>
    </row>
    <row r="143" spans="1:28" ht="35.1" customHeight="1" x14ac:dyDescent="0.25">
      <c r="A143" s="23">
        <v>142</v>
      </c>
      <c r="B143" s="6">
        <v>10455</v>
      </c>
      <c r="C143" s="6" t="s">
        <v>154</v>
      </c>
      <c r="D143" s="11" t="s">
        <v>591</v>
      </c>
      <c r="E143" s="11" t="s">
        <v>2</v>
      </c>
      <c r="F143" s="11" t="s">
        <v>864</v>
      </c>
      <c r="G143" s="8">
        <v>42411.568561377317</v>
      </c>
      <c r="H143" s="11" t="s">
        <v>157</v>
      </c>
      <c r="I143" s="7" t="s">
        <v>158</v>
      </c>
      <c r="J143" s="7" t="s">
        <v>7</v>
      </c>
      <c r="K143" s="11" t="s">
        <v>167</v>
      </c>
      <c r="L143" s="12" t="s">
        <v>865</v>
      </c>
      <c r="M143" s="11" t="s">
        <v>126</v>
      </c>
      <c r="N143" s="11" t="s">
        <v>865</v>
      </c>
      <c r="O143" s="16" t="s">
        <v>866</v>
      </c>
      <c r="P143" s="18">
        <v>42412.568561377317</v>
      </c>
      <c r="Q143" s="11">
        <v>1</v>
      </c>
      <c r="R143" s="9" t="s">
        <v>158</v>
      </c>
      <c r="S143" s="12" t="s">
        <v>162</v>
      </c>
      <c r="T143" s="17" t="s">
        <v>867</v>
      </c>
      <c r="U143" s="10">
        <v>42451.643550347224</v>
      </c>
      <c r="V143" s="6" t="s">
        <v>862</v>
      </c>
      <c r="W143" s="12" t="s">
        <v>23</v>
      </c>
      <c r="X143" s="9" t="s">
        <v>868</v>
      </c>
      <c r="Y143" s="29">
        <f t="shared" si="4"/>
        <v>40.074988969907281</v>
      </c>
      <c r="Z143" s="12" t="s">
        <v>37</v>
      </c>
      <c r="AA143" s="12" t="s">
        <v>58</v>
      </c>
      <c r="AB143" s="12" t="s">
        <v>125</v>
      </c>
    </row>
    <row r="144" spans="1:28" ht="35.1" customHeight="1" x14ac:dyDescent="0.25">
      <c r="A144" s="23">
        <v>143</v>
      </c>
      <c r="B144" s="6">
        <v>10540</v>
      </c>
      <c r="C144" s="6" t="s">
        <v>154</v>
      </c>
      <c r="D144" s="11" t="s">
        <v>591</v>
      </c>
      <c r="E144" s="11" t="s">
        <v>0</v>
      </c>
      <c r="F144" s="11" t="s">
        <v>869</v>
      </c>
      <c r="G144" s="8">
        <v>42411.663052199074</v>
      </c>
      <c r="H144" s="11" t="s">
        <v>157</v>
      </c>
      <c r="I144" s="7" t="s">
        <v>158</v>
      </c>
      <c r="J144" s="11" t="s">
        <v>10</v>
      </c>
      <c r="K144" s="11" t="s">
        <v>870</v>
      </c>
      <c r="L144" s="12" t="s">
        <v>871</v>
      </c>
      <c r="M144" s="11" t="s">
        <v>126</v>
      </c>
      <c r="N144" s="11" t="s">
        <v>871</v>
      </c>
      <c r="O144" s="16" t="s">
        <v>872</v>
      </c>
      <c r="P144" s="18">
        <v>42412.663052199074</v>
      </c>
      <c r="Q144" s="11">
        <v>1</v>
      </c>
      <c r="R144" s="9" t="s">
        <v>158</v>
      </c>
      <c r="S144" s="12" t="s">
        <v>162</v>
      </c>
      <c r="T144" s="17" t="s">
        <v>873</v>
      </c>
      <c r="U144" s="10">
        <v>42412.332308761572</v>
      </c>
      <c r="V144" s="6" t="s">
        <v>162</v>
      </c>
      <c r="W144" s="12" t="s">
        <v>13</v>
      </c>
      <c r="X144" s="9" t="s">
        <v>165</v>
      </c>
      <c r="Y144" s="29">
        <f t="shared" si="4"/>
        <v>0.66925656249804888</v>
      </c>
      <c r="Z144" s="12" t="s">
        <v>37</v>
      </c>
      <c r="AA144" s="12" t="s">
        <v>69</v>
      </c>
      <c r="AB144" s="12" t="s">
        <v>125</v>
      </c>
    </row>
    <row r="145" spans="1:28" ht="35.1" customHeight="1" x14ac:dyDescent="0.25">
      <c r="A145" s="23">
        <v>144</v>
      </c>
      <c r="B145" s="6">
        <v>10967</v>
      </c>
      <c r="C145" s="6" t="s">
        <v>154</v>
      </c>
      <c r="D145" s="11" t="s">
        <v>591</v>
      </c>
      <c r="E145" s="11" t="s">
        <v>0</v>
      </c>
      <c r="F145" s="11" t="s">
        <v>874</v>
      </c>
      <c r="G145" s="8">
        <v>42412.711943553237</v>
      </c>
      <c r="H145" s="11" t="s">
        <v>157</v>
      </c>
      <c r="I145" s="7" t="s">
        <v>158</v>
      </c>
      <c r="J145" s="7" t="s">
        <v>7</v>
      </c>
      <c r="K145" s="11" t="s">
        <v>352</v>
      </c>
      <c r="L145" s="12" t="s">
        <v>787</v>
      </c>
      <c r="M145" s="11" t="s">
        <v>126</v>
      </c>
      <c r="N145" s="11" t="s">
        <v>787</v>
      </c>
      <c r="O145" s="16" t="s">
        <v>875</v>
      </c>
      <c r="P145" s="18">
        <v>42413.711943553237</v>
      </c>
      <c r="Q145" s="11">
        <v>1</v>
      </c>
      <c r="R145" s="9" t="s">
        <v>158</v>
      </c>
      <c r="S145" s="12" t="s">
        <v>162</v>
      </c>
      <c r="T145" s="17" t="s">
        <v>876</v>
      </c>
      <c r="U145" s="10">
        <v>42415.330445023144</v>
      </c>
      <c r="V145" s="6" t="s">
        <v>162</v>
      </c>
      <c r="W145" s="12" t="s">
        <v>13</v>
      </c>
      <c r="X145" s="9" t="s">
        <v>165</v>
      </c>
      <c r="Y145" s="29">
        <f t="shared" si="4"/>
        <v>2.6185014699076419</v>
      </c>
      <c r="Z145" s="12" t="s">
        <v>37</v>
      </c>
      <c r="AA145" s="12" t="s">
        <v>100</v>
      </c>
      <c r="AB145" s="12" t="s">
        <v>125</v>
      </c>
    </row>
    <row r="146" spans="1:28" ht="35.1" customHeight="1" x14ac:dyDescent="0.25">
      <c r="A146" s="23">
        <v>145</v>
      </c>
      <c r="B146" s="6">
        <v>10982</v>
      </c>
      <c r="C146" s="6" t="s">
        <v>154</v>
      </c>
      <c r="D146" s="11" t="s">
        <v>591</v>
      </c>
      <c r="E146" s="11" t="s">
        <v>1</v>
      </c>
      <c r="F146" s="11" t="s">
        <v>877</v>
      </c>
      <c r="G146" s="8">
        <v>42415.343224224533</v>
      </c>
      <c r="H146" s="11" t="s">
        <v>157</v>
      </c>
      <c r="I146" s="7" t="s">
        <v>158</v>
      </c>
      <c r="J146" s="7" t="s">
        <v>7</v>
      </c>
      <c r="K146" s="11" t="s">
        <v>167</v>
      </c>
      <c r="L146" s="12" t="s">
        <v>878</v>
      </c>
      <c r="M146" s="11" t="s">
        <v>126</v>
      </c>
      <c r="N146" s="11" t="s">
        <v>878</v>
      </c>
      <c r="O146" s="16" t="s">
        <v>879</v>
      </c>
      <c r="P146" s="18">
        <v>42416.343224224533</v>
      </c>
      <c r="Q146" s="11">
        <v>1</v>
      </c>
      <c r="R146" s="9" t="s">
        <v>158</v>
      </c>
      <c r="S146" s="12" t="s">
        <v>162</v>
      </c>
      <c r="T146" s="17" t="s">
        <v>880</v>
      </c>
      <c r="U146" s="10">
        <v>42437.67467202546</v>
      </c>
      <c r="V146" s="6" t="s">
        <v>162</v>
      </c>
      <c r="W146" s="12" t="s">
        <v>13</v>
      </c>
      <c r="X146" s="9" t="s">
        <v>881</v>
      </c>
      <c r="Y146" s="29">
        <f t="shared" si="4"/>
        <v>22.331447800926981</v>
      </c>
      <c r="Z146" s="12" t="s">
        <v>37</v>
      </c>
      <c r="AA146" s="12" t="s">
        <v>100</v>
      </c>
      <c r="AB146" s="12" t="s">
        <v>125</v>
      </c>
    </row>
    <row r="147" spans="1:28" ht="35.1" customHeight="1" x14ac:dyDescent="0.25">
      <c r="A147" s="22">
        <v>146</v>
      </c>
      <c r="B147" s="6">
        <v>10992</v>
      </c>
      <c r="C147" s="6" t="s">
        <v>154</v>
      </c>
      <c r="D147" s="11" t="s">
        <v>591</v>
      </c>
      <c r="E147" s="11" t="s">
        <v>0</v>
      </c>
      <c r="F147" s="11" t="s">
        <v>882</v>
      </c>
      <c r="G147" s="8">
        <v>42415.362690196758</v>
      </c>
      <c r="H147" s="11" t="s">
        <v>157</v>
      </c>
      <c r="I147" s="7" t="s">
        <v>158</v>
      </c>
      <c r="J147" s="11" t="s">
        <v>10</v>
      </c>
      <c r="K147" s="11" t="s">
        <v>883</v>
      </c>
      <c r="L147" s="12" t="s">
        <v>884</v>
      </c>
      <c r="M147" s="11" t="s">
        <v>126</v>
      </c>
      <c r="N147" s="11" t="s">
        <v>884</v>
      </c>
      <c r="O147" s="16" t="s">
        <v>885</v>
      </c>
      <c r="P147" s="18">
        <v>42436</v>
      </c>
      <c r="Q147" s="11">
        <v>21</v>
      </c>
      <c r="R147" s="12" t="s">
        <v>158</v>
      </c>
      <c r="S147" s="12" t="s">
        <v>162</v>
      </c>
      <c r="T147" s="17" t="s">
        <v>886</v>
      </c>
      <c r="U147" s="10">
        <v>42416</v>
      </c>
      <c r="V147" s="6" t="s">
        <v>162</v>
      </c>
      <c r="W147" s="12" t="s">
        <v>13</v>
      </c>
      <c r="X147" s="9" t="s">
        <v>165</v>
      </c>
      <c r="Y147" s="29">
        <f t="shared" si="4"/>
        <v>0.63730980324180564</v>
      </c>
      <c r="Z147" s="12" t="s">
        <v>37</v>
      </c>
      <c r="AA147" s="12" t="s">
        <v>61</v>
      </c>
      <c r="AB147" s="12" t="s">
        <v>125</v>
      </c>
    </row>
    <row r="148" spans="1:28" ht="35.1" customHeight="1" x14ac:dyDescent="0.25">
      <c r="A148" s="23">
        <v>147</v>
      </c>
      <c r="B148" s="6">
        <v>11008</v>
      </c>
      <c r="C148" s="6" t="s">
        <v>154</v>
      </c>
      <c r="D148" s="11" t="s">
        <v>591</v>
      </c>
      <c r="E148" s="11" t="s">
        <v>0</v>
      </c>
      <c r="F148" s="11" t="s">
        <v>887</v>
      </c>
      <c r="G148" s="8">
        <v>42415.391387766205</v>
      </c>
      <c r="H148" s="11" t="s">
        <v>157</v>
      </c>
      <c r="I148" s="7" t="s">
        <v>158</v>
      </c>
      <c r="J148" s="11" t="s">
        <v>3</v>
      </c>
      <c r="K148" s="11" t="s">
        <v>888</v>
      </c>
      <c r="L148" s="12" t="s">
        <v>889</v>
      </c>
      <c r="M148" s="11" t="s">
        <v>126</v>
      </c>
      <c r="N148" s="11" t="s">
        <v>889</v>
      </c>
      <c r="O148" s="16" t="s">
        <v>890</v>
      </c>
      <c r="P148" s="18">
        <v>42416.391387766205</v>
      </c>
      <c r="Q148" s="11">
        <v>1</v>
      </c>
      <c r="R148" s="9" t="s">
        <v>158</v>
      </c>
      <c r="S148" s="12" t="s">
        <v>162</v>
      </c>
      <c r="T148" s="17" t="s">
        <v>891</v>
      </c>
      <c r="U148" s="10">
        <v>42416</v>
      </c>
      <c r="V148" s="6" t="s">
        <v>162</v>
      </c>
      <c r="W148" s="12" t="s">
        <v>13</v>
      </c>
      <c r="X148" s="9" t="s">
        <v>165</v>
      </c>
      <c r="Y148" s="29">
        <f t="shared" si="4"/>
        <v>0.60861223379470175</v>
      </c>
      <c r="Z148" s="12" t="s">
        <v>37</v>
      </c>
      <c r="AA148" s="12" t="s">
        <v>60</v>
      </c>
      <c r="AB148" s="12" t="s">
        <v>125</v>
      </c>
    </row>
    <row r="149" spans="1:28" ht="35.1" customHeight="1" x14ac:dyDescent="0.25">
      <c r="A149" s="23">
        <v>148</v>
      </c>
      <c r="B149" s="6">
        <v>11023</v>
      </c>
      <c r="C149" s="6" t="s">
        <v>154</v>
      </c>
      <c r="D149" s="11" t="s">
        <v>591</v>
      </c>
      <c r="E149" s="11" t="s">
        <v>2</v>
      </c>
      <c r="F149" s="11" t="s">
        <v>892</v>
      </c>
      <c r="G149" s="8">
        <v>42415.404837881943</v>
      </c>
      <c r="H149" s="11" t="s">
        <v>157</v>
      </c>
      <c r="I149" s="7" t="s">
        <v>158</v>
      </c>
      <c r="J149" s="11" t="s">
        <v>11</v>
      </c>
      <c r="K149" s="11" t="s">
        <v>893</v>
      </c>
      <c r="L149" s="12" t="s">
        <v>894</v>
      </c>
      <c r="M149" s="11" t="s">
        <v>126</v>
      </c>
      <c r="N149" s="11" t="s">
        <v>894</v>
      </c>
      <c r="O149" s="16" t="s">
        <v>895</v>
      </c>
      <c r="P149" s="18">
        <v>42436</v>
      </c>
      <c r="Q149" s="11">
        <v>21</v>
      </c>
      <c r="R149" s="9" t="s">
        <v>158</v>
      </c>
      <c r="S149" s="12" t="s">
        <v>162</v>
      </c>
      <c r="T149" s="17" t="s">
        <v>896</v>
      </c>
      <c r="U149" s="10">
        <v>42437.621056446755</v>
      </c>
      <c r="V149" s="6" t="s">
        <v>162</v>
      </c>
      <c r="W149" s="12" t="s">
        <v>13</v>
      </c>
      <c r="X149" s="9" t="s">
        <v>897</v>
      </c>
      <c r="Y149" s="29">
        <f t="shared" si="4"/>
        <v>22.216218564812152</v>
      </c>
      <c r="Z149" s="12" t="s">
        <v>37</v>
      </c>
      <c r="AA149" s="12" t="s">
        <v>67</v>
      </c>
      <c r="AB149" s="12" t="s">
        <v>125</v>
      </c>
    </row>
    <row r="150" spans="1:28" ht="35.1" customHeight="1" x14ac:dyDescent="0.25">
      <c r="A150" s="23">
        <v>149</v>
      </c>
      <c r="B150" s="6">
        <v>11025</v>
      </c>
      <c r="C150" s="17" t="s">
        <v>154</v>
      </c>
      <c r="D150" s="11" t="s">
        <v>591</v>
      </c>
      <c r="E150" s="11" t="s">
        <v>1</v>
      </c>
      <c r="F150" s="11" t="s">
        <v>898</v>
      </c>
      <c r="G150" s="8">
        <v>42415.406498344906</v>
      </c>
      <c r="H150" s="11" t="s">
        <v>157</v>
      </c>
      <c r="I150" s="7" t="s">
        <v>158</v>
      </c>
      <c r="J150" s="7" t="s">
        <v>7</v>
      </c>
      <c r="K150" s="11" t="s">
        <v>899</v>
      </c>
      <c r="L150" s="12" t="s">
        <v>900</v>
      </c>
      <c r="M150" s="11" t="s">
        <v>126</v>
      </c>
      <c r="N150" s="11" t="s">
        <v>900</v>
      </c>
      <c r="O150" s="16" t="s">
        <v>901</v>
      </c>
      <c r="P150" s="18">
        <v>42416.406498344906</v>
      </c>
      <c r="Q150" s="11">
        <v>1</v>
      </c>
      <c r="R150" s="9" t="s">
        <v>158</v>
      </c>
      <c r="S150" s="12" t="s">
        <v>162</v>
      </c>
      <c r="T150" s="17" t="s">
        <v>784</v>
      </c>
      <c r="U150" s="15">
        <v>42418</v>
      </c>
      <c r="V150" s="6" t="s">
        <v>374</v>
      </c>
      <c r="W150" s="12" t="s">
        <v>23</v>
      </c>
      <c r="X150" s="9" t="s">
        <v>785</v>
      </c>
      <c r="Y150" s="29">
        <f t="shared" si="4"/>
        <v>2.5935016550938599</v>
      </c>
      <c r="Z150" s="12" t="s">
        <v>37</v>
      </c>
      <c r="AA150" s="12" t="s">
        <v>69</v>
      </c>
      <c r="AB150" s="12" t="s">
        <v>125</v>
      </c>
    </row>
    <row r="151" spans="1:28" ht="35.1" customHeight="1" x14ac:dyDescent="0.25">
      <c r="A151" s="23">
        <v>150</v>
      </c>
      <c r="B151" s="6">
        <v>11271</v>
      </c>
      <c r="C151" s="6" t="s">
        <v>154</v>
      </c>
      <c r="D151" s="11" t="s">
        <v>591</v>
      </c>
      <c r="E151" s="11" t="s">
        <v>2</v>
      </c>
      <c r="F151" s="11" t="s">
        <v>902</v>
      </c>
      <c r="G151" s="8">
        <v>42415.669989618051</v>
      </c>
      <c r="H151" s="11" t="s">
        <v>157</v>
      </c>
      <c r="I151" s="7" t="s">
        <v>158</v>
      </c>
      <c r="J151" s="7" t="s">
        <v>7</v>
      </c>
      <c r="K151" s="11" t="s">
        <v>903</v>
      </c>
      <c r="L151" s="12" t="s">
        <v>904</v>
      </c>
      <c r="M151" s="11" t="s">
        <v>126</v>
      </c>
      <c r="N151" s="11" t="s">
        <v>904</v>
      </c>
      <c r="O151" s="16" t="s">
        <v>905</v>
      </c>
      <c r="P151" s="18">
        <v>42416.669989618051</v>
      </c>
      <c r="Q151" s="11">
        <v>1</v>
      </c>
      <c r="R151" s="9" t="s">
        <v>158</v>
      </c>
      <c r="S151" s="12" t="s">
        <v>162</v>
      </c>
      <c r="T151" s="17" t="s">
        <v>906</v>
      </c>
      <c r="U151" s="15">
        <v>42438</v>
      </c>
      <c r="V151" s="6" t="s">
        <v>710</v>
      </c>
      <c r="W151" s="12" t="s">
        <v>22</v>
      </c>
      <c r="X151" s="9" t="s">
        <v>165</v>
      </c>
      <c r="Y151" s="29">
        <f t="shared" si="4"/>
        <v>22.330010381949251</v>
      </c>
      <c r="Z151" s="12" t="s">
        <v>37</v>
      </c>
      <c r="AA151" s="12" t="s">
        <v>83</v>
      </c>
      <c r="AB151" s="12" t="s">
        <v>125</v>
      </c>
    </row>
    <row r="152" spans="1:28" ht="35.1" customHeight="1" x14ac:dyDescent="0.25">
      <c r="A152" s="22">
        <v>151</v>
      </c>
      <c r="B152" s="6">
        <v>11369</v>
      </c>
      <c r="C152" s="6" t="s">
        <v>154</v>
      </c>
      <c r="D152" s="11" t="s">
        <v>591</v>
      </c>
      <c r="E152" s="11" t="s">
        <v>2</v>
      </c>
      <c r="F152" s="11" t="s">
        <v>907</v>
      </c>
      <c r="G152" s="8">
        <v>42416.407167557867</v>
      </c>
      <c r="H152" s="11" t="s">
        <v>157</v>
      </c>
      <c r="I152" s="7" t="s">
        <v>158</v>
      </c>
      <c r="J152" s="7" t="s">
        <v>7</v>
      </c>
      <c r="K152" s="11" t="s">
        <v>575</v>
      </c>
      <c r="L152" s="12" t="s">
        <v>908</v>
      </c>
      <c r="M152" s="11" t="s">
        <v>126</v>
      </c>
      <c r="N152" s="11" t="s">
        <v>908</v>
      </c>
      <c r="O152" s="16" t="s">
        <v>909</v>
      </c>
      <c r="P152" s="18">
        <v>42417.407167557867</v>
      </c>
      <c r="Q152" s="11">
        <v>1</v>
      </c>
      <c r="R152" s="9" t="s">
        <v>158</v>
      </c>
      <c r="S152" s="12" t="s">
        <v>162</v>
      </c>
      <c r="T152" s="17" t="s">
        <v>910</v>
      </c>
      <c r="U152" s="15">
        <v>42437</v>
      </c>
      <c r="V152" s="6" t="s">
        <v>439</v>
      </c>
      <c r="W152" s="12" t="s">
        <v>22</v>
      </c>
      <c r="X152" s="9" t="s">
        <v>911</v>
      </c>
      <c r="Y152" s="29">
        <f t="shared" si="4"/>
        <v>20.592832442132931</v>
      </c>
      <c r="Z152" s="12" t="s">
        <v>37</v>
      </c>
      <c r="AA152" s="12" t="s">
        <v>48</v>
      </c>
      <c r="AB152" s="12" t="s">
        <v>125</v>
      </c>
    </row>
    <row r="153" spans="1:28" ht="35.1" customHeight="1" x14ac:dyDescent="0.25">
      <c r="A153" s="23">
        <v>152</v>
      </c>
      <c r="B153" s="6">
        <v>11381</v>
      </c>
      <c r="C153" s="6" t="s">
        <v>154</v>
      </c>
      <c r="D153" s="11" t="s">
        <v>591</v>
      </c>
      <c r="E153" s="11" t="s">
        <v>0</v>
      </c>
      <c r="F153" s="11" t="s">
        <v>912</v>
      </c>
      <c r="G153" s="8">
        <v>42416.42196018518</v>
      </c>
      <c r="H153" s="11" t="s">
        <v>157</v>
      </c>
      <c r="I153" s="7" t="s">
        <v>158</v>
      </c>
      <c r="J153" s="11" t="s">
        <v>3</v>
      </c>
      <c r="K153" s="11" t="s">
        <v>352</v>
      </c>
      <c r="L153" s="12" t="s">
        <v>913</v>
      </c>
      <c r="M153" s="11" t="s">
        <v>126</v>
      </c>
      <c r="N153" s="11" t="s">
        <v>913</v>
      </c>
      <c r="O153" s="16" t="s">
        <v>914</v>
      </c>
      <c r="P153" s="18">
        <v>42417.42196018518</v>
      </c>
      <c r="Q153" s="11">
        <v>1</v>
      </c>
      <c r="R153" s="9" t="s">
        <v>158</v>
      </c>
      <c r="S153" s="12" t="s">
        <v>162</v>
      </c>
      <c r="T153" s="17" t="s">
        <v>915</v>
      </c>
      <c r="U153" s="15">
        <v>42418</v>
      </c>
      <c r="V153" s="6" t="s">
        <v>916</v>
      </c>
      <c r="W153" s="12" t="s">
        <v>19</v>
      </c>
      <c r="X153" s="9" t="s">
        <v>165</v>
      </c>
      <c r="Y153" s="29">
        <f t="shared" si="4"/>
        <v>1.5780398148199311</v>
      </c>
      <c r="Z153" s="12" t="s">
        <v>37</v>
      </c>
      <c r="AA153" s="12" t="s">
        <v>53</v>
      </c>
      <c r="AB153" s="12" t="s">
        <v>125</v>
      </c>
    </row>
    <row r="154" spans="1:28" ht="35.1" customHeight="1" x14ac:dyDescent="0.25">
      <c r="A154" s="23">
        <v>153</v>
      </c>
      <c r="B154" s="6">
        <v>11387</v>
      </c>
      <c r="C154" s="6" t="s">
        <v>154</v>
      </c>
      <c r="D154" s="11" t="s">
        <v>591</v>
      </c>
      <c r="E154" s="11" t="s">
        <v>0</v>
      </c>
      <c r="F154" s="11" t="s">
        <v>917</v>
      </c>
      <c r="G154" s="8">
        <v>42416.429268206019</v>
      </c>
      <c r="H154" s="11" t="s">
        <v>157</v>
      </c>
      <c r="I154" s="7" t="s">
        <v>158</v>
      </c>
      <c r="J154" s="11" t="s">
        <v>10</v>
      </c>
      <c r="K154" s="11" t="s">
        <v>219</v>
      </c>
      <c r="L154" s="12" t="s">
        <v>918</v>
      </c>
      <c r="M154" s="11" t="s">
        <v>126</v>
      </c>
      <c r="N154" s="11" t="s">
        <v>918</v>
      </c>
      <c r="O154" s="16" t="s">
        <v>919</v>
      </c>
      <c r="P154" s="18">
        <v>42417.429268206019</v>
      </c>
      <c r="Q154" s="11">
        <v>1</v>
      </c>
      <c r="R154" s="9" t="s">
        <v>158</v>
      </c>
      <c r="S154" s="12" t="s">
        <v>162</v>
      </c>
      <c r="T154" s="17" t="s">
        <v>920</v>
      </c>
      <c r="U154" s="15">
        <v>42430</v>
      </c>
      <c r="V154" s="6" t="s">
        <v>506</v>
      </c>
      <c r="W154" s="12" t="s">
        <v>22</v>
      </c>
      <c r="X154" s="9" t="s">
        <v>165</v>
      </c>
      <c r="Y154" s="29">
        <f t="shared" si="4"/>
        <v>13.570731793981395</v>
      </c>
      <c r="Z154" s="12" t="s">
        <v>37</v>
      </c>
      <c r="AA154" s="12" t="s">
        <v>51</v>
      </c>
      <c r="AB154" s="12" t="s">
        <v>125</v>
      </c>
    </row>
    <row r="155" spans="1:28" ht="35.1" customHeight="1" x14ac:dyDescent="0.25">
      <c r="A155" s="23">
        <v>154</v>
      </c>
      <c r="B155" s="6">
        <v>11392</v>
      </c>
      <c r="C155" s="6" t="s">
        <v>154</v>
      </c>
      <c r="D155" s="11" t="s">
        <v>591</v>
      </c>
      <c r="E155" s="11" t="s">
        <v>0</v>
      </c>
      <c r="F155" s="11" t="s">
        <v>921</v>
      </c>
      <c r="G155" s="8">
        <v>42416.430348113427</v>
      </c>
      <c r="H155" s="11" t="s">
        <v>157</v>
      </c>
      <c r="I155" s="7" t="s">
        <v>158</v>
      </c>
      <c r="J155" s="11" t="s">
        <v>10</v>
      </c>
      <c r="K155" s="11" t="s">
        <v>922</v>
      </c>
      <c r="L155" s="12" t="s">
        <v>923</v>
      </c>
      <c r="M155" s="11" t="s">
        <v>126</v>
      </c>
      <c r="N155" s="11" t="s">
        <v>923</v>
      </c>
      <c r="O155" s="16" t="s">
        <v>924</v>
      </c>
      <c r="P155" s="18">
        <v>42417.430348113427</v>
      </c>
      <c r="Q155" s="11">
        <v>1</v>
      </c>
      <c r="R155" s="9" t="s">
        <v>158</v>
      </c>
      <c r="S155" s="12" t="s">
        <v>162</v>
      </c>
      <c r="T155" s="17" t="s">
        <v>925</v>
      </c>
      <c r="U155" s="15">
        <v>42417</v>
      </c>
      <c r="V155" s="6" t="s">
        <v>926</v>
      </c>
      <c r="W155" s="12" t="s">
        <v>22</v>
      </c>
      <c r="X155" s="9" t="s">
        <v>927</v>
      </c>
      <c r="Y155" s="29">
        <f t="shared" si="4"/>
        <v>0.56965188657341059</v>
      </c>
      <c r="Z155" s="12" t="s">
        <v>37</v>
      </c>
      <c r="AA155" s="12" t="s">
        <v>43</v>
      </c>
      <c r="AB155" s="12" t="s">
        <v>125</v>
      </c>
    </row>
    <row r="156" spans="1:28" ht="35.1" customHeight="1" x14ac:dyDescent="0.25">
      <c r="A156" s="23">
        <v>155</v>
      </c>
      <c r="B156" s="6">
        <v>11406</v>
      </c>
      <c r="C156" s="6" t="s">
        <v>154</v>
      </c>
      <c r="D156" s="11" t="s">
        <v>591</v>
      </c>
      <c r="E156" s="11" t="s">
        <v>0</v>
      </c>
      <c r="F156" s="11" t="s">
        <v>928</v>
      </c>
      <c r="G156" s="8">
        <v>42416.442985798611</v>
      </c>
      <c r="H156" s="11" t="s">
        <v>157</v>
      </c>
      <c r="I156" s="7" t="s">
        <v>158</v>
      </c>
      <c r="J156" s="11" t="s">
        <v>10</v>
      </c>
      <c r="K156" s="11" t="s">
        <v>352</v>
      </c>
      <c r="L156" s="12" t="s">
        <v>929</v>
      </c>
      <c r="M156" s="11" t="s">
        <v>126</v>
      </c>
      <c r="N156" s="11" t="s">
        <v>929</v>
      </c>
      <c r="O156" s="16" t="s">
        <v>930</v>
      </c>
      <c r="P156" s="18">
        <v>42417.442985798611</v>
      </c>
      <c r="Q156" s="11">
        <v>1</v>
      </c>
      <c r="R156" s="9" t="s">
        <v>158</v>
      </c>
      <c r="S156" s="12" t="s">
        <v>162</v>
      </c>
      <c r="T156" s="17" t="s">
        <v>931</v>
      </c>
      <c r="U156" s="10">
        <v>42418.456851655093</v>
      </c>
      <c r="V156" s="6" t="s">
        <v>932</v>
      </c>
      <c r="W156" s="12" t="s">
        <v>19</v>
      </c>
      <c r="X156" s="9" t="s">
        <v>165</v>
      </c>
      <c r="Y156" s="29">
        <f t="shared" si="4"/>
        <v>2.0138658564828802</v>
      </c>
      <c r="Z156" s="12" t="s">
        <v>37</v>
      </c>
      <c r="AA156" s="12" t="s">
        <v>61</v>
      </c>
      <c r="AB156" s="12" t="s">
        <v>125</v>
      </c>
    </row>
    <row r="157" spans="1:28" ht="35.1" customHeight="1" x14ac:dyDescent="0.25">
      <c r="A157" s="22">
        <v>156</v>
      </c>
      <c r="B157" s="6">
        <v>11408</v>
      </c>
      <c r="C157" s="6" t="s">
        <v>154</v>
      </c>
      <c r="D157" s="11" t="s">
        <v>591</v>
      </c>
      <c r="E157" s="11" t="s">
        <v>0</v>
      </c>
      <c r="F157" s="11" t="s">
        <v>933</v>
      </c>
      <c r="G157" s="8">
        <v>42416.444688275464</v>
      </c>
      <c r="H157" s="11" t="s">
        <v>157</v>
      </c>
      <c r="I157" s="7" t="s">
        <v>158</v>
      </c>
      <c r="J157" s="11" t="s">
        <v>10</v>
      </c>
      <c r="K157" s="11" t="s">
        <v>934</v>
      </c>
      <c r="L157" s="12" t="s">
        <v>935</v>
      </c>
      <c r="M157" s="11" t="s">
        <v>126</v>
      </c>
      <c r="N157" s="11" t="s">
        <v>935</v>
      </c>
      <c r="O157" s="16" t="s">
        <v>936</v>
      </c>
      <c r="P157" s="18">
        <v>42417.444688275464</v>
      </c>
      <c r="Q157" s="11">
        <v>1</v>
      </c>
      <c r="R157" s="9" t="s">
        <v>158</v>
      </c>
      <c r="S157" s="12" t="s">
        <v>162</v>
      </c>
      <c r="T157" s="17" t="s">
        <v>937</v>
      </c>
      <c r="U157" s="10">
        <v>42437</v>
      </c>
      <c r="V157" s="6" t="s">
        <v>439</v>
      </c>
      <c r="W157" s="12" t="s">
        <v>22</v>
      </c>
      <c r="X157" s="9" t="s">
        <v>938</v>
      </c>
      <c r="Y157" s="29">
        <f t="shared" si="4"/>
        <v>20.555311724536296</v>
      </c>
      <c r="Z157" s="12" t="s">
        <v>37</v>
      </c>
      <c r="AA157" s="12" t="s">
        <v>43</v>
      </c>
      <c r="AB157" s="12" t="s">
        <v>125</v>
      </c>
    </row>
    <row r="158" spans="1:28" ht="35.1" customHeight="1" x14ac:dyDescent="0.25">
      <c r="A158" s="23">
        <v>157</v>
      </c>
      <c r="B158" s="6">
        <v>11588</v>
      </c>
      <c r="C158" s="6" t="s">
        <v>154</v>
      </c>
      <c r="D158" s="11" t="s">
        <v>591</v>
      </c>
      <c r="E158" s="11" t="s">
        <v>2</v>
      </c>
      <c r="F158" s="11" t="s">
        <v>939</v>
      </c>
      <c r="G158" s="8">
        <v>42416.631338807871</v>
      </c>
      <c r="H158" s="11" t="s">
        <v>157</v>
      </c>
      <c r="I158" s="7" t="s">
        <v>158</v>
      </c>
      <c r="J158" s="7" t="s">
        <v>7</v>
      </c>
      <c r="K158" s="11" t="s">
        <v>167</v>
      </c>
      <c r="L158" s="12" t="s">
        <v>940</v>
      </c>
      <c r="M158" s="11" t="s">
        <v>126</v>
      </c>
      <c r="N158" s="11" t="s">
        <v>940</v>
      </c>
      <c r="O158" s="16" t="s">
        <v>941</v>
      </c>
      <c r="P158" s="18">
        <v>42417.631338807871</v>
      </c>
      <c r="Q158" s="11">
        <v>1</v>
      </c>
      <c r="R158" s="9" t="s">
        <v>158</v>
      </c>
      <c r="S158" s="12" t="s">
        <v>162</v>
      </c>
      <c r="T158" s="17" t="s">
        <v>942</v>
      </c>
      <c r="U158" s="10">
        <v>42447.686112268515</v>
      </c>
      <c r="V158" s="6" t="s">
        <v>162</v>
      </c>
      <c r="W158" s="12" t="s">
        <v>13</v>
      </c>
      <c r="X158" s="9" t="s">
        <v>943</v>
      </c>
      <c r="Y158" s="29">
        <f t="shared" si="4"/>
        <v>31.054773460644356</v>
      </c>
      <c r="Z158" s="12" t="s">
        <v>37</v>
      </c>
      <c r="AA158" s="12" t="s">
        <v>121</v>
      </c>
      <c r="AB158" s="12" t="s">
        <v>125</v>
      </c>
    </row>
    <row r="159" spans="1:28" ht="35.1" customHeight="1" x14ac:dyDescent="0.25">
      <c r="A159" s="23">
        <v>158</v>
      </c>
      <c r="B159" s="6">
        <v>11616</v>
      </c>
      <c r="C159" s="6" t="s">
        <v>154</v>
      </c>
      <c r="D159" s="11" t="s">
        <v>591</v>
      </c>
      <c r="E159" s="11" t="s">
        <v>2</v>
      </c>
      <c r="F159" s="11" t="s">
        <v>944</v>
      </c>
      <c r="G159" s="8">
        <v>42416.652487349536</v>
      </c>
      <c r="H159" s="11" t="s">
        <v>157</v>
      </c>
      <c r="I159" s="7" t="s">
        <v>158</v>
      </c>
      <c r="J159" s="7" t="s">
        <v>7</v>
      </c>
      <c r="K159" s="11" t="s">
        <v>167</v>
      </c>
      <c r="L159" s="12" t="s">
        <v>626</v>
      </c>
      <c r="M159" s="11" t="s">
        <v>126</v>
      </c>
      <c r="N159" s="11" t="s">
        <v>626</v>
      </c>
      <c r="O159" s="16" t="s">
        <v>945</v>
      </c>
      <c r="P159" s="18">
        <v>42417.652487349536</v>
      </c>
      <c r="Q159" s="11">
        <v>1</v>
      </c>
      <c r="R159" s="9" t="s">
        <v>158</v>
      </c>
      <c r="S159" s="12" t="s">
        <v>162</v>
      </c>
      <c r="T159" s="17" t="s">
        <v>946</v>
      </c>
      <c r="U159" s="10">
        <v>42429.410615775458</v>
      </c>
      <c r="V159" s="6" t="s">
        <v>162</v>
      </c>
      <c r="W159" s="12" t="s">
        <v>13</v>
      </c>
      <c r="X159" s="9" t="s">
        <v>947</v>
      </c>
      <c r="Y159" s="29">
        <f t="shared" si="4"/>
        <v>12.758128425921313</v>
      </c>
      <c r="Z159" s="12" t="s">
        <v>37</v>
      </c>
      <c r="AA159" s="12" t="s">
        <v>110</v>
      </c>
      <c r="AB159" s="12" t="s">
        <v>125</v>
      </c>
    </row>
    <row r="160" spans="1:28" ht="35.1" customHeight="1" x14ac:dyDescent="0.25">
      <c r="A160" s="23">
        <v>159</v>
      </c>
      <c r="B160" s="6">
        <v>11656</v>
      </c>
      <c r="C160" s="6" t="s">
        <v>154</v>
      </c>
      <c r="D160" s="11" t="s">
        <v>591</v>
      </c>
      <c r="E160" s="11" t="s">
        <v>2</v>
      </c>
      <c r="F160" s="11" t="s">
        <v>948</v>
      </c>
      <c r="G160" s="8">
        <v>42416.672013159718</v>
      </c>
      <c r="H160" s="11" t="s">
        <v>157</v>
      </c>
      <c r="I160" s="7" t="s">
        <v>158</v>
      </c>
      <c r="J160" s="7" t="s">
        <v>7</v>
      </c>
      <c r="K160" s="11" t="s">
        <v>167</v>
      </c>
      <c r="L160" s="12" t="s">
        <v>377</v>
      </c>
      <c r="M160" s="11" t="s">
        <v>126</v>
      </c>
      <c r="N160" s="11" t="s">
        <v>377</v>
      </c>
      <c r="O160" s="16" t="s">
        <v>949</v>
      </c>
      <c r="P160" s="18">
        <v>42417.672013159718</v>
      </c>
      <c r="Q160" s="11">
        <v>1</v>
      </c>
      <c r="R160" s="9" t="s">
        <v>158</v>
      </c>
      <c r="S160" s="12" t="s">
        <v>162</v>
      </c>
      <c r="T160" s="17" t="s">
        <v>950</v>
      </c>
      <c r="U160" s="10">
        <v>42422</v>
      </c>
      <c r="V160" s="6" t="s">
        <v>162</v>
      </c>
      <c r="W160" s="12" t="s">
        <v>13</v>
      </c>
      <c r="X160" s="9" t="s">
        <v>165</v>
      </c>
      <c r="Y160" s="29">
        <f t="shared" si="4"/>
        <v>5.3279868402823922</v>
      </c>
      <c r="Z160" s="12" t="s">
        <v>37</v>
      </c>
      <c r="AA160" s="12" t="s">
        <v>66</v>
      </c>
      <c r="AB160" s="12" t="s">
        <v>126</v>
      </c>
    </row>
    <row r="161" spans="1:28" ht="35.1" customHeight="1" x14ac:dyDescent="0.25">
      <c r="A161" s="23">
        <v>160</v>
      </c>
      <c r="B161" s="6">
        <v>11658</v>
      </c>
      <c r="C161" s="6" t="s">
        <v>154</v>
      </c>
      <c r="D161" s="11" t="s">
        <v>591</v>
      </c>
      <c r="E161" s="11" t="s">
        <v>2</v>
      </c>
      <c r="F161" s="11" t="s">
        <v>951</v>
      </c>
      <c r="G161" s="8">
        <v>42416.674699571755</v>
      </c>
      <c r="H161" s="11" t="s">
        <v>157</v>
      </c>
      <c r="I161" s="7" t="s">
        <v>158</v>
      </c>
      <c r="J161" s="11" t="s">
        <v>10</v>
      </c>
      <c r="K161" s="11" t="s">
        <v>952</v>
      </c>
      <c r="L161" s="12" t="s">
        <v>953</v>
      </c>
      <c r="M161" s="11" t="s">
        <v>126</v>
      </c>
      <c r="N161" s="11" t="s">
        <v>953</v>
      </c>
      <c r="O161" s="16" t="s">
        <v>954</v>
      </c>
      <c r="P161" s="18">
        <v>42417.674699571755</v>
      </c>
      <c r="Q161" s="11">
        <v>1</v>
      </c>
      <c r="R161" s="9" t="s">
        <v>158</v>
      </c>
      <c r="S161" s="12" t="s">
        <v>162</v>
      </c>
      <c r="T161" s="17" t="s">
        <v>686</v>
      </c>
      <c r="U161" s="10">
        <v>42437.337921562495</v>
      </c>
      <c r="V161" s="6" t="s">
        <v>162</v>
      </c>
      <c r="W161" s="12" t="s">
        <v>13</v>
      </c>
      <c r="X161" s="9" t="s">
        <v>955</v>
      </c>
      <c r="Y161" s="29">
        <f t="shared" si="4"/>
        <v>20.663221990740567</v>
      </c>
      <c r="Z161" s="12" t="s">
        <v>37</v>
      </c>
      <c r="AA161" s="12" t="s">
        <v>97</v>
      </c>
      <c r="AB161" s="12" t="s">
        <v>125</v>
      </c>
    </row>
    <row r="162" spans="1:28" ht="35.1" customHeight="1" x14ac:dyDescent="0.25">
      <c r="A162" s="22">
        <v>161</v>
      </c>
      <c r="B162" s="6">
        <v>11745</v>
      </c>
      <c r="C162" s="6" t="s">
        <v>154</v>
      </c>
      <c r="D162" s="11" t="s">
        <v>591</v>
      </c>
      <c r="E162" s="11" t="s">
        <v>2</v>
      </c>
      <c r="F162" s="11" t="s">
        <v>956</v>
      </c>
      <c r="G162" s="8">
        <v>42417.352346030093</v>
      </c>
      <c r="H162" s="11" t="s">
        <v>157</v>
      </c>
      <c r="I162" s="7" t="s">
        <v>158</v>
      </c>
      <c r="J162" s="11" t="s">
        <v>10</v>
      </c>
      <c r="K162" s="11" t="s">
        <v>957</v>
      </c>
      <c r="L162" s="12" t="s">
        <v>180</v>
      </c>
      <c r="M162" s="11" t="s">
        <v>126</v>
      </c>
      <c r="N162" s="11" t="s">
        <v>180</v>
      </c>
      <c r="O162" s="16" t="s">
        <v>958</v>
      </c>
      <c r="P162" s="18">
        <v>42418.352346030093</v>
      </c>
      <c r="Q162" s="11">
        <v>1</v>
      </c>
      <c r="R162" s="9" t="s">
        <v>158</v>
      </c>
      <c r="S162" s="12" t="s">
        <v>162</v>
      </c>
      <c r="T162" s="17" t="s">
        <v>959</v>
      </c>
      <c r="U162" s="10">
        <v>42436.608429664353</v>
      </c>
      <c r="V162" s="6" t="s">
        <v>162</v>
      </c>
      <c r="W162" s="12" t="s">
        <v>13</v>
      </c>
      <c r="X162" s="9" t="s">
        <v>960</v>
      </c>
      <c r="Y162" s="29">
        <f t="shared" si="4"/>
        <v>19.256083634259994</v>
      </c>
      <c r="Z162" s="12" t="s">
        <v>37</v>
      </c>
      <c r="AA162" s="12" t="s">
        <v>67</v>
      </c>
      <c r="AB162" s="12" t="s">
        <v>125</v>
      </c>
    </row>
    <row r="163" spans="1:28" ht="35.1" customHeight="1" x14ac:dyDescent="0.25">
      <c r="A163" s="23">
        <v>162</v>
      </c>
      <c r="B163" s="6">
        <v>11749</v>
      </c>
      <c r="C163" s="6" t="s">
        <v>154</v>
      </c>
      <c r="D163" s="11" t="s">
        <v>591</v>
      </c>
      <c r="E163" s="11" t="s">
        <v>1</v>
      </c>
      <c r="F163" s="11" t="s">
        <v>961</v>
      </c>
      <c r="G163" s="8">
        <v>42417.35584236111</v>
      </c>
      <c r="H163" s="11" t="s">
        <v>157</v>
      </c>
      <c r="I163" s="7" t="s">
        <v>158</v>
      </c>
      <c r="J163" s="11" t="s">
        <v>10</v>
      </c>
      <c r="K163" s="11" t="s">
        <v>962</v>
      </c>
      <c r="L163" s="12" t="s">
        <v>963</v>
      </c>
      <c r="M163" s="11" t="s">
        <v>126</v>
      </c>
      <c r="N163" s="11" t="s">
        <v>963</v>
      </c>
      <c r="O163" s="16" t="s">
        <v>964</v>
      </c>
      <c r="P163" s="18">
        <v>42418.35584236111</v>
      </c>
      <c r="Q163" s="11">
        <v>1</v>
      </c>
      <c r="R163" s="9" t="s">
        <v>158</v>
      </c>
      <c r="S163" s="12" t="s">
        <v>162</v>
      </c>
      <c r="T163" s="17" t="s">
        <v>965</v>
      </c>
      <c r="U163" s="10">
        <v>42426.655975196758</v>
      </c>
      <c r="V163" s="6" t="s">
        <v>475</v>
      </c>
      <c r="W163" s="12" t="s">
        <v>19</v>
      </c>
      <c r="X163" s="9" t="s">
        <v>966</v>
      </c>
      <c r="Y163" s="29">
        <f t="shared" si="4"/>
        <v>9.3001328356476733</v>
      </c>
      <c r="Z163" s="12" t="s">
        <v>37</v>
      </c>
      <c r="AA163" s="12" t="s">
        <v>84</v>
      </c>
      <c r="AB163" s="12" t="s">
        <v>125</v>
      </c>
    </row>
    <row r="164" spans="1:28" ht="35.1" customHeight="1" x14ac:dyDescent="0.25">
      <c r="A164" s="23">
        <v>163</v>
      </c>
      <c r="B164" s="6">
        <v>11753</v>
      </c>
      <c r="C164" s="6" t="s">
        <v>154</v>
      </c>
      <c r="D164" s="11" t="s">
        <v>591</v>
      </c>
      <c r="E164" s="11" t="s">
        <v>1</v>
      </c>
      <c r="F164" s="11" t="s">
        <v>967</v>
      </c>
      <c r="G164" s="8">
        <v>42417.357767824069</v>
      </c>
      <c r="H164" s="11" t="s">
        <v>157</v>
      </c>
      <c r="I164" s="7" t="s">
        <v>158</v>
      </c>
      <c r="J164" s="11" t="s">
        <v>10</v>
      </c>
      <c r="K164" s="11" t="s">
        <v>968</v>
      </c>
      <c r="L164" s="12" t="s">
        <v>963</v>
      </c>
      <c r="M164" s="11" t="s">
        <v>126</v>
      </c>
      <c r="N164" s="11" t="s">
        <v>963</v>
      </c>
      <c r="O164" s="16" t="s">
        <v>969</v>
      </c>
      <c r="P164" s="18">
        <v>42418.357767824069</v>
      </c>
      <c r="Q164" s="11">
        <v>1</v>
      </c>
      <c r="R164" s="9" t="s">
        <v>158</v>
      </c>
      <c r="S164" s="12" t="s">
        <v>162</v>
      </c>
      <c r="T164" s="17" t="s">
        <v>970</v>
      </c>
      <c r="U164" s="10">
        <v>42426.637799884258</v>
      </c>
      <c r="V164" s="6" t="s">
        <v>475</v>
      </c>
      <c r="W164" s="12" t="s">
        <v>19</v>
      </c>
      <c r="X164" s="9" t="s">
        <v>971</v>
      </c>
      <c r="Y164" s="29">
        <f t="shared" si="4"/>
        <v>9.2800320601891144</v>
      </c>
      <c r="Z164" s="12" t="s">
        <v>37</v>
      </c>
      <c r="AA164" s="12" t="s">
        <v>84</v>
      </c>
      <c r="AB164" s="12" t="s">
        <v>125</v>
      </c>
    </row>
    <row r="165" spans="1:28" ht="35.1" customHeight="1" x14ac:dyDescent="0.25">
      <c r="A165" s="23">
        <v>164</v>
      </c>
      <c r="B165" s="6">
        <v>11757</v>
      </c>
      <c r="C165" s="6" t="s">
        <v>154</v>
      </c>
      <c r="D165" s="11" t="s">
        <v>591</v>
      </c>
      <c r="E165" s="11" t="s">
        <v>2</v>
      </c>
      <c r="F165" s="11" t="s">
        <v>972</v>
      </c>
      <c r="G165" s="8">
        <v>42417.362507210644</v>
      </c>
      <c r="H165" s="11" t="s">
        <v>157</v>
      </c>
      <c r="I165" s="7" t="s">
        <v>158</v>
      </c>
      <c r="J165" s="11" t="s">
        <v>10</v>
      </c>
      <c r="K165" s="11" t="s">
        <v>352</v>
      </c>
      <c r="L165" s="12" t="s">
        <v>973</v>
      </c>
      <c r="M165" s="11" t="s">
        <v>126</v>
      </c>
      <c r="N165" s="11" t="s">
        <v>973</v>
      </c>
      <c r="O165" s="16" t="s">
        <v>974</v>
      </c>
      <c r="P165" s="18">
        <v>42418.362507210644</v>
      </c>
      <c r="Q165" s="11">
        <v>1</v>
      </c>
      <c r="R165" s="9" t="s">
        <v>158</v>
      </c>
      <c r="S165" s="12" t="s">
        <v>162</v>
      </c>
      <c r="T165" s="17" t="s">
        <v>975</v>
      </c>
      <c r="U165" s="10">
        <v>42440.35318356481</v>
      </c>
      <c r="V165" s="6" t="s">
        <v>506</v>
      </c>
      <c r="W165" s="12" t="s">
        <v>22</v>
      </c>
      <c r="X165" s="9" t="s">
        <v>976</v>
      </c>
      <c r="Y165" s="29">
        <f t="shared" si="4"/>
        <v>22.990676354165771</v>
      </c>
      <c r="Z165" s="12" t="s">
        <v>37</v>
      </c>
      <c r="AA165" s="12" t="s">
        <v>89</v>
      </c>
      <c r="AB165" s="12" t="s">
        <v>125</v>
      </c>
    </row>
    <row r="166" spans="1:28" ht="35.1" customHeight="1" x14ac:dyDescent="0.25">
      <c r="A166" s="23">
        <v>165</v>
      </c>
      <c r="B166" s="6">
        <v>11766</v>
      </c>
      <c r="C166" s="6" t="s">
        <v>154</v>
      </c>
      <c r="D166" s="11" t="s">
        <v>591</v>
      </c>
      <c r="E166" s="11" t="s">
        <v>1</v>
      </c>
      <c r="F166" s="11" t="s">
        <v>977</v>
      </c>
      <c r="G166" s="8">
        <v>42417.379745682869</v>
      </c>
      <c r="H166" s="11" t="s">
        <v>157</v>
      </c>
      <c r="I166" s="7" t="s">
        <v>158</v>
      </c>
      <c r="J166" s="11" t="s">
        <v>11</v>
      </c>
      <c r="K166" s="11" t="s">
        <v>978</v>
      </c>
      <c r="L166" s="12" t="s">
        <v>979</v>
      </c>
      <c r="M166" s="11" t="s">
        <v>126</v>
      </c>
      <c r="N166" s="11" t="s">
        <v>979</v>
      </c>
      <c r="O166" s="16" t="s">
        <v>980</v>
      </c>
      <c r="P166" s="18">
        <v>42418.379745682869</v>
      </c>
      <c r="Q166" s="11">
        <v>1</v>
      </c>
      <c r="R166" s="9" t="s">
        <v>158</v>
      </c>
      <c r="S166" s="12" t="s">
        <v>162</v>
      </c>
      <c r="T166" s="17" t="s">
        <v>981</v>
      </c>
      <c r="U166" s="10">
        <v>42418.407631516202</v>
      </c>
      <c r="V166" s="6" t="s">
        <v>162</v>
      </c>
      <c r="W166" s="12" t="s">
        <v>13</v>
      </c>
      <c r="X166" s="9" t="s">
        <v>165</v>
      </c>
      <c r="Y166" s="29">
        <f t="shared" si="4"/>
        <v>1.02788583333313</v>
      </c>
      <c r="Z166" s="12" t="s">
        <v>37</v>
      </c>
      <c r="AA166" s="12" t="s">
        <v>97</v>
      </c>
      <c r="AB166" s="12" t="s">
        <v>125</v>
      </c>
    </row>
    <row r="167" spans="1:28" ht="35.1" customHeight="1" x14ac:dyDescent="0.25">
      <c r="A167" s="22">
        <v>166</v>
      </c>
      <c r="B167" s="6">
        <v>11774</v>
      </c>
      <c r="C167" s="6" t="s">
        <v>154</v>
      </c>
      <c r="D167" s="11" t="s">
        <v>591</v>
      </c>
      <c r="E167" s="11" t="s">
        <v>0</v>
      </c>
      <c r="F167" s="11" t="s">
        <v>982</v>
      </c>
      <c r="G167" s="8">
        <v>42417.393102893519</v>
      </c>
      <c r="H167" s="11" t="s">
        <v>157</v>
      </c>
      <c r="I167" s="7" t="s">
        <v>158</v>
      </c>
      <c r="J167" s="11" t="s">
        <v>10</v>
      </c>
      <c r="K167" s="11" t="s">
        <v>983</v>
      </c>
      <c r="L167" s="12" t="s">
        <v>707</v>
      </c>
      <c r="M167" s="11" t="s">
        <v>126</v>
      </c>
      <c r="N167" s="11" t="s">
        <v>707</v>
      </c>
      <c r="O167" s="16" t="s">
        <v>984</v>
      </c>
      <c r="P167" s="18">
        <v>42418.393102893519</v>
      </c>
      <c r="Q167" s="11">
        <v>1</v>
      </c>
      <c r="R167" s="9" t="s">
        <v>158</v>
      </c>
      <c r="S167" s="12" t="s">
        <v>162</v>
      </c>
      <c r="T167" s="17" t="s">
        <v>985</v>
      </c>
      <c r="U167" s="10">
        <v>42418</v>
      </c>
      <c r="V167" s="6" t="s">
        <v>162</v>
      </c>
      <c r="W167" s="12" t="s">
        <v>13</v>
      </c>
      <c r="X167" s="9" t="s">
        <v>165</v>
      </c>
      <c r="Y167" s="29">
        <f t="shared" si="4"/>
        <v>0.60689710648148321</v>
      </c>
      <c r="Z167" s="12" t="s">
        <v>37</v>
      </c>
      <c r="AA167" s="12" t="s">
        <v>61</v>
      </c>
      <c r="AB167" s="12" t="s">
        <v>125</v>
      </c>
    </row>
    <row r="168" spans="1:28" ht="35.1" customHeight="1" x14ac:dyDescent="0.25">
      <c r="A168" s="23">
        <v>167</v>
      </c>
      <c r="B168" s="6">
        <v>12443</v>
      </c>
      <c r="C168" s="6" t="s">
        <v>154</v>
      </c>
      <c r="D168" s="11" t="s">
        <v>591</v>
      </c>
      <c r="E168" s="11" t="s">
        <v>2</v>
      </c>
      <c r="F168" s="11" t="s">
        <v>986</v>
      </c>
      <c r="G168" s="8">
        <v>42419.499096956017</v>
      </c>
      <c r="H168" s="11" t="s">
        <v>157</v>
      </c>
      <c r="I168" s="7" t="s">
        <v>158</v>
      </c>
      <c r="J168" s="11" t="s">
        <v>10</v>
      </c>
      <c r="K168" s="11" t="s">
        <v>352</v>
      </c>
      <c r="L168" s="12" t="s">
        <v>987</v>
      </c>
      <c r="M168" s="11" t="s">
        <v>126</v>
      </c>
      <c r="N168" s="11" t="s">
        <v>987</v>
      </c>
      <c r="O168" s="16" t="s">
        <v>988</v>
      </c>
      <c r="P168" s="18">
        <v>42420.499096956017</v>
      </c>
      <c r="Q168" s="11">
        <v>1</v>
      </c>
      <c r="R168" s="9" t="s">
        <v>158</v>
      </c>
      <c r="S168" s="12" t="s">
        <v>162</v>
      </c>
      <c r="T168" s="17" t="s">
        <v>989</v>
      </c>
      <c r="U168" s="10">
        <v>42432.831793981481</v>
      </c>
      <c r="V168" s="6" t="s">
        <v>990</v>
      </c>
      <c r="W168" s="12" t="s">
        <v>27</v>
      </c>
      <c r="X168" s="9" t="s">
        <v>991</v>
      </c>
      <c r="Y168" s="29">
        <f t="shared" si="4"/>
        <v>13.332697025463858</v>
      </c>
      <c r="Z168" s="12" t="s">
        <v>37</v>
      </c>
      <c r="AA168" s="12" t="s">
        <v>67</v>
      </c>
      <c r="AB168" s="12" t="s">
        <v>125</v>
      </c>
    </row>
    <row r="169" spans="1:28" ht="35.1" customHeight="1" x14ac:dyDescent="0.25">
      <c r="A169" s="23">
        <v>168</v>
      </c>
      <c r="B169" s="6">
        <v>12444</v>
      </c>
      <c r="C169" s="6" t="s">
        <v>154</v>
      </c>
      <c r="D169" s="11" t="s">
        <v>591</v>
      </c>
      <c r="E169" s="11" t="s">
        <v>2</v>
      </c>
      <c r="F169" s="11" t="s">
        <v>992</v>
      </c>
      <c r="G169" s="8">
        <v>42419.499862118057</v>
      </c>
      <c r="H169" s="11" t="s">
        <v>157</v>
      </c>
      <c r="I169" s="7" t="s">
        <v>158</v>
      </c>
      <c r="J169" s="11" t="s">
        <v>10</v>
      </c>
      <c r="K169" s="11" t="s">
        <v>352</v>
      </c>
      <c r="L169" s="12" t="s">
        <v>987</v>
      </c>
      <c r="M169" s="11" t="s">
        <v>126</v>
      </c>
      <c r="N169" s="11" t="s">
        <v>987</v>
      </c>
      <c r="O169" s="16" t="s">
        <v>993</v>
      </c>
      <c r="P169" s="18">
        <v>42420.499862118057</v>
      </c>
      <c r="Q169" s="11">
        <v>1</v>
      </c>
      <c r="R169" s="9" t="s">
        <v>158</v>
      </c>
      <c r="S169" s="12" t="s">
        <v>162</v>
      </c>
      <c r="T169" s="17" t="s">
        <v>994</v>
      </c>
      <c r="U169" s="10">
        <v>42446.831794247686</v>
      </c>
      <c r="V169" s="6" t="s">
        <v>990</v>
      </c>
      <c r="W169" s="12" t="s">
        <v>27</v>
      </c>
      <c r="X169" s="9" t="s">
        <v>165</v>
      </c>
      <c r="Y169" s="29">
        <f t="shared" si="4"/>
        <v>27.331932129629422</v>
      </c>
      <c r="Z169" s="12" t="s">
        <v>37</v>
      </c>
      <c r="AA169" s="12" t="s">
        <v>67</v>
      </c>
      <c r="AB169" s="12" t="s">
        <v>125</v>
      </c>
    </row>
    <row r="170" spans="1:28" ht="35.1" customHeight="1" x14ac:dyDescent="0.25">
      <c r="A170" s="23">
        <v>169</v>
      </c>
      <c r="B170" s="6">
        <v>12475</v>
      </c>
      <c r="C170" s="6" t="s">
        <v>154</v>
      </c>
      <c r="D170" s="11" t="s">
        <v>591</v>
      </c>
      <c r="E170" s="11" t="s">
        <v>2</v>
      </c>
      <c r="F170" s="11" t="s">
        <v>995</v>
      </c>
      <c r="G170" s="8">
        <v>42419.566109293977</v>
      </c>
      <c r="H170" s="11" t="s">
        <v>157</v>
      </c>
      <c r="I170" s="7" t="s">
        <v>158</v>
      </c>
      <c r="J170" s="7" t="s">
        <v>7</v>
      </c>
      <c r="K170" s="11" t="s">
        <v>167</v>
      </c>
      <c r="L170" s="12" t="s">
        <v>996</v>
      </c>
      <c r="M170" s="11" t="s">
        <v>126</v>
      </c>
      <c r="N170" s="11" t="s">
        <v>996</v>
      </c>
      <c r="O170" s="16" t="s">
        <v>997</v>
      </c>
      <c r="P170" s="18">
        <v>42420.566109293977</v>
      </c>
      <c r="Q170" s="11">
        <v>1</v>
      </c>
      <c r="R170" s="9" t="s">
        <v>158</v>
      </c>
      <c r="S170" s="12" t="s">
        <v>162</v>
      </c>
      <c r="T170" s="17" t="s">
        <v>998</v>
      </c>
      <c r="U170" s="10">
        <v>42425.451332442128</v>
      </c>
      <c r="V170" s="6" t="s">
        <v>162</v>
      </c>
      <c r="W170" s="12" t="s">
        <v>13</v>
      </c>
      <c r="X170" s="9" t="s">
        <v>165</v>
      </c>
      <c r="Y170" s="29">
        <f t="shared" si="4"/>
        <v>5.8852231481505441</v>
      </c>
      <c r="Z170" s="12" t="s">
        <v>37</v>
      </c>
      <c r="AA170" s="12" t="s">
        <v>65</v>
      </c>
      <c r="AB170" s="12" t="s">
        <v>126</v>
      </c>
    </row>
    <row r="171" spans="1:28" ht="35.1" customHeight="1" x14ac:dyDescent="0.25">
      <c r="A171" s="23">
        <v>170</v>
      </c>
      <c r="B171" s="6">
        <v>12488</v>
      </c>
      <c r="C171" s="6" t="s">
        <v>154</v>
      </c>
      <c r="D171" s="11" t="s">
        <v>591</v>
      </c>
      <c r="E171" s="11" t="s">
        <v>1</v>
      </c>
      <c r="F171" s="11" t="s">
        <v>999</v>
      </c>
      <c r="G171" s="8">
        <v>42419.597477974537</v>
      </c>
      <c r="H171" s="11" t="s">
        <v>157</v>
      </c>
      <c r="I171" s="7" t="s">
        <v>158</v>
      </c>
      <c r="J171" s="11" t="s">
        <v>11</v>
      </c>
      <c r="K171" s="11" t="s">
        <v>575</v>
      </c>
      <c r="L171" s="12" t="s">
        <v>377</v>
      </c>
      <c r="M171" s="11" t="s">
        <v>126</v>
      </c>
      <c r="N171" s="11" t="s">
        <v>377</v>
      </c>
      <c r="O171" s="16" t="s">
        <v>1000</v>
      </c>
      <c r="P171" s="18">
        <v>42420.597477974537</v>
      </c>
      <c r="Q171" s="11">
        <v>1</v>
      </c>
      <c r="R171" s="9" t="s">
        <v>158</v>
      </c>
      <c r="S171" s="12" t="s">
        <v>162</v>
      </c>
      <c r="T171" s="17" t="s">
        <v>1001</v>
      </c>
      <c r="U171" s="10">
        <v>42438.420227743052</v>
      </c>
      <c r="V171" s="6" t="s">
        <v>1002</v>
      </c>
      <c r="W171" s="12" t="s">
        <v>19</v>
      </c>
      <c r="X171" s="9" t="s">
        <v>1003</v>
      </c>
      <c r="Y171" s="29">
        <f t="shared" si="4"/>
        <v>18.822749768514768</v>
      </c>
      <c r="Z171" s="12" t="s">
        <v>39</v>
      </c>
      <c r="AA171" s="12" t="s">
        <v>111</v>
      </c>
      <c r="AB171" s="12" t="s">
        <v>125</v>
      </c>
    </row>
    <row r="172" spans="1:28" ht="35.1" customHeight="1" x14ac:dyDescent="0.25">
      <c r="A172" s="22">
        <v>171</v>
      </c>
      <c r="B172" s="6">
        <v>12900</v>
      </c>
      <c r="C172" s="6" t="s">
        <v>154</v>
      </c>
      <c r="D172" s="11" t="s">
        <v>591</v>
      </c>
      <c r="E172" s="11" t="s">
        <v>1</v>
      </c>
      <c r="F172" s="11" t="s">
        <v>1004</v>
      </c>
      <c r="G172" s="8">
        <v>42422.634917974538</v>
      </c>
      <c r="H172" s="11" t="s">
        <v>157</v>
      </c>
      <c r="I172" s="7" t="s">
        <v>158</v>
      </c>
      <c r="J172" s="7" t="s">
        <v>7</v>
      </c>
      <c r="K172" s="11" t="s">
        <v>167</v>
      </c>
      <c r="L172" s="12" t="s">
        <v>1005</v>
      </c>
      <c r="M172" s="11" t="s">
        <v>126</v>
      </c>
      <c r="N172" s="11" t="s">
        <v>1005</v>
      </c>
      <c r="O172" s="16" t="s">
        <v>1006</v>
      </c>
      <c r="P172" s="18">
        <v>42443.634917974538</v>
      </c>
      <c r="Q172" s="11">
        <v>21</v>
      </c>
      <c r="R172" s="9" t="s">
        <v>158</v>
      </c>
      <c r="S172" s="12" t="s">
        <v>162</v>
      </c>
      <c r="T172" s="17" t="s">
        <v>1007</v>
      </c>
      <c r="U172" s="10">
        <v>42432</v>
      </c>
      <c r="V172" s="6" t="s">
        <v>1008</v>
      </c>
      <c r="W172" s="12" t="s">
        <v>22</v>
      </c>
      <c r="X172" s="9" t="s">
        <v>1009</v>
      </c>
      <c r="Y172" s="29">
        <f t="shared" si="4"/>
        <v>9.3650820254624705</v>
      </c>
      <c r="Z172" s="12" t="s">
        <v>37</v>
      </c>
      <c r="AA172" s="12" t="s">
        <v>44</v>
      </c>
      <c r="AB172" s="12" t="s">
        <v>125</v>
      </c>
    </row>
    <row r="173" spans="1:28" ht="35.1" customHeight="1" x14ac:dyDescent="0.25">
      <c r="A173" s="23">
        <v>172</v>
      </c>
      <c r="B173" s="6">
        <v>13185</v>
      </c>
      <c r="C173" s="6" t="s">
        <v>154</v>
      </c>
      <c r="D173" s="11" t="s">
        <v>591</v>
      </c>
      <c r="E173" s="11" t="s">
        <v>0</v>
      </c>
      <c r="F173" s="11" t="s">
        <v>1010</v>
      </c>
      <c r="G173" s="8">
        <v>42423.497283020828</v>
      </c>
      <c r="H173" s="11" t="s">
        <v>157</v>
      </c>
      <c r="I173" s="7" t="s">
        <v>158</v>
      </c>
      <c r="J173" s="11" t="s">
        <v>10</v>
      </c>
      <c r="K173" s="11" t="s">
        <v>352</v>
      </c>
      <c r="L173" s="12" t="s">
        <v>1011</v>
      </c>
      <c r="M173" s="11" t="s">
        <v>126</v>
      </c>
      <c r="N173" s="11" t="s">
        <v>1011</v>
      </c>
      <c r="O173" s="16" t="s">
        <v>1012</v>
      </c>
      <c r="P173" s="18">
        <v>42424.497283020828</v>
      </c>
      <c r="Q173" s="11">
        <v>1</v>
      </c>
      <c r="R173" s="9" t="s">
        <v>158</v>
      </c>
      <c r="S173" s="12" t="s">
        <v>162</v>
      </c>
      <c r="T173" s="17" t="s">
        <v>1013</v>
      </c>
      <c r="U173" s="10">
        <v>42430.357427048606</v>
      </c>
      <c r="V173" s="6" t="s">
        <v>162</v>
      </c>
      <c r="W173" s="12" t="s">
        <v>13</v>
      </c>
      <c r="X173" s="9" t="s">
        <v>165</v>
      </c>
      <c r="Y173" s="29">
        <f t="shared" si="4"/>
        <v>6.8601440277780057</v>
      </c>
      <c r="Z173" s="12" t="s">
        <v>40</v>
      </c>
      <c r="AA173" s="12" t="s">
        <v>53</v>
      </c>
      <c r="AB173" s="12" t="s">
        <v>125</v>
      </c>
    </row>
    <row r="174" spans="1:28" ht="35.1" customHeight="1" x14ac:dyDescent="0.25">
      <c r="A174" s="23">
        <v>173</v>
      </c>
      <c r="B174" s="6">
        <v>13188</v>
      </c>
      <c r="C174" s="6" t="s">
        <v>154</v>
      </c>
      <c r="D174" s="11" t="s">
        <v>591</v>
      </c>
      <c r="E174" s="11" t="s">
        <v>0</v>
      </c>
      <c r="F174" s="11" t="s">
        <v>1014</v>
      </c>
      <c r="G174" s="8">
        <v>42423.498113854163</v>
      </c>
      <c r="H174" s="11" t="s">
        <v>157</v>
      </c>
      <c r="I174" s="7" t="s">
        <v>158</v>
      </c>
      <c r="J174" s="11" t="s">
        <v>10</v>
      </c>
      <c r="K174" s="11" t="s">
        <v>352</v>
      </c>
      <c r="L174" s="12" t="s">
        <v>1011</v>
      </c>
      <c r="M174" s="11" t="s">
        <v>126</v>
      </c>
      <c r="N174" s="11" t="s">
        <v>1011</v>
      </c>
      <c r="O174" s="16" t="s">
        <v>1015</v>
      </c>
      <c r="P174" s="18">
        <v>42424.498113854163</v>
      </c>
      <c r="Q174" s="11">
        <v>1</v>
      </c>
      <c r="R174" s="9" t="s">
        <v>158</v>
      </c>
      <c r="S174" s="12" t="s">
        <v>162</v>
      </c>
      <c r="T174" s="17" t="s">
        <v>1016</v>
      </c>
      <c r="U174" s="10">
        <v>42440.520020798613</v>
      </c>
      <c r="V174" s="6" t="s">
        <v>162</v>
      </c>
      <c r="W174" s="12" t="s">
        <v>13</v>
      </c>
      <c r="X174" s="9" t="s">
        <v>1017</v>
      </c>
      <c r="Y174" s="29">
        <f t="shared" si="4"/>
        <v>17.021906944450166</v>
      </c>
      <c r="Z174" s="12" t="s">
        <v>37</v>
      </c>
      <c r="AA174" s="12" t="s">
        <v>73</v>
      </c>
      <c r="AB174" s="12" t="s">
        <v>125</v>
      </c>
    </row>
    <row r="175" spans="1:28" ht="35.1" customHeight="1" x14ac:dyDescent="0.25">
      <c r="A175" s="23">
        <v>174</v>
      </c>
      <c r="B175" s="6">
        <v>13190</v>
      </c>
      <c r="C175" s="6" t="s">
        <v>154</v>
      </c>
      <c r="D175" s="11" t="s">
        <v>591</v>
      </c>
      <c r="E175" s="11" t="s">
        <v>0</v>
      </c>
      <c r="F175" s="11" t="s">
        <v>1018</v>
      </c>
      <c r="G175" s="8">
        <v>42423.499930439815</v>
      </c>
      <c r="H175" s="11" t="s">
        <v>157</v>
      </c>
      <c r="I175" s="7" t="s">
        <v>158</v>
      </c>
      <c r="J175" s="7" t="s">
        <v>7</v>
      </c>
      <c r="K175" s="11" t="s">
        <v>167</v>
      </c>
      <c r="L175" s="12" t="s">
        <v>1011</v>
      </c>
      <c r="M175" s="11" t="s">
        <v>126</v>
      </c>
      <c r="N175" s="11" t="s">
        <v>1011</v>
      </c>
      <c r="O175" s="16" t="s">
        <v>1019</v>
      </c>
      <c r="P175" s="18">
        <v>42444.499930439815</v>
      </c>
      <c r="Q175" s="11">
        <v>21</v>
      </c>
      <c r="R175" s="9" t="s">
        <v>158</v>
      </c>
      <c r="S175" s="12" t="s">
        <v>162</v>
      </c>
      <c r="T175" s="17" t="s">
        <v>1020</v>
      </c>
      <c r="U175" s="10">
        <v>42451.643378738423</v>
      </c>
      <c r="V175" s="6" t="s">
        <v>926</v>
      </c>
      <c r="W175" s="12" t="s">
        <v>22</v>
      </c>
      <c r="X175" s="9" t="s">
        <v>165</v>
      </c>
      <c r="Y175" s="29">
        <f t="shared" si="4"/>
        <v>28.143448298607836</v>
      </c>
      <c r="Z175" s="12" t="s">
        <v>39</v>
      </c>
      <c r="AA175" s="12" t="s">
        <v>43</v>
      </c>
      <c r="AB175" s="12" t="s">
        <v>125</v>
      </c>
    </row>
    <row r="176" spans="1:28" ht="35.1" customHeight="1" x14ac:dyDescent="0.25">
      <c r="A176" s="23">
        <v>175</v>
      </c>
      <c r="B176" s="6">
        <v>13192</v>
      </c>
      <c r="C176" s="6" t="s">
        <v>154</v>
      </c>
      <c r="D176" s="11" t="s">
        <v>591</v>
      </c>
      <c r="E176" s="11" t="s">
        <v>0</v>
      </c>
      <c r="F176" s="11" t="s">
        <v>1021</v>
      </c>
      <c r="G176" s="8">
        <v>42423.501203356478</v>
      </c>
      <c r="H176" s="11" t="s">
        <v>157</v>
      </c>
      <c r="I176" s="7" t="s">
        <v>158</v>
      </c>
      <c r="J176" s="7" t="s">
        <v>7</v>
      </c>
      <c r="K176" s="11" t="s">
        <v>352</v>
      </c>
      <c r="L176" s="12" t="s">
        <v>160</v>
      </c>
      <c r="M176" s="11" t="s">
        <v>126</v>
      </c>
      <c r="N176" s="11" t="s">
        <v>160</v>
      </c>
      <c r="O176" s="16" t="s">
        <v>1022</v>
      </c>
      <c r="P176" s="18">
        <v>42444.501203356478</v>
      </c>
      <c r="Q176" s="11">
        <v>21</v>
      </c>
      <c r="R176" s="9" t="s">
        <v>158</v>
      </c>
      <c r="S176" s="12" t="s">
        <v>162</v>
      </c>
      <c r="T176" s="17" t="s">
        <v>1023</v>
      </c>
      <c r="U176" s="10">
        <v>42425</v>
      </c>
      <c r="V176" s="6" t="s">
        <v>162</v>
      </c>
      <c r="W176" s="12" t="s">
        <v>13</v>
      </c>
      <c r="X176" s="9" t="s">
        <v>165</v>
      </c>
      <c r="Y176" s="29">
        <f t="shared" si="4"/>
        <v>1.4987966435219278</v>
      </c>
      <c r="Z176" s="12" t="s">
        <v>39</v>
      </c>
      <c r="AA176" s="12" t="s">
        <v>66</v>
      </c>
      <c r="AB176" s="12" t="s">
        <v>126</v>
      </c>
    </row>
    <row r="177" spans="1:28" ht="35.1" customHeight="1" x14ac:dyDescent="0.25">
      <c r="A177" s="22">
        <v>176</v>
      </c>
      <c r="B177" s="6">
        <v>13199</v>
      </c>
      <c r="C177" s="6" t="s">
        <v>154</v>
      </c>
      <c r="D177" s="11" t="s">
        <v>591</v>
      </c>
      <c r="E177" s="11" t="s">
        <v>0</v>
      </c>
      <c r="F177" s="11" t="s">
        <v>1024</v>
      </c>
      <c r="G177" s="8">
        <v>42423.525674571756</v>
      </c>
      <c r="H177" s="11" t="s">
        <v>157</v>
      </c>
      <c r="I177" s="7" t="s">
        <v>158</v>
      </c>
      <c r="J177" s="11" t="s">
        <v>11</v>
      </c>
      <c r="K177" s="11" t="s">
        <v>1025</v>
      </c>
      <c r="L177" s="12" t="s">
        <v>1011</v>
      </c>
      <c r="M177" s="11" t="s">
        <v>126</v>
      </c>
      <c r="N177" s="11" t="s">
        <v>1011</v>
      </c>
      <c r="O177" s="16" t="s">
        <v>1026</v>
      </c>
      <c r="P177" s="18">
        <v>42424.525674571756</v>
      </c>
      <c r="Q177" s="11">
        <v>1</v>
      </c>
      <c r="R177" s="9" t="s">
        <v>158</v>
      </c>
      <c r="S177" s="12" t="s">
        <v>162</v>
      </c>
      <c r="T177" s="17" t="s">
        <v>1027</v>
      </c>
      <c r="U177" s="10">
        <v>42431.360727627311</v>
      </c>
      <c r="V177" s="6" t="s">
        <v>475</v>
      </c>
      <c r="W177" s="12" t="s">
        <v>19</v>
      </c>
      <c r="X177" s="9" t="s">
        <v>165</v>
      </c>
      <c r="Y177" s="29">
        <f t="shared" si="4"/>
        <v>7.8350530555544537</v>
      </c>
      <c r="Z177" s="12" t="s">
        <v>37</v>
      </c>
      <c r="AA177" s="12" t="s">
        <v>61</v>
      </c>
      <c r="AB177" s="12" t="s">
        <v>125</v>
      </c>
    </row>
    <row r="178" spans="1:28" ht="35.1" customHeight="1" x14ac:dyDescent="0.25">
      <c r="A178" s="23">
        <v>177</v>
      </c>
      <c r="B178" s="6">
        <v>13200</v>
      </c>
      <c r="C178" s="6" t="s">
        <v>154</v>
      </c>
      <c r="D178" s="11" t="s">
        <v>591</v>
      </c>
      <c r="E178" s="11" t="s">
        <v>0</v>
      </c>
      <c r="F178" s="11" t="s">
        <v>1028</v>
      </c>
      <c r="G178" s="8">
        <v>42423.530122766198</v>
      </c>
      <c r="H178" s="11" t="s">
        <v>157</v>
      </c>
      <c r="I178" s="7" t="s">
        <v>158</v>
      </c>
      <c r="J178" s="11" t="s">
        <v>11</v>
      </c>
      <c r="K178" s="11" t="s">
        <v>167</v>
      </c>
      <c r="L178" s="12" t="s">
        <v>1029</v>
      </c>
      <c r="M178" s="11" t="s">
        <v>126</v>
      </c>
      <c r="N178" s="11" t="s">
        <v>1029</v>
      </c>
      <c r="O178" s="16" t="s">
        <v>1030</v>
      </c>
      <c r="P178" s="18">
        <v>42424.530122766198</v>
      </c>
      <c r="Q178" s="11">
        <v>1</v>
      </c>
      <c r="R178" s="9" t="s">
        <v>158</v>
      </c>
      <c r="S178" s="12" t="s">
        <v>162</v>
      </c>
      <c r="T178" s="17" t="s">
        <v>1031</v>
      </c>
      <c r="U178" s="10">
        <v>42451.639781828701</v>
      </c>
      <c r="V178" s="6" t="s">
        <v>926</v>
      </c>
      <c r="W178" s="12" t="s">
        <v>22</v>
      </c>
      <c r="X178" s="9" t="s">
        <v>165</v>
      </c>
      <c r="Y178" s="29">
        <f t="shared" si="4"/>
        <v>28.109659062502033</v>
      </c>
      <c r="Z178" s="12" t="s">
        <v>37</v>
      </c>
      <c r="AA178" s="12" t="s">
        <v>43</v>
      </c>
      <c r="AB178" s="12" t="s">
        <v>125</v>
      </c>
    </row>
    <row r="179" spans="1:28" ht="35.1" customHeight="1" x14ac:dyDescent="0.25">
      <c r="A179" s="23">
        <v>178</v>
      </c>
      <c r="B179" s="6">
        <v>13201</v>
      </c>
      <c r="C179" s="6" t="s">
        <v>154</v>
      </c>
      <c r="D179" s="11" t="s">
        <v>591</v>
      </c>
      <c r="E179" s="11" t="s">
        <v>0</v>
      </c>
      <c r="F179" s="11" t="s">
        <v>1032</v>
      </c>
      <c r="G179" s="8">
        <v>42423.531581944444</v>
      </c>
      <c r="H179" s="11" t="s">
        <v>157</v>
      </c>
      <c r="I179" s="7" t="s">
        <v>158</v>
      </c>
      <c r="J179" s="11" t="s">
        <v>10</v>
      </c>
      <c r="K179" s="11" t="s">
        <v>352</v>
      </c>
      <c r="L179" s="12" t="s">
        <v>160</v>
      </c>
      <c r="M179" s="11" t="s">
        <v>126</v>
      </c>
      <c r="N179" s="11" t="s">
        <v>160</v>
      </c>
      <c r="O179" s="16" t="s">
        <v>1022</v>
      </c>
      <c r="P179" s="18">
        <v>42437.531581944444</v>
      </c>
      <c r="Q179" s="11">
        <v>14</v>
      </c>
      <c r="R179" s="9" t="s">
        <v>158</v>
      </c>
      <c r="S179" s="12" t="s">
        <v>162</v>
      </c>
      <c r="T179" s="17" t="s">
        <v>1023</v>
      </c>
      <c r="U179" s="10">
        <v>42425.48632546296</v>
      </c>
      <c r="V179" s="6" t="s">
        <v>162</v>
      </c>
      <c r="W179" s="12" t="s">
        <v>13</v>
      </c>
      <c r="X179" s="9" t="s">
        <v>165</v>
      </c>
      <c r="Y179" s="29">
        <f t="shared" si="4"/>
        <v>1.9547435185158974</v>
      </c>
      <c r="Z179" s="12" t="s">
        <v>39</v>
      </c>
      <c r="AA179" s="12" t="s">
        <v>66</v>
      </c>
      <c r="AB179" s="12" t="s">
        <v>126</v>
      </c>
    </row>
    <row r="180" spans="1:28" ht="35.1" customHeight="1" x14ac:dyDescent="0.25">
      <c r="A180" s="23">
        <v>179</v>
      </c>
      <c r="B180" s="6">
        <v>13202</v>
      </c>
      <c r="C180" s="6" t="s">
        <v>154</v>
      </c>
      <c r="D180" s="11" t="s">
        <v>591</v>
      </c>
      <c r="E180" s="11" t="s">
        <v>0</v>
      </c>
      <c r="F180" s="11" t="s">
        <v>1033</v>
      </c>
      <c r="G180" s="8">
        <v>42423.532780787034</v>
      </c>
      <c r="H180" s="11" t="s">
        <v>157</v>
      </c>
      <c r="I180" s="7" t="s">
        <v>158</v>
      </c>
      <c r="J180" s="11" t="s">
        <v>10</v>
      </c>
      <c r="K180" s="11" t="s">
        <v>352</v>
      </c>
      <c r="L180" s="12" t="s">
        <v>1034</v>
      </c>
      <c r="M180" s="11" t="s">
        <v>126</v>
      </c>
      <c r="N180" s="11" t="s">
        <v>1034</v>
      </c>
      <c r="O180" s="16" t="s">
        <v>1035</v>
      </c>
      <c r="P180" s="18">
        <v>42437.532780787034</v>
      </c>
      <c r="Q180" s="11">
        <v>14</v>
      </c>
      <c r="R180" s="9" t="s">
        <v>158</v>
      </c>
      <c r="S180" s="12" t="s">
        <v>162</v>
      </c>
      <c r="T180" s="17" t="s">
        <v>1036</v>
      </c>
      <c r="U180" s="10">
        <v>42436.61499765046</v>
      </c>
      <c r="V180" s="6" t="s">
        <v>162</v>
      </c>
      <c r="W180" s="12" t="s">
        <v>13</v>
      </c>
      <c r="X180" s="9" t="s">
        <v>1037</v>
      </c>
      <c r="Y180" s="29">
        <f t="shared" si="4"/>
        <v>13.082216863425856</v>
      </c>
      <c r="Z180" s="12" t="s">
        <v>37</v>
      </c>
      <c r="AA180" s="12" t="s">
        <v>61</v>
      </c>
      <c r="AB180" s="12" t="s">
        <v>125</v>
      </c>
    </row>
    <row r="181" spans="1:28" ht="35.1" customHeight="1" x14ac:dyDescent="0.25">
      <c r="A181" s="23">
        <v>180</v>
      </c>
      <c r="B181" s="6">
        <v>13203</v>
      </c>
      <c r="C181" s="6" t="s">
        <v>154</v>
      </c>
      <c r="D181" s="11" t="s">
        <v>591</v>
      </c>
      <c r="E181" s="11" t="s">
        <v>0</v>
      </c>
      <c r="F181" s="11" t="s">
        <v>1038</v>
      </c>
      <c r="G181" s="8">
        <v>42423.535279201387</v>
      </c>
      <c r="H181" s="11" t="s">
        <v>157</v>
      </c>
      <c r="I181" s="7" t="s">
        <v>158</v>
      </c>
      <c r="J181" s="11" t="s">
        <v>10</v>
      </c>
      <c r="K181" s="11" t="s">
        <v>1039</v>
      </c>
      <c r="L181" s="12" t="s">
        <v>1040</v>
      </c>
      <c r="M181" s="11" t="s">
        <v>126</v>
      </c>
      <c r="N181" s="11" t="s">
        <v>1040</v>
      </c>
      <c r="O181" s="16" t="s">
        <v>1041</v>
      </c>
      <c r="P181" s="18">
        <v>42437.535279201387</v>
      </c>
      <c r="Q181" s="11">
        <v>14</v>
      </c>
      <c r="R181" s="9" t="s">
        <v>158</v>
      </c>
      <c r="S181" s="12" t="s">
        <v>162</v>
      </c>
      <c r="T181" s="17" t="s">
        <v>1042</v>
      </c>
      <c r="U181" s="10">
        <v>42439.33025825231</v>
      </c>
      <c r="V181" s="6" t="s">
        <v>926</v>
      </c>
      <c r="W181" s="12" t="s">
        <v>22</v>
      </c>
      <c r="X181" s="9" t="s">
        <v>165</v>
      </c>
      <c r="Y181" s="29">
        <f t="shared" si="4"/>
        <v>15.794979050922848</v>
      </c>
      <c r="Z181" s="12" t="s">
        <v>37</v>
      </c>
      <c r="AA181" s="12" t="s">
        <v>103</v>
      </c>
      <c r="AB181" s="12" t="s">
        <v>125</v>
      </c>
    </row>
    <row r="182" spans="1:28" ht="35.1" customHeight="1" x14ac:dyDescent="0.25">
      <c r="A182" s="22">
        <v>181</v>
      </c>
      <c r="B182" s="6">
        <v>13206</v>
      </c>
      <c r="C182" s="6" t="s">
        <v>154</v>
      </c>
      <c r="D182" s="11" t="s">
        <v>591</v>
      </c>
      <c r="E182" s="11" t="s">
        <v>0</v>
      </c>
      <c r="F182" s="11" t="s">
        <v>1043</v>
      </c>
      <c r="G182" s="8">
        <v>42423.53794765046</v>
      </c>
      <c r="H182" s="11" t="s">
        <v>157</v>
      </c>
      <c r="I182" s="7" t="s">
        <v>158</v>
      </c>
      <c r="J182" s="11" t="s">
        <v>10</v>
      </c>
      <c r="K182" s="11" t="s">
        <v>352</v>
      </c>
      <c r="L182" s="12" t="s">
        <v>1044</v>
      </c>
      <c r="M182" s="11" t="s">
        <v>126</v>
      </c>
      <c r="N182" s="11" t="s">
        <v>1044</v>
      </c>
      <c r="O182" s="16" t="s">
        <v>1045</v>
      </c>
      <c r="P182" s="18">
        <v>42437.53794765046</v>
      </c>
      <c r="Q182" s="11">
        <v>14</v>
      </c>
      <c r="R182" s="9" t="s">
        <v>158</v>
      </c>
      <c r="S182" s="12" t="s">
        <v>162</v>
      </c>
      <c r="T182" s="17" t="s">
        <v>1046</v>
      </c>
      <c r="U182" s="10">
        <v>42439.499909340273</v>
      </c>
      <c r="V182" s="6" t="s">
        <v>926</v>
      </c>
      <c r="W182" s="12" t="s">
        <v>22</v>
      </c>
      <c r="X182" s="9" t="s">
        <v>165</v>
      </c>
      <c r="Y182" s="29">
        <f t="shared" si="4"/>
        <v>15.961961689812597</v>
      </c>
      <c r="Z182" s="12" t="s">
        <v>37</v>
      </c>
      <c r="AA182" s="12" t="s">
        <v>100</v>
      </c>
      <c r="AB182" s="12" t="s">
        <v>125</v>
      </c>
    </row>
    <row r="183" spans="1:28" ht="35.1" customHeight="1" x14ac:dyDescent="0.25">
      <c r="A183" s="23">
        <v>182</v>
      </c>
      <c r="B183" s="6">
        <v>13207</v>
      </c>
      <c r="C183" s="6" t="s">
        <v>154</v>
      </c>
      <c r="D183" s="11" t="s">
        <v>591</v>
      </c>
      <c r="E183" s="11" t="s">
        <v>0</v>
      </c>
      <c r="F183" s="11" t="s">
        <v>1047</v>
      </c>
      <c r="G183" s="8">
        <v>42423.539602812496</v>
      </c>
      <c r="H183" s="11" t="s">
        <v>157</v>
      </c>
      <c r="I183" s="7" t="s">
        <v>158</v>
      </c>
      <c r="J183" s="11" t="s">
        <v>10</v>
      </c>
      <c r="K183" s="11" t="s">
        <v>1048</v>
      </c>
      <c r="L183" s="12" t="s">
        <v>1049</v>
      </c>
      <c r="M183" s="11" t="s">
        <v>126</v>
      </c>
      <c r="N183" s="11" t="s">
        <v>1049</v>
      </c>
      <c r="O183" s="16" t="s">
        <v>1050</v>
      </c>
      <c r="P183" s="18">
        <v>42437.539602812496</v>
      </c>
      <c r="Q183" s="11">
        <v>14</v>
      </c>
      <c r="R183" s="9" t="s">
        <v>158</v>
      </c>
      <c r="S183" s="12" t="s">
        <v>162</v>
      </c>
      <c r="T183" s="17" t="s">
        <v>686</v>
      </c>
      <c r="U183" s="10">
        <v>42451.51027071759</v>
      </c>
      <c r="V183" s="6" t="s">
        <v>162</v>
      </c>
      <c r="W183" s="12" t="s">
        <v>13</v>
      </c>
      <c r="X183" s="9" t="s">
        <v>165</v>
      </c>
      <c r="Y183" s="29">
        <f t="shared" si="4"/>
        <v>27.97066790509416</v>
      </c>
      <c r="Z183" s="12" t="s">
        <v>37</v>
      </c>
      <c r="AA183" s="12" t="s">
        <v>55</v>
      </c>
      <c r="AB183" s="12" t="s">
        <v>125</v>
      </c>
    </row>
    <row r="184" spans="1:28" ht="35.1" customHeight="1" x14ac:dyDescent="0.25">
      <c r="A184" s="23">
        <v>183</v>
      </c>
      <c r="B184" s="6">
        <v>13208</v>
      </c>
      <c r="C184" s="6" t="s">
        <v>154</v>
      </c>
      <c r="D184" s="11" t="s">
        <v>591</v>
      </c>
      <c r="E184" s="11" t="s">
        <v>0</v>
      </c>
      <c r="F184" s="11" t="s">
        <v>1051</v>
      </c>
      <c r="G184" s="8">
        <v>42423.542326655093</v>
      </c>
      <c r="H184" s="11" t="s">
        <v>157</v>
      </c>
      <c r="I184" s="7" t="s">
        <v>158</v>
      </c>
      <c r="J184" s="11" t="s">
        <v>10</v>
      </c>
      <c r="K184" s="11" t="s">
        <v>352</v>
      </c>
      <c r="L184" s="12" t="s">
        <v>1052</v>
      </c>
      <c r="M184" s="11" t="s">
        <v>126</v>
      </c>
      <c r="N184" s="11" t="s">
        <v>1052</v>
      </c>
      <c r="O184" s="16" t="s">
        <v>1053</v>
      </c>
      <c r="P184" s="18">
        <v>42437.542326655093</v>
      </c>
      <c r="Q184" s="11">
        <v>14</v>
      </c>
      <c r="R184" s="9" t="s">
        <v>158</v>
      </c>
      <c r="S184" s="12" t="s">
        <v>162</v>
      </c>
      <c r="T184" s="17" t="s">
        <v>1054</v>
      </c>
      <c r="U184" s="10">
        <v>42425.418690243052</v>
      </c>
      <c r="V184" s="6" t="s">
        <v>585</v>
      </c>
      <c r="W184" s="12" t="s">
        <v>29</v>
      </c>
      <c r="X184" s="9" t="s">
        <v>165</v>
      </c>
      <c r="Y184" s="29">
        <f t="shared" si="4"/>
        <v>1.8763635879586218</v>
      </c>
      <c r="Z184" s="12" t="s">
        <v>37</v>
      </c>
      <c r="AA184" s="12" t="s">
        <v>115</v>
      </c>
      <c r="AB184" s="12" t="s">
        <v>125</v>
      </c>
    </row>
    <row r="185" spans="1:28" ht="35.1" customHeight="1" x14ac:dyDescent="0.25">
      <c r="A185" s="23">
        <v>184</v>
      </c>
      <c r="B185" s="6">
        <v>13366</v>
      </c>
      <c r="C185" s="6" t="s">
        <v>154</v>
      </c>
      <c r="D185" s="11" t="s">
        <v>591</v>
      </c>
      <c r="E185" s="11" t="s">
        <v>1</v>
      </c>
      <c r="F185" s="11" t="s">
        <v>1055</v>
      </c>
      <c r="G185" s="8">
        <v>42424.393672337959</v>
      </c>
      <c r="H185" s="11" t="s">
        <v>157</v>
      </c>
      <c r="I185" s="7" t="s">
        <v>158</v>
      </c>
      <c r="J185" s="11" t="s">
        <v>10</v>
      </c>
      <c r="K185" s="11" t="s">
        <v>614</v>
      </c>
      <c r="L185" s="12" t="s">
        <v>1056</v>
      </c>
      <c r="M185" s="11" t="s">
        <v>126</v>
      </c>
      <c r="N185" s="11" t="s">
        <v>1056</v>
      </c>
      <c r="O185" s="16" t="s">
        <v>1057</v>
      </c>
      <c r="P185" s="18">
        <v>42425.393672337959</v>
      </c>
      <c r="Q185" s="11">
        <v>1</v>
      </c>
      <c r="R185" s="9" t="s">
        <v>158</v>
      </c>
      <c r="S185" s="12" t="s">
        <v>162</v>
      </c>
      <c r="T185" s="17" t="s">
        <v>1058</v>
      </c>
      <c r="U185" s="10">
        <v>42431.667042013891</v>
      </c>
      <c r="V185" s="6" t="s">
        <v>277</v>
      </c>
      <c r="W185" s="12" t="s">
        <v>25</v>
      </c>
      <c r="X185" s="9" t="s">
        <v>1059</v>
      </c>
      <c r="Y185" s="29">
        <f t="shared" si="4"/>
        <v>7.2733696759314626</v>
      </c>
      <c r="Z185" s="12" t="s">
        <v>37</v>
      </c>
      <c r="AA185" s="12" t="s">
        <v>69</v>
      </c>
      <c r="AB185" s="12" t="s">
        <v>125</v>
      </c>
    </row>
    <row r="186" spans="1:28" ht="35.1" customHeight="1" x14ac:dyDescent="0.25">
      <c r="A186" s="23">
        <v>185</v>
      </c>
      <c r="B186" s="6">
        <v>13370</v>
      </c>
      <c r="C186" s="6" t="s">
        <v>154</v>
      </c>
      <c r="D186" s="11" t="s">
        <v>591</v>
      </c>
      <c r="E186" s="11" t="s">
        <v>2</v>
      </c>
      <c r="F186" s="11" t="s">
        <v>1060</v>
      </c>
      <c r="G186" s="8">
        <v>42424.396896446757</v>
      </c>
      <c r="H186" s="11" t="s">
        <v>157</v>
      </c>
      <c r="I186" s="7" t="s">
        <v>158</v>
      </c>
      <c r="J186" s="7" t="s">
        <v>7</v>
      </c>
      <c r="K186" s="11" t="s">
        <v>167</v>
      </c>
      <c r="L186" s="12" t="s">
        <v>1061</v>
      </c>
      <c r="M186" s="11" t="s">
        <v>126</v>
      </c>
      <c r="N186" s="11" t="s">
        <v>1061</v>
      </c>
      <c r="O186" s="16" t="s">
        <v>1062</v>
      </c>
      <c r="P186" s="18">
        <v>42445.396896446757</v>
      </c>
      <c r="Q186" s="11">
        <v>21</v>
      </c>
      <c r="R186" s="9" t="s">
        <v>158</v>
      </c>
      <c r="S186" s="12" t="s">
        <v>162</v>
      </c>
      <c r="T186" s="17" t="s">
        <v>1063</v>
      </c>
      <c r="U186" s="10">
        <v>42431.685567129629</v>
      </c>
      <c r="V186" s="6" t="s">
        <v>162</v>
      </c>
      <c r="W186" s="12" t="s">
        <v>13</v>
      </c>
      <c r="X186" s="9" t="s">
        <v>1064</v>
      </c>
      <c r="Y186" s="29">
        <f t="shared" si="4"/>
        <v>7.2886706828721799</v>
      </c>
      <c r="Z186" s="12" t="s">
        <v>37</v>
      </c>
      <c r="AA186" s="12" t="s">
        <v>67</v>
      </c>
      <c r="AB186" s="12" t="s">
        <v>125</v>
      </c>
    </row>
    <row r="187" spans="1:28" ht="35.1" customHeight="1" x14ac:dyDescent="0.25">
      <c r="A187" s="22">
        <v>186</v>
      </c>
      <c r="B187" s="6">
        <v>13394</v>
      </c>
      <c r="C187" s="6" t="s">
        <v>154</v>
      </c>
      <c r="D187" s="11" t="s">
        <v>591</v>
      </c>
      <c r="E187" s="11" t="s">
        <v>1</v>
      </c>
      <c r="F187" s="11" t="s">
        <v>1065</v>
      </c>
      <c r="G187" s="8">
        <v>42424.426967673608</v>
      </c>
      <c r="H187" s="11" t="s">
        <v>157</v>
      </c>
      <c r="I187" s="7" t="s">
        <v>158</v>
      </c>
      <c r="J187" s="11" t="s">
        <v>10</v>
      </c>
      <c r="K187" s="11" t="s">
        <v>1066</v>
      </c>
      <c r="L187" s="12" t="s">
        <v>1067</v>
      </c>
      <c r="M187" s="11" t="s">
        <v>126</v>
      </c>
      <c r="N187" s="11" t="s">
        <v>1067</v>
      </c>
      <c r="O187" s="16" t="s">
        <v>1068</v>
      </c>
      <c r="P187" s="18">
        <v>42438.426967673608</v>
      </c>
      <c r="Q187" s="11">
        <v>14</v>
      </c>
      <c r="R187" s="9" t="s">
        <v>158</v>
      </c>
      <c r="S187" s="12" t="s">
        <v>162</v>
      </c>
      <c r="T187" s="17" t="s">
        <v>1069</v>
      </c>
      <c r="U187" s="10">
        <v>42439.339304282403</v>
      </c>
      <c r="V187" s="6" t="s">
        <v>926</v>
      </c>
      <c r="W187" s="12" t="s">
        <v>22</v>
      </c>
      <c r="X187" s="9" t="s">
        <v>1070</v>
      </c>
      <c r="Y187" s="29">
        <f t="shared" si="4"/>
        <v>14.912336608795158</v>
      </c>
      <c r="Z187" s="12" t="s">
        <v>37</v>
      </c>
      <c r="AA187" s="12" t="s">
        <v>61</v>
      </c>
      <c r="AB187" s="12" t="s">
        <v>125</v>
      </c>
    </row>
    <row r="188" spans="1:28" ht="35.1" customHeight="1" x14ac:dyDescent="0.25">
      <c r="A188" s="23">
        <v>187</v>
      </c>
      <c r="B188" s="6">
        <v>13586</v>
      </c>
      <c r="C188" s="6" t="s">
        <v>154</v>
      </c>
      <c r="D188" s="11" t="s">
        <v>591</v>
      </c>
      <c r="E188" s="11" t="s">
        <v>0</v>
      </c>
      <c r="F188" s="11" t="s">
        <v>1071</v>
      </c>
      <c r="G188" s="8">
        <v>42424.67610853009</v>
      </c>
      <c r="H188" s="11" t="s">
        <v>157</v>
      </c>
      <c r="I188" s="7" t="s">
        <v>158</v>
      </c>
      <c r="J188" s="11" t="s">
        <v>10</v>
      </c>
      <c r="K188" s="11" t="s">
        <v>1072</v>
      </c>
      <c r="L188" s="12" t="s">
        <v>1073</v>
      </c>
      <c r="M188" s="11" t="s">
        <v>126</v>
      </c>
      <c r="N188" s="11" t="s">
        <v>1073</v>
      </c>
      <c r="O188" s="16" t="s">
        <v>1074</v>
      </c>
      <c r="P188" s="18">
        <v>42438.67610853009</v>
      </c>
      <c r="Q188" s="11">
        <v>14</v>
      </c>
      <c r="R188" s="9" t="s">
        <v>158</v>
      </c>
      <c r="S188" s="12" t="s">
        <v>162</v>
      </c>
      <c r="T188" s="17" t="s">
        <v>1075</v>
      </c>
      <c r="U188" s="10">
        <v>42443.593273726852</v>
      </c>
      <c r="V188" s="6" t="s">
        <v>926</v>
      </c>
      <c r="W188" s="12" t="s">
        <v>22</v>
      </c>
      <c r="X188" s="9" t="s">
        <v>165</v>
      </c>
      <c r="Y188" s="29">
        <f t="shared" si="4"/>
        <v>18.917165196762653</v>
      </c>
      <c r="Z188" s="12" t="s">
        <v>35</v>
      </c>
      <c r="AA188" s="12" t="s">
        <v>43</v>
      </c>
      <c r="AB188" s="12" t="s">
        <v>125</v>
      </c>
    </row>
    <row r="189" spans="1:28" ht="35.1" customHeight="1" x14ac:dyDescent="0.25">
      <c r="A189" s="23">
        <v>188</v>
      </c>
      <c r="B189" s="6">
        <v>13594</v>
      </c>
      <c r="C189" s="6" t="s">
        <v>154</v>
      </c>
      <c r="D189" s="11" t="s">
        <v>591</v>
      </c>
      <c r="E189" s="11" t="s">
        <v>0</v>
      </c>
      <c r="F189" s="11" t="s">
        <v>1076</v>
      </c>
      <c r="G189" s="8">
        <v>42424.680904942128</v>
      </c>
      <c r="H189" s="11" t="s">
        <v>157</v>
      </c>
      <c r="I189" s="7" t="s">
        <v>158</v>
      </c>
      <c r="J189" s="11" t="s">
        <v>10</v>
      </c>
      <c r="K189" s="11" t="s">
        <v>1077</v>
      </c>
      <c r="L189" s="12" t="s">
        <v>1073</v>
      </c>
      <c r="M189" s="11" t="s">
        <v>126</v>
      </c>
      <c r="N189" s="11" t="s">
        <v>1073</v>
      </c>
      <c r="O189" s="16" t="s">
        <v>1078</v>
      </c>
      <c r="P189" s="18">
        <v>42438.680904942128</v>
      </c>
      <c r="Q189" s="11">
        <v>14</v>
      </c>
      <c r="R189" s="9" t="s">
        <v>158</v>
      </c>
      <c r="S189" s="12" t="s">
        <v>162</v>
      </c>
      <c r="T189" s="17" t="s">
        <v>1079</v>
      </c>
      <c r="U189" s="10">
        <v>42440.507082488424</v>
      </c>
      <c r="V189" s="6" t="s">
        <v>926</v>
      </c>
      <c r="W189" s="12" t="s">
        <v>22</v>
      </c>
      <c r="X189" s="9" t="s">
        <v>1080</v>
      </c>
      <c r="Y189" s="29">
        <f t="shared" si="4"/>
        <v>15.826177546296094</v>
      </c>
      <c r="Z189" s="12" t="s">
        <v>37</v>
      </c>
      <c r="AA189" s="12" t="s">
        <v>87</v>
      </c>
      <c r="AB189" s="12" t="s">
        <v>125</v>
      </c>
    </row>
    <row r="190" spans="1:28" ht="35.1" customHeight="1" x14ac:dyDescent="0.25">
      <c r="A190" s="23">
        <v>189</v>
      </c>
      <c r="B190" s="6">
        <v>13597</v>
      </c>
      <c r="C190" s="6" t="s">
        <v>154</v>
      </c>
      <c r="D190" s="11" t="s">
        <v>591</v>
      </c>
      <c r="E190" s="11" t="s">
        <v>0</v>
      </c>
      <c r="F190" s="11" t="s">
        <v>1081</v>
      </c>
      <c r="G190" s="8">
        <v>42424.682433217589</v>
      </c>
      <c r="H190" s="11" t="s">
        <v>157</v>
      </c>
      <c r="I190" s="7" t="s">
        <v>158</v>
      </c>
      <c r="J190" s="11" t="s">
        <v>10</v>
      </c>
      <c r="K190" s="11" t="s">
        <v>1077</v>
      </c>
      <c r="L190" s="12" t="s">
        <v>1082</v>
      </c>
      <c r="M190" s="11" t="s">
        <v>126</v>
      </c>
      <c r="N190" s="11" t="s">
        <v>1082</v>
      </c>
      <c r="O190" s="16" t="s">
        <v>1083</v>
      </c>
      <c r="P190" s="18">
        <v>42438.682433217589</v>
      </c>
      <c r="Q190" s="11">
        <v>14</v>
      </c>
      <c r="R190" s="9" t="s">
        <v>158</v>
      </c>
      <c r="S190" s="12" t="s">
        <v>162</v>
      </c>
      <c r="T190" s="17" t="s">
        <v>1084</v>
      </c>
      <c r="U190" s="10">
        <v>42436.36784684028</v>
      </c>
      <c r="V190" s="6" t="s">
        <v>164</v>
      </c>
      <c r="W190" s="12" t="s">
        <v>13</v>
      </c>
      <c r="X190" s="9" t="s">
        <v>165</v>
      </c>
      <c r="Y190" s="29">
        <f t="shared" si="4"/>
        <v>11.685413622690248</v>
      </c>
      <c r="Z190" s="12" t="s">
        <v>37</v>
      </c>
      <c r="AA190" s="12" t="s">
        <v>99</v>
      </c>
      <c r="AB190" s="12" t="s">
        <v>125</v>
      </c>
    </row>
    <row r="191" spans="1:28" ht="35.1" customHeight="1" x14ac:dyDescent="0.25">
      <c r="A191" s="23">
        <v>190</v>
      </c>
      <c r="B191" s="6">
        <v>13600</v>
      </c>
      <c r="C191" s="6" t="s">
        <v>154</v>
      </c>
      <c r="D191" s="11" t="s">
        <v>591</v>
      </c>
      <c r="E191" s="11" t="s">
        <v>0</v>
      </c>
      <c r="F191" s="11" t="s">
        <v>1085</v>
      </c>
      <c r="G191" s="8">
        <v>42424.685080636569</v>
      </c>
      <c r="H191" s="11" t="s">
        <v>157</v>
      </c>
      <c r="I191" s="7" t="s">
        <v>158</v>
      </c>
      <c r="J191" s="11" t="s">
        <v>10</v>
      </c>
      <c r="K191" s="11" t="s">
        <v>1077</v>
      </c>
      <c r="L191" s="12" t="s">
        <v>1086</v>
      </c>
      <c r="M191" s="11" t="s">
        <v>126</v>
      </c>
      <c r="N191" s="11" t="s">
        <v>1086</v>
      </c>
      <c r="O191" s="16" t="s">
        <v>1087</v>
      </c>
      <c r="P191" s="18">
        <v>42438.685080636569</v>
      </c>
      <c r="Q191" s="11">
        <v>14</v>
      </c>
      <c r="R191" s="9" t="s">
        <v>158</v>
      </c>
      <c r="S191" s="12" t="s">
        <v>162</v>
      </c>
      <c r="T191" s="17" t="s">
        <v>1088</v>
      </c>
      <c r="U191" s="10">
        <v>42451.65114386574</v>
      </c>
      <c r="V191" s="6" t="s">
        <v>926</v>
      </c>
      <c r="W191" s="12" t="s">
        <v>22</v>
      </c>
      <c r="X191" s="9" t="s">
        <v>165</v>
      </c>
      <c r="Y191" s="29">
        <f t="shared" ref="Y191:Y254" si="5">+U191-G191</f>
        <v>26.966063229170686</v>
      </c>
      <c r="Z191" s="12" t="s">
        <v>37</v>
      </c>
      <c r="AA191" s="12" t="s">
        <v>104</v>
      </c>
      <c r="AB191" s="12" t="s">
        <v>125</v>
      </c>
    </row>
    <row r="192" spans="1:28" ht="35.1" customHeight="1" x14ac:dyDescent="0.25">
      <c r="A192" s="22">
        <v>191</v>
      </c>
      <c r="B192" s="6">
        <v>13613</v>
      </c>
      <c r="C192" s="6" t="s">
        <v>154</v>
      </c>
      <c r="D192" s="11" t="s">
        <v>591</v>
      </c>
      <c r="E192" s="11" t="s">
        <v>1</v>
      </c>
      <c r="F192" s="11" t="s">
        <v>1089</v>
      </c>
      <c r="G192" s="8">
        <v>42424.69859201389</v>
      </c>
      <c r="H192" s="11" t="s">
        <v>157</v>
      </c>
      <c r="I192" s="7" t="s">
        <v>158</v>
      </c>
      <c r="J192" s="11" t="s">
        <v>3</v>
      </c>
      <c r="K192" s="11" t="s">
        <v>352</v>
      </c>
      <c r="L192" s="12" t="s">
        <v>180</v>
      </c>
      <c r="M192" s="11" t="s">
        <v>126</v>
      </c>
      <c r="N192" s="11" t="s">
        <v>180</v>
      </c>
      <c r="O192" s="16" t="s">
        <v>1090</v>
      </c>
      <c r="P192" s="18">
        <v>42425.69859201389</v>
      </c>
      <c r="Q192" s="11">
        <v>1</v>
      </c>
      <c r="R192" s="9" t="s">
        <v>158</v>
      </c>
      <c r="S192" s="12" t="s">
        <v>162</v>
      </c>
      <c r="T192" s="17" t="s">
        <v>1091</v>
      </c>
      <c r="U192" s="10">
        <v>42432.698483796295</v>
      </c>
      <c r="V192" s="6" t="s">
        <v>162</v>
      </c>
      <c r="W192" s="12" t="s">
        <v>13</v>
      </c>
      <c r="X192" s="9" t="s">
        <v>1092</v>
      </c>
      <c r="Y192" s="29">
        <f t="shared" si="5"/>
        <v>7.9998917824050295</v>
      </c>
      <c r="Z192" s="12" t="s">
        <v>37</v>
      </c>
      <c r="AA192" s="12" t="s">
        <v>67</v>
      </c>
      <c r="AB192" s="12" t="s">
        <v>125</v>
      </c>
    </row>
    <row r="193" spans="1:28" ht="35.1" customHeight="1" x14ac:dyDescent="0.25">
      <c r="A193" s="23">
        <v>192</v>
      </c>
      <c r="B193" s="6">
        <v>13631</v>
      </c>
      <c r="C193" s="6" t="s">
        <v>154</v>
      </c>
      <c r="D193" s="11" t="s">
        <v>591</v>
      </c>
      <c r="E193" s="11" t="s">
        <v>1</v>
      </c>
      <c r="F193" s="11" t="s">
        <v>1093</v>
      </c>
      <c r="G193" s="8">
        <v>42424.709631331018</v>
      </c>
      <c r="H193" s="11" t="s">
        <v>157</v>
      </c>
      <c r="I193" s="7" t="s">
        <v>158</v>
      </c>
      <c r="J193" s="7" t="s">
        <v>7</v>
      </c>
      <c r="K193" s="11" t="s">
        <v>1094</v>
      </c>
      <c r="L193" s="12" t="s">
        <v>1095</v>
      </c>
      <c r="M193" s="11" t="s">
        <v>126</v>
      </c>
      <c r="N193" s="11" t="s">
        <v>1095</v>
      </c>
      <c r="O193" s="16" t="s">
        <v>1096</v>
      </c>
      <c r="P193" s="18">
        <v>42445.709631331018</v>
      </c>
      <c r="Q193" s="11">
        <v>21</v>
      </c>
      <c r="R193" s="9" t="s">
        <v>158</v>
      </c>
      <c r="S193" s="12" t="s">
        <v>162</v>
      </c>
      <c r="T193" s="17" t="s">
        <v>1097</v>
      </c>
      <c r="U193" s="10">
        <v>42433.659034988421</v>
      </c>
      <c r="V193" s="6" t="s">
        <v>926</v>
      </c>
      <c r="W193" s="12" t="s">
        <v>22</v>
      </c>
      <c r="X193" s="9" t="s">
        <v>1098</v>
      </c>
      <c r="Y193" s="29">
        <f t="shared" si="5"/>
        <v>8.9494036574033089</v>
      </c>
      <c r="Z193" s="12" t="s">
        <v>39</v>
      </c>
      <c r="AA193" s="12" t="s">
        <v>83</v>
      </c>
      <c r="AB193" s="12" t="s">
        <v>125</v>
      </c>
    </row>
    <row r="194" spans="1:28" ht="35.1" customHeight="1" x14ac:dyDescent="0.25">
      <c r="A194" s="23">
        <v>193</v>
      </c>
      <c r="B194" s="6">
        <v>13699</v>
      </c>
      <c r="C194" s="6" t="s">
        <v>154</v>
      </c>
      <c r="D194" s="11" t="s">
        <v>591</v>
      </c>
      <c r="E194" s="11" t="s">
        <v>2</v>
      </c>
      <c r="F194" s="11" t="s">
        <v>1099</v>
      </c>
      <c r="G194" s="8">
        <v>42425.413269479162</v>
      </c>
      <c r="H194" s="11" t="s">
        <v>157</v>
      </c>
      <c r="I194" s="7" t="s">
        <v>158</v>
      </c>
      <c r="J194" s="11" t="s">
        <v>11</v>
      </c>
      <c r="K194" s="11" t="s">
        <v>1100</v>
      </c>
      <c r="L194" s="12" t="s">
        <v>1101</v>
      </c>
      <c r="M194" s="11" t="s">
        <v>126</v>
      </c>
      <c r="N194" s="11" t="s">
        <v>1101</v>
      </c>
      <c r="O194" s="16" t="s">
        <v>1102</v>
      </c>
      <c r="P194" s="18">
        <v>42426.413269479162</v>
      </c>
      <c r="Q194" s="11">
        <v>1</v>
      </c>
      <c r="R194" s="9" t="s">
        <v>158</v>
      </c>
      <c r="S194" s="12" t="s">
        <v>162</v>
      </c>
      <c r="T194" s="17" t="s">
        <v>1103</v>
      </c>
      <c r="U194" s="10">
        <v>42426.651074340276</v>
      </c>
      <c r="V194" s="6" t="s">
        <v>206</v>
      </c>
      <c r="W194" s="12" t="s">
        <v>24</v>
      </c>
      <c r="X194" s="9" t="s">
        <v>165</v>
      </c>
      <c r="Y194" s="29">
        <f t="shared" si="5"/>
        <v>1.2378048611135455</v>
      </c>
      <c r="Z194" s="12" t="s">
        <v>40</v>
      </c>
      <c r="AA194" s="12" t="s">
        <v>51</v>
      </c>
      <c r="AB194" s="12" t="s">
        <v>125</v>
      </c>
    </row>
    <row r="195" spans="1:28" ht="35.1" customHeight="1" x14ac:dyDescent="0.25">
      <c r="A195" s="23">
        <v>194</v>
      </c>
      <c r="B195" s="6">
        <v>13975</v>
      </c>
      <c r="C195" s="6" t="s">
        <v>154</v>
      </c>
      <c r="D195" s="11" t="s">
        <v>591</v>
      </c>
      <c r="E195" s="11" t="s">
        <v>0</v>
      </c>
      <c r="F195" s="11" t="s">
        <v>1104</v>
      </c>
      <c r="G195" s="8">
        <v>42426.321164583329</v>
      </c>
      <c r="H195" s="11" t="s">
        <v>157</v>
      </c>
      <c r="I195" s="7" t="s">
        <v>158</v>
      </c>
      <c r="J195" s="11" t="s">
        <v>6</v>
      </c>
      <c r="K195" s="11" t="s">
        <v>1105</v>
      </c>
      <c r="L195" s="12" t="s">
        <v>1106</v>
      </c>
      <c r="M195" s="11" t="s">
        <v>126</v>
      </c>
      <c r="N195" s="11" t="s">
        <v>1106</v>
      </c>
      <c r="O195" s="16" t="s">
        <v>1107</v>
      </c>
      <c r="P195" s="18">
        <v>42447</v>
      </c>
      <c r="Q195" s="11">
        <v>21</v>
      </c>
      <c r="R195" s="9" t="s">
        <v>158</v>
      </c>
      <c r="S195" s="12" t="s">
        <v>162</v>
      </c>
      <c r="T195" s="17" t="s">
        <v>1108</v>
      </c>
      <c r="U195" s="10">
        <v>42436.679855821756</v>
      </c>
      <c r="V195" s="6" t="s">
        <v>162</v>
      </c>
      <c r="W195" s="12" t="s">
        <v>13</v>
      </c>
      <c r="X195" s="9" t="s">
        <v>1109</v>
      </c>
      <c r="Y195" s="29">
        <f t="shared" si="5"/>
        <v>10.358691238427127</v>
      </c>
      <c r="Z195" s="12" t="s">
        <v>35</v>
      </c>
      <c r="AA195" s="12" t="s">
        <v>69</v>
      </c>
      <c r="AB195" s="12" t="s">
        <v>125</v>
      </c>
    </row>
    <row r="196" spans="1:28" ht="35.1" customHeight="1" x14ac:dyDescent="0.25">
      <c r="A196" s="23">
        <v>195</v>
      </c>
      <c r="B196" s="6">
        <v>13994</v>
      </c>
      <c r="C196" s="6" t="s">
        <v>154</v>
      </c>
      <c r="D196" s="11" t="s">
        <v>591</v>
      </c>
      <c r="E196" s="11" t="s">
        <v>1</v>
      </c>
      <c r="F196" s="11" t="s">
        <v>1110</v>
      </c>
      <c r="G196" s="8">
        <v>42426.347237615737</v>
      </c>
      <c r="H196" s="11" t="s">
        <v>157</v>
      </c>
      <c r="I196" s="7" t="s">
        <v>158</v>
      </c>
      <c r="J196" s="11" t="s">
        <v>11</v>
      </c>
      <c r="K196" s="11" t="s">
        <v>1111</v>
      </c>
      <c r="L196" s="12" t="s">
        <v>1112</v>
      </c>
      <c r="M196" s="11" t="s">
        <v>126</v>
      </c>
      <c r="N196" s="11" t="s">
        <v>1112</v>
      </c>
      <c r="O196" s="16" t="s">
        <v>1113</v>
      </c>
      <c r="P196" s="18">
        <v>42433.347237615737</v>
      </c>
      <c r="Q196" s="11">
        <v>7</v>
      </c>
      <c r="R196" s="9" t="s">
        <v>158</v>
      </c>
      <c r="S196" s="12" t="s">
        <v>162</v>
      </c>
      <c r="T196" s="17" t="s">
        <v>1114</v>
      </c>
      <c r="U196" s="10">
        <v>42440.516921678238</v>
      </c>
      <c r="V196" s="6" t="s">
        <v>162</v>
      </c>
      <c r="W196" s="12" t="s">
        <v>13</v>
      </c>
      <c r="X196" s="9" t="s">
        <v>1115</v>
      </c>
      <c r="Y196" s="29">
        <f t="shared" si="5"/>
        <v>14.169684062500892</v>
      </c>
      <c r="Z196" s="12" t="s">
        <v>37</v>
      </c>
      <c r="AA196" s="12" t="s">
        <v>67</v>
      </c>
      <c r="AB196" s="12" t="s">
        <v>125</v>
      </c>
    </row>
    <row r="197" spans="1:28" ht="35.1" customHeight="1" x14ac:dyDescent="0.25">
      <c r="A197" s="22">
        <v>196</v>
      </c>
      <c r="B197" s="6">
        <v>14029</v>
      </c>
      <c r="C197" s="6" t="s">
        <v>154</v>
      </c>
      <c r="D197" s="11" t="s">
        <v>591</v>
      </c>
      <c r="E197" s="11" t="s">
        <v>0</v>
      </c>
      <c r="F197" s="11" t="s">
        <v>1116</v>
      </c>
      <c r="G197" s="8">
        <v>42426.40740251157</v>
      </c>
      <c r="H197" s="11" t="s">
        <v>157</v>
      </c>
      <c r="I197" s="7" t="s">
        <v>158</v>
      </c>
      <c r="J197" s="11" t="s">
        <v>10</v>
      </c>
      <c r="K197" s="11" t="s">
        <v>352</v>
      </c>
      <c r="L197" s="12" t="s">
        <v>1117</v>
      </c>
      <c r="M197" s="11" t="s">
        <v>126</v>
      </c>
      <c r="N197" s="11" t="s">
        <v>1117</v>
      </c>
      <c r="O197" s="16" t="s">
        <v>1118</v>
      </c>
      <c r="P197" s="18">
        <v>42440.40740251157</v>
      </c>
      <c r="Q197" s="11">
        <v>14</v>
      </c>
      <c r="R197" s="9" t="s">
        <v>158</v>
      </c>
      <c r="S197" s="12" t="s">
        <v>162</v>
      </c>
      <c r="T197" s="17" t="s">
        <v>1119</v>
      </c>
      <c r="U197" s="10">
        <v>42443</v>
      </c>
      <c r="V197" s="6" t="s">
        <v>611</v>
      </c>
      <c r="W197" s="12" t="s">
        <v>30</v>
      </c>
      <c r="X197" s="9" t="s">
        <v>165</v>
      </c>
      <c r="Y197" s="29">
        <f t="shared" si="5"/>
        <v>16.592597488430329</v>
      </c>
      <c r="Z197" s="12" t="s">
        <v>37</v>
      </c>
      <c r="AA197" s="12" t="s">
        <v>80</v>
      </c>
      <c r="AB197" s="12" t="s">
        <v>125</v>
      </c>
    </row>
    <row r="198" spans="1:28" ht="35.1" customHeight="1" x14ac:dyDescent="0.25">
      <c r="A198" s="23">
        <v>197</v>
      </c>
      <c r="B198" s="6">
        <v>14031</v>
      </c>
      <c r="C198" s="6" t="s">
        <v>154</v>
      </c>
      <c r="D198" s="11" t="s">
        <v>591</v>
      </c>
      <c r="E198" s="11" t="s">
        <v>2</v>
      </c>
      <c r="F198" s="11" t="s">
        <v>1120</v>
      </c>
      <c r="G198" s="8">
        <v>42426.408800196761</v>
      </c>
      <c r="H198" s="11" t="s">
        <v>157</v>
      </c>
      <c r="I198" s="7" t="s">
        <v>158</v>
      </c>
      <c r="J198" s="11" t="s">
        <v>9</v>
      </c>
      <c r="K198" s="11" t="s">
        <v>1121</v>
      </c>
      <c r="L198" s="12" t="s">
        <v>1122</v>
      </c>
      <c r="M198" s="11" t="s">
        <v>126</v>
      </c>
      <c r="N198" s="11" t="s">
        <v>1122</v>
      </c>
      <c r="O198" s="16" t="s">
        <v>1123</v>
      </c>
      <c r="P198" s="18">
        <v>42447.408800196761</v>
      </c>
      <c r="Q198" s="11">
        <v>21</v>
      </c>
      <c r="R198" s="9" t="s">
        <v>158</v>
      </c>
      <c r="S198" s="12" t="s">
        <v>297</v>
      </c>
      <c r="T198" s="17" t="s">
        <v>1124</v>
      </c>
      <c r="U198" s="10">
        <v>42443.383243518518</v>
      </c>
      <c r="V198" s="6" t="s">
        <v>277</v>
      </c>
      <c r="W198" s="12" t="s">
        <v>25</v>
      </c>
      <c r="X198" s="9" t="s">
        <v>1125</v>
      </c>
      <c r="Y198" s="29">
        <f t="shared" si="5"/>
        <v>16.974443321756553</v>
      </c>
      <c r="Z198" s="12" t="s">
        <v>37</v>
      </c>
      <c r="AA198" s="12" t="s">
        <v>92</v>
      </c>
      <c r="AB198" s="12" t="s">
        <v>125</v>
      </c>
    </row>
    <row r="199" spans="1:28" ht="35.1" customHeight="1" x14ac:dyDescent="0.25">
      <c r="A199" s="23">
        <v>198</v>
      </c>
      <c r="B199" s="6">
        <v>14491</v>
      </c>
      <c r="C199" s="6" t="s">
        <v>154</v>
      </c>
      <c r="D199" s="11" t="s">
        <v>591</v>
      </c>
      <c r="E199" s="11" t="s">
        <v>2</v>
      </c>
      <c r="F199" s="11" t="s">
        <v>1126</v>
      </c>
      <c r="G199" s="8">
        <v>42429.342222025458</v>
      </c>
      <c r="H199" s="11" t="s">
        <v>157</v>
      </c>
      <c r="I199" s="7" t="s">
        <v>158</v>
      </c>
      <c r="J199" s="7" t="s">
        <v>7</v>
      </c>
      <c r="K199" s="11" t="s">
        <v>167</v>
      </c>
      <c r="L199" s="12" t="s">
        <v>1127</v>
      </c>
      <c r="M199" s="11" t="s">
        <v>126</v>
      </c>
      <c r="N199" s="11" t="s">
        <v>1127</v>
      </c>
      <c r="O199" s="16" t="s">
        <v>1128</v>
      </c>
      <c r="P199" s="18">
        <v>42451.342222025458</v>
      </c>
      <c r="Q199" s="11">
        <v>22</v>
      </c>
      <c r="R199" s="9" t="s">
        <v>158</v>
      </c>
      <c r="S199" s="12" t="s">
        <v>162</v>
      </c>
      <c r="T199" s="17" t="s">
        <v>1129</v>
      </c>
      <c r="U199" s="10">
        <v>42443.313900196757</v>
      </c>
      <c r="V199" s="6" t="s">
        <v>1130</v>
      </c>
      <c r="W199" s="12" t="s">
        <v>24</v>
      </c>
      <c r="X199" s="9" t="s">
        <v>1131</v>
      </c>
      <c r="Y199" s="29">
        <f t="shared" si="5"/>
        <v>13.971678171299573</v>
      </c>
      <c r="Z199" s="12" t="s">
        <v>37</v>
      </c>
      <c r="AA199" s="12" t="s">
        <v>108</v>
      </c>
      <c r="AB199" s="12" t="s">
        <v>125</v>
      </c>
    </row>
    <row r="200" spans="1:28" ht="35.1" customHeight="1" x14ac:dyDescent="0.25">
      <c r="A200" s="23">
        <v>199</v>
      </c>
      <c r="B200" s="6">
        <v>14494</v>
      </c>
      <c r="C200" s="6" t="s">
        <v>154</v>
      </c>
      <c r="D200" s="11" t="s">
        <v>591</v>
      </c>
      <c r="E200" s="11" t="s">
        <v>1</v>
      </c>
      <c r="F200" s="11" t="s">
        <v>1132</v>
      </c>
      <c r="G200" s="8">
        <v>42429.346242789354</v>
      </c>
      <c r="H200" s="11" t="s">
        <v>157</v>
      </c>
      <c r="I200" s="7" t="s">
        <v>158</v>
      </c>
      <c r="J200" s="11" t="s">
        <v>8</v>
      </c>
      <c r="K200" s="11" t="s">
        <v>1133</v>
      </c>
      <c r="L200" s="12" t="s">
        <v>1134</v>
      </c>
      <c r="M200" s="11" t="s">
        <v>126</v>
      </c>
      <c r="N200" s="11" t="s">
        <v>1134</v>
      </c>
      <c r="O200" s="16" t="s">
        <v>1135</v>
      </c>
      <c r="P200" s="18">
        <v>42451</v>
      </c>
      <c r="Q200" s="11">
        <v>22</v>
      </c>
      <c r="R200" s="9" t="s">
        <v>158</v>
      </c>
      <c r="S200" s="12" t="s">
        <v>162</v>
      </c>
      <c r="T200" s="17" t="s">
        <v>1136</v>
      </c>
      <c r="U200" s="10">
        <v>42443.6938415162</v>
      </c>
      <c r="V200" s="6" t="s">
        <v>1137</v>
      </c>
      <c r="W200" s="12" t="s">
        <v>22</v>
      </c>
      <c r="X200" s="9" t="s">
        <v>1138</v>
      </c>
      <c r="Y200" s="29">
        <f t="shared" si="5"/>
        <v>14.347598726846627</v>
      </c>
      <c r="Z200" s="12" t="s">
        <v>37</v>
      </c>
      <c r="AA200" s="12" t="s">
        <v>43</v>
      </c>
      <c r="AB200" s="12" t="s">
        <v>125</v>
      </c>
    </row>
    <row r="201" spans="1:28" ht="35.1" customHeight="1" x14ac:dyDescent="0.25">
      <c r="A201" s="23">
        <v>200</v>
      </c>
      <c r="B201" s="6">
        <v>14495</v>
      </c>
      <c r="C201" s="6" t="s">
        <v>154</v>
      </c>
      <c r="D201" s="11" t="s">
        <v>591</v>
      </c>
      <c r="E201" s="11" t="s">
        <v>2</v>
      </c>
      <c r="F201" s="11" t="s">
        <v>1139</v>
      </c>
      <c r="G201" s="8">
        <v>42429.34815633102</v>
      </c>
      <c r="H201" s="11" t="s">
        <v>157</v>
      </c>
      <c r="I201" s="7" t="s">
        <v>158</v>
      </c>
      <c r="J201" s="7" t="s">
        <v>7</v>
      </c>
      <c r="K201" s="11" t="s">
        <v>1140</v>
      </c>
      <c r="L201" s="12" t="s">
        <v>1141</v>
      </c>
      <c r="M201" s="11" t="s">
        <v>126</v>
      </c>
      <c r="N201" s="11" t="s">
        <v>1141</v>
      </c>
      <c r="O201" s="16" t="s">
        <v>1142</v>
      </c>
      <c r="P201" s="18">
        <v>42451.34815633102</v>
      </c>
      <c r="Q201" s="11">
        <v>22</v>
      </c>
      <c r="R201" s="9" t="s">
        <v>158</v>
      </c>
      <c r="S201" s="12" t="s">
        <v>162</v>
      </c>
      <c r="T201" s="17" t="s">
        <v>1143</v>
      </c>
      <c r="U201" s="10">
        <v>42452.572595682868</v>
      </c>
      <c r="V201" s="6" t="s">
        <v>363</v>
      </c>
      <c r="W201" s="12" t="s">
        <v>23</v>
      </c>
      <c r="X201" s="9" t="s">
        <v>1144</v>
      </c>
      <c r="Y201" s="29">
        <f t="shared" si="5"/>
        <v>23.224439351848559</v>
      </c>
      <c r="Z201" s="12" t="s">
        <v>37</v>
      </c>
      <c r="AA201" s="12" t="s">
        <v>119</v>
      </c>
      <c r="AB201" s="12" t="s">
        <v>125</v>
      </c>
    </row>
    <row r="202" spans="1:28" ht="35.1" customHeight="1" x14ac:dyDescent="0.25">
      <c r="A202" s="22">
        <v>201</v>
      </c>
      <c r="B202" s="6">
        <v>14496</v>
      </c>
      <c r="C202" s="6" t="s">
        <v>154</v>
      </c>
      <c r="D202" s="11" t="s">
        <v>591</v>
      </c>
      <c r="E202" s="11" t="s">
        <v>2</v>
      </c>
      <c r="F202" s="11" t="s">
        <v>1145</v>
      </c>
      <c r="G202" s="8">
        <v>42429.348942627315</v>
      </c>
      <c r="H202" s="11" t="s">
        <v>157</v>
      </c>
      <c r="I202" s="7" t="s">
        <v>158</v>
      </c>
      <c r="J202" s="7" t="s">
        <v>7</v>
      </c>
      <c r="K202" s="11" t="s">
        <v>1146</v>
      </c>
      <c r="L202" s="12" t="s">
        <v>1141</v>
      </c>
      <c r="M202" s="11" t="s">
        <v>126</v>
      </c>
      <c r="N202" s="11" t="s">
        <v>1141</v>
      </c>
      <c r="O202" s="16" t="s">
        <v>1147</v>
      </c>
      <c r="P202" s="18">
        <v>42451.348942627315</v>
      </c>
      <c r="Q202" s="11">
        <v>22</v>
      </c>
      <c r="R202" s="9" t="s">
        <v>158</v>
      </c>
      <c r="S202" s="12" t="s">
        <v>162</v>
      </c>
      <c r="T202" s="17" t="s">
        <v>1148</v>
      </c>
      <c r="U202" s="10">
        <v>42451.658477858793</v>
      </c>
      <c r="V202" s="6" t="s">
        <v>363</v>
      </c>
      <c r="W202" s="12" t="s">
        <v>23</v>
      </c>
      <c r="X202" s="9" t="s">
        <v>1149</v>
      </c>
      <c r="Y202" s="29">
        <f t="shared" si="5"/>
        <v>22.309535231477639</v>
      </c>
      <c r="Z202" s="12" t="s">
        <v>37</v>
      </c>
      <c r="AA202" s="12" t="s">
        <v>119</v>
      </c>
      <c r="AB202" s="12" t="s">
        <v>125</v>
      </c>
    </row>
    <row r="203" spans="1:28" ht="35.1" customHeight="1" x14ac:dyDescent="0.25">
      <c r="A203" s="23">
        <v>202</v>
      </c>
      <c r="B203" s="6">
        <v>14618</v>
      </c>
      <c r="C203" s="6" t="s">
        <v>154</v>
      </c>
      <c r="D203" s="11" t="s">
        <v>591</v>
      </c>
      <c r="E203" s="11" t="s">
        <v>2</v>
      </c>
      <c r="F203" s="11" t="s">
        <v>1150</v>
      </c>
      <c r="G203" s="8">
        <v>42429.486442939815</v>
      </c>
      <c r="H203" s="11" t="s">
        <v>157</v>
      </c>
      <c r="I203" s="7" t="s">
        <v>158</v>
      </c>
      <c r="J203" s="7" t="s">
        <v>7</v>
      </c>
      <c r="K203" s="11" t="s">
        <v>1151</v>
      </c>
      <c r="L203" s="12" t="s">
        <v>1152</v>
      </c>
      <c r="M203" s="11" t="s">
        <v>126</v>
      </c>
      <c r="N203" s="11" t="s">
        <v>1152</v>
      </c>
      <c r="O203" s="16" t="s">
        <v>1153</v>
      </c>
      <c r="P203" s="18">
        <v>42451.486442939815</v>
      </c>
      <c r="Q203" s="11">
        <v>22</v>
      </c>
      <c r="R203" s="9" t="s">
        <v>158</v>
      </c>
      <c r="S203" s="12" t="s">
        <v>162</v>
      </c>
      <c r="T203" s="17" t="s">
        <v>1154</v>
      </c>
      <c r="U203" s="10">
        <v>42432</v>
      </c>
      <c r="V203" s="6" t="s">
        <v>1155</v>
      </c>
      <c r="W203" s="12" t="s">
        <v>24</v>
      </c>
      <c r="X203" s="9" t="s">
        <v>1156</v>
      </c>
      <c r="Y203" s="29">
        <f t="shared" si="5"/>
        <v>2.5135570601851214</v>
      </c>
      <c r="Z203" s="12" t="s">
        <v>38</v>
      </c>
      <c r="AA203" s="12" t="s">
        <v>76</v>
      </c>
      <c r="AB203" s="12" t="s">
        <v>125</v>
      </c>
    </row>
    <row r="204" spans="1:28" ht="35.1" customHeight="1" x14ac:dyDescent="0.25">
      <c r="A204" s="23">
        <v>203</v>
      </c>
      <c r="B204" s="6">
        <v>14645</v>
      </c>
      <c r="C204" s="6" t="s">
        <v>154</v>
      </c>
      <c r="D204" s="11" t="s">
        <v>591</v>
      </c>
      <c r="E204" s="11" t="s">
        <v>2</v>
      </c>
      <c r="F204" s="11" t="s">
        <v>1157</v>
      </c>
      <c r="G204" s="8">
        <v>42429.509448645833</v>
      </c>
      <c r="H204" s="11" t="s">
        <v>157</v>
      </c>
      <c r="I204" s="7" t="s">
        <v>158</v>
      </c>
      <c r="J204" s="11" t="s">
        <v>10</v>
      </c>
      <c r="K204" s="11" t="s">
        <v>219</v>
      </c>
      <c r="L204" s="12" t="s">
        <v>1158</v>
      </c>
      <c r="M204" s="11" t="s">
        <v>126</v>
      </c>
      <c r="N204" s="11" t="s">
        <v>1158</v>
      </c>
      <c r="O204" s="16" t="s">
        <v>1159</v>
      </c>
      <c r="P204" s="18">
        <v>42443.509448645833</v>
      </c>
      <c r="Q204" s="11">
        <v>14</v>
      </c>
      <c r="R204" s="9" t="s">
        <v>158</v>
      </c>
      <c r="S204" s="12" t="s">
        <v>162</v>
      </c>
      <c r="T204" s="17" t="s">
        <v>1160</v>
      </c>
      <c r="U204" s="10">
        <v>42437.459983333334</v>
      </c>
      <c r="V204" s="6" t="s">
        <v>162</v>
      </c>
      <c r="W204" s="12" t="s">
        <v>13</v>
      </c>
      <c r="X204" s="9" t="s">
        <v>165</v>
      </c>
      <c r="Y204" s="29">
        <f t="shared" si="5"/>
        <v>7.9505346875012037</v>
      </c>
      <c r="Z204" s="12" t="s">
        <v>37</v>
      </c>
      <c r="AA204" s="12" t="s">
        <v>61</v>
      </c>
      <c r="AB204" s="12" t="s">
        <v>125</v>
      </c>
    </row>
    <row r="205" spans="1:28" ht="35.1" customHeight="1" x14ac:dyDescent="0.25">
      <c r="A205" s="23">
        <v>204</v>
      </c>
      <c r="B205" s="6">
        <v>15037</v>
      </c>
      <c r="C205" s="6" t="s">
        <v>154</v>
      </c>
      <c r="D205" s="11" t="s">
        <v>1161</v>
      </c>
      <c r="E205" s="11" t="s">
        <v>2</v>
      </c>
      <c r="F205" s="11" t="s">
        <v>1162</v>
      </c>
      <c r="G205" s="8">
        <v>42430.362196030088</v>
      </c>
      <c r="H205" s="11" t="s">
        <v>157</v>
      </c>
      <c r="I205" s="7" t="s">
        <v>158</v>
      </c>
      <c r="J205" s="7" t="s">
        <v>7</v>
      </c>
      <c r="K205" s="11" t="s">
        <v>167</v>
      </c>
      <c r="L205" s="12" t="s">
        <v>1163</v>
      </c>
      <c r="M205" s="11" t="s">
        <v>126</v>
      </c>
      <c r="N205" s="11" t="s">
        <v>1163</v>
      </c>
      <c r="O205" s="16" t="s">
        <v>1164</v>
      </c>
      <c r="P205" s="18">
        <v>42452.362196030088</v>
      </c>
      <c r="Q205" s="11">
        <v>22</v>
      </c>
      <c r="R205" s="9" t="s">
        <v>158</v>
      </c>
      <c r="S205" s="12" t="s">
        <v>162</v>
      </c>
      <c r="T205" s="17" t="s">
        <v>1165</v>
      </c>
      <c r="U205" s="10">
        <v>42451.656796030089</v>
      </c>
      <c r="V205" s="6" t="s">
        <v>926</v>
      </c>
      <c r="W205" s="12" t="s">
        <v>22</v>
      </c>
      <c r="X205" s="9" t="s">
        <v>1166</v>
      </c>
      <c r="Y205" s="29">
        <f t="shared" si="5"/>
        <v>21.294600000001083</v>
      </c>
      <c r="Z205" s="12" t="s">
        <v>39</v>
      </c>
      <c r="AA205" s="12" t="s">
        <v>43</v>
      </c>
      <c r="AB205" s="12" t="s">
        <v>125</v>
      </c>
    </row>
    <row r="206" spans="1:28" ht="35.1" customHeight="1" x14ac:dyDescent="0.25">
      <c r="A206" s="23">
        <v>205</v>
      </c>
      <c r="B206" s="6">
        <v>15188</v>
      </c>
      <c r="C206" s="6" t="s">
        <v>154</v>
      </c>
      <c r="D206" s="11" t="s">
        <v>1161</v>
      </c>
      <c r="E206" s="11" t="s">
        <v>2</v>
      </c>
      <c r="F206" s="11" t="s">
        <v>1167</v>
      </c>
      <c r="G206" s="8">
        <v>42430.494608530091</v>
      </c>
      <c r="H206" s="11" t="s">
        <v>157</v>
      </c>
      <c r="I206" s="7" t="s">
        <v>158</v>
      </c>
      <c r="J206" s="11" t="s">
        <v>10</v>
      </c>
      <c r="K206" s="11" t="s">
        <v>1168</v>
      </c>
      <c r="L206" s="12" t="s">
        <v>1169</v>
      </c>
      <c r="M206" s="11" t="s">
        <v>126</v>
      </c>
      <c r="N206" s="11" t="s">
        <v>1169</v>
      </c>
      <c r="O206" s="16" t="s">
        <v>1170</v>
      </c>
      <c r="P206" s="18">
        <v>42444.494608530091</v>
      </c>
      <c r="Q206" s="11">
        <v>14</v>
      </c>
      <c r="R206" s="9" t="s">
        <v>158</v>
      </c>
      <c r="S206" s="12" t="s">
        <v>162</v>
      </c>
      <c r="T206" s="17" t="s">
        <v>1171</v>
      </c>
      <c r="U206" s="10">
        <v>42440.597145405089</v>
      </c>
      <c r="V206" s="6" t="s">
        <v>162</v>
      </c>
      <c r="W206" s="12" t="s">
        <v>13</v>
      </c>
      <c r="X206" s="9" t="s">
        <v>1172</v>
      </c>
      <c r="Y206" s="29">
        <f t="shared" si="5"/>
        <v>10.102536874997895</v>
      </c>
      <c r="Z206" s="12" t="s">
        <v>37</v>
      </c>
      <c r="AA206" s="12" t="s">
        <v>67</v>
      </c>
      <c r="AB206" s="12" t="s">
        <v>125</v>
      </c>
    </row>
    <row r="207" spans="1:28" ht="35.1" customHeight="1" x14ac:dyDescent="0.25">
      <c r="A207" s="22">
        <v>206</v>
      </c>
      <c r="B207" s="6">
        <v>15504</v>
      </c>
      <c r="C207" s="6" t="s">
        <v>154</v>
      </c>
      <c r="D207" s="11" t="s">
        <v>1161</v>
      </c>
      <c r="E207" s="11" t="s">
        <v>2</v>
      </c>
      <c r="F207" s="11" t="s">
        <v>1173</v>
      </c>
      <c r="G207" s="8">
        <v>42431.434453437498</v>
      </c>
      <c r="H207" s="11" t="s">
        <v>157</v>
      </c>
      <c r="I207" s="7" t="s">
        <v>158</v>
      </c>
      <c r="J207" s="7" t="s">
        <v>7</v>
      </c>
      <c r="K207" s="11" t="s">
        <v>1174</v>
      </c>
      <c r="L207" s="12" t="s">
        <v>1175</v>
      </c>
      <c r="M207" s="11" t="s">
        <v>126</v>
      </c>
      <c r="N207" s="11" t="s">
        <v>1175</v>
      </c>
      <c r="O207" s="16" t="s">
        <v>1176</v>
      </c>
      <c r="P207" s="18">
        <v>42457.434453437498</v>
      </c>
      <c r="Q207" s="11">
        <v>26</v>
      </c>
      <c r="R207" s="9" t="s">
        <v>158</v>
      </c>
      <c r="S207" s="12" t="s">
        <v>162</v>
      </c>
      <c r="T207" s="17" t="s">
        <v>1177</v>
      </c>
      <c r="U207" s="10">
        <v>42458.635590937498</v>
      </c>
      <c r="V207" s="6" t="s">
        <v>164</v>
      </c>
      <c r="W207" s="12" t="s">
        <v>13</v>
      </c>
      <c r="X207" s="9" t="s">
        <v>165</v>
      </c>
      <c r="Y207" s="29">
        <f t="shared" si="5"/>
        <v>27.201137500000186</v>
      </c>
      <c r="Z207" s="12" t="s">
        <v>31</v>
      </c>
      <c r="AA207" s="12" t="s">
        <v>69</v>
      </c>
      <c r="AB207" s="12" t="s">
        <v>125</v>
      </c>
    </row>
    <row r="208" spans="1:28" ht="35.1" customHeight="1" x14ac:dyDescent="0.25">
      <c r="A208" s="23">
        <v>207</v>
      </c>
      <c r="B208" s="6">
        <v>15512</v>
      </c>
      <c r="C208" s="6" t="s">
        <v>154</v>
      </c>
      <c r="D208" s="11" t="s">
        <v>1161</v>
      </c>
      <c r="E208" s="11" t="s">
        <v>2</v>
      </c>
      <c r="F208" s="11" t="s">
        <v>1178</v>
      </c>
      <c r="G208" s="8">
        <v>42431.439288541667</v>
      </c>
      <c r="H208" s="11" t="s">
        <v>157</v>
      </c>
      <c r="I208" s="7" t="s">
        <v>158</v>
      </c>
      <c r="J208" s="11" t="s">
        <v>10</v>
      </c>
      <c r="K208" s="11" t="s">
        <v>352</v>
      </c>
      <c r="L208" s="12" t="s">
        <v>923</v>
      </c>
      <c r="M208" s="11" t="s">
        <v>126</v>
      </c>
      <c r="N208" s="11" t="s">
        <v>923</v>
      </c>
      <c r="O208" s="16" t="s">
        <v>1179</v>
      </c>
      <c r="P208" s="18">
        <v>42445.439288541667</v>
      </c>
      <c r="Q208" s="11">
        <v>14</v>
      </c>
      <c r="R208" s="9" t="s">
        <v>158</v>
      </c>
      <c r="S208" s="12" t="s">
        <v>162</v>
      </c>
      <c r="T208" s="17" t="s">
        <v>1180</v>
      </c>
      <c r="U208" s="10">
        <v>42433.724381828702</v>
      </c>
      <c r="V208" s="6" t="s">
        <v>162</v>
      </c>
      <c r="W208" s="12" t="s">
        <v>13</v>
      </c>
      <c r="X208" s="9" t="s">
        <v>165</v>
      </c>
      <c r="Y208" s="29">
        <f t="shared" si="5"/>
        <v>2.2850932870351244</v>
      </c>
      <c r="Z208" s="12" t="s">
        <v>37</v>
      </c>
      <c r="AA208" s="12" t="s">
        <v>67</v>
      </c>
      <c r="AB208" s="12" t="s">
        <v>125</v>
      </c>
    </row>
    <row r="209" spans="1:28" ht="35.1" customHeight="1" x14ac:dyDescent="0.25">
      <c r="A209" s="23">
        <v>208</v>
      </c>
      <c r="B209" s="6">
        <v>15518</v>
      </c>
      <c r="C209" s="6" t="s">
        <v>154</v>
      </c>
      <c r="D209" s="11" t="s">
        <v>1161</v>
      </c>
      <c r="E209" s="11" t="s">
        <v>0</v>
      </c>
      <c r="F209" s="11" t="s">
        <v>1181</v>
      </c>
      <c r="G209" s="8">
        <v>42431.447493171298</v>
      </c>
      <c r="H209" s="11" t="s">
        <v>157</v>
      </c>
      <c r="I209" s="7" t="s">
        <v>158</v>
      </c>
      <c r="J209" s="7" t="s">
        <v>7</v>
      </c>
      <c r="K209" s="11" t="s">
        <v>167</v>
      </c>
      <c r="L209" s="12" t="s">
        <v>1182</v>
      </c>
      <c r="M209" s="11" t="s">
        <v>126</v>
      </c>
      <c r="N209" s="11" t="s">
        <v>1182</v>
      </c>
      <c r="O209" s="16" t="s">
        <v>1183</v>
      </c>
      <c r="P209" s="18">
        <v>42443.447488425925</v>
      </c>
      <c r="Q209" s="11">
        <v>12</v>
      </c>
      <c r="R209" s="9" t="s">
        <v>158</v>
      </c>
      <c r="S209" s="12" t="s">
        <v>162</v>
      </c>
      <c r="T209" s="17" t="s">
        <v>1184</v>
      </c>
      <c r="U209" s="10">
        <v>42443.382124270829</v>
      </c>
      <c r="V209" s="6" t="s">
        <v>277</v>
      </c>
      <c r="W209" s="12" t="s">
        <v>25</v>
      </c>
      <c r="X209" s="9" t="s">
        <v>1185</v>
      </c>
      <c r="Y209" s="29">
        <f t="shared" si="5"/>
        <v>11.934631099531543</v>
      </c>
      <c r="Z209" s="12" t="s">
        <v>37</v>
      </c>
      <c r="AA209" s="12" t="s">
        <v>43</v>
      </c>
      <c r="AB209" s="12" t="s">
        <v>125</v>
      </c>
    </row>
    <row r="210" spans="1:28" ht="35.1" customHeight="1" x14ac:dyDescent="0.25">
      <c r="A210" s="23">
        <v>209</v>
      </c>
      <c r="B210" s="6">
        <v>15529</v>
      </c>
      <c r="C210" s="6" t="s">
        <v>154</v>
      </c>
      <c r="D210" s="11" t="s">
        <v>1161</v>
      </c>
      <c r="E210" s="11" t="s">
        <v>2</v>
      </c>
      <c r="F210" s="11" t="s">
        <v>1186</v>
      </c>
      <c r="G210" s="8">
        <v>42431.455322256945</v>
      </c>
      <c r="H210" s="11" t="s">
        <v>157</v>
      </c>
      <c r="I210" s="7" t="s">
        <v>158</v>
      </c>
      <c r="J210" s="7" t="s">
        <v>7</v>
      </c>
      <c r="K210" s="11" t="s">
        <v>167</v>
      </c>
      <c r="L210" s="12" t="s">
        <v>1187</v>
      </c>
      <c r="M210" s="11" t="s">
        <v>126</v>
      </c>
      <c r="N210" s="11" t="s">
        <v>1187</v>
      </c>
      <c r="O210" s="16" t="s">
        <v>1188</v>
      </c>
      <c r="P210" s="18" t="s">
        <v>1189</v>
      </c>
      <c r="Q210" s="11">
        <v>13</v>
      </c>
      <c r="R210" s="9" t="s">
        <v>158</v>
      </c>
      <c r="S210" s="12" t="s">
        <v>162</v>
      </c>
      <c r="T210" s="17" t="s">
        <v>1190</v>
      </c>
      <c r="U210" s="10">
        <v>42444.49424039352</v>
      </c>
      <c r="V210" s="6" t="s">
        <v>1191</v>
      </c>
      <c r="W210" s="12" t="s">
        <v>23</v>
      </c>
      <c r="X210" s="9" t="s">
        <v>165</v>
      </c>
      <c r="Y210" s="29">
        <f t="shared" si="5"/>
        <v>13.038918136575376</v>
      </c>
      <c r="Z210" s="12" t="s">
        <v>37</v>
      </c>
      <c r="AA210" s="12" t="s">
        <v>69</v>
      </c>
      <c r="AB210" s="12" t="s">
        <v>125</v>
      </c>
    </row>
    <row r="211" spans="1:28" ht="35.1" customHeight="1" x14ac:dyDescent="0.25">
      <c r="A211" s="23">
        <v>210</v>
      </c>
      <c r="B211" s="6">
        <v>15537</v>
      </c>
      <c r="C211" s="6" t="s">
        <v>154</v>
      </c>
      <c r="D211" s="11" t="s">
        <v>1161</v>
      </c>
      <c r="E211" s="11" t="s">
        <v>0</v>
      </c>
      <c r="F211" s="11" t="s">
        <v>1192</v>
      </c>
      <c r="G211" s="8">
        <v>42431.459134375</v>
      </c>
      <c r="H211" s="11" t="s">
        <v>157</v>
      </c>
      <c r="I211" s="7" t="s">
        <v>158</v>
      </c>
      <c r="J211" s="11" t="s">
        <v>10</v>
      </c>
      <c r="K211" s="11" t="s">
        <v>352</v>
      </c>
      <c r="L211" s="12" t="s">
        <v>1193</v>
      </c>
      <c r="M211" s="11" t="s">
        <v>126</v>
      </c>
      <c r="N211" s="11" t="s">
        <v>1193</v>
      </c>
      <c r="O211" s="16" t="s">
        <v>1194</v>
      </c>
      <c r="P211" s="18">
        <v>42445.459134375</v>
      </c>
      <c r="Q211" s="11">
        <v>14</v>
      </c>
      <c r="R211" s="9" t="s">
        <v>158</v>
      </c>
      <c r="S211" s="12" t="s">
        <v>162</v>
      </c>
      <c r="T211" s="17" t="s">
        <v>1195</v>
      </c>
      <c r="U211" s="10">
        <v>42433.648869988421</v>
      </c>
      <c r="V211" s="6" t="s">
        <v>162</v>
      </c>
      <c r="W211" s="12" t="s">
        <v>13</v>
      </c>
      <c r="X211" s="9" t="s">
        <v>165</v>
      </c>
      <c r="Y211" s="29">
        <f t="shared" si="5"/>
        <v>2.1897356134213624</v>
      </c>
      <c r="Z211" s="12" t="s">
        <v>37</v>
      </c>
      <c r="AA211" s="12" t="s">
        <v>69</v>
      </c>
      <c r="AB211" s="12" t="s">
        <v>125</v>
      </c>
    </row>
    <row r="212" spans="1:28" ht="35.1" customHeight="1" x14ac:dyDescent="0.25">
      <c r="A212" s="22">
        <v>211</v>
      </c>
      <c r="B212" s="6">
        <v>15539</v>
      </c>
      <c r="C212" s="6" t="s">
        <v>154</v>
      </c>
      <c r="D212" s="11" t="s">
        <v>1161</v>
      </c>
      <c r="E212" s="11" t="s">
        <v>0</v>
      </c>
      <c r="F212" s="11" t="s">
        <v>1196</v>
      </c>
      <c r="G212" s="8">
        <v>42431.459840821757</v>
      </c>
      <c r="H212" s="11" t="s">
        <v>157</v>
      </c>
      <c r="I212" s="7" t="s">
        <v>158</v>
      </c>
      <c r="J212" s="11" t="s">
        <v>10</v>
      </c>
      <c r="K212" s="11" t="s">
        <v>352</v>
      </c>
      <c r="L212" s="12" t="s">
        <v>1197</v>
      </c>
      <c r="M212" s="11" t="s">
        <v>126</v>
      </c>
      <c r="N212" s="11" t="s">
        <v>1197</v>
      </c>
      <c r="O212" s="16" t="s">
        <v>1198</v>
      </c>
      <c r="P212" s="18">
        <v>42445.459840821757</v>
      </c>
      <c r="Q212" s="11">
        <v>14</v>
      </c>
      <c r="R212" s="9" t="s">
        <v>158</v>
      </c>
      <c r="S212" s="12" t="s">
        <v>162</v>
      </c>
      <c r="T212" s="17" t="s">
        <v>1180</v>
      </c>
      <c r="U212" s="10">
        <v>42437.410727974537</v>
      </c>
      <c r="V212" s="6" t="s">
        <v>162</v>
      </c>
      <c r="W212" s="12" t="s">
        <v>13</v>
      </c>
      <c r="X212" s="9" t="s">
        <v>165</v>
      </c>
      <c r="Y212" s="29">
        <f t="shared" si="5"/>
        <v>5.9508871527796146</v>
      </c>
      <c r="Z212" s="12" t="s">
        <v>37</v>
      </c>
      <c r="AA212" s="12" t="s">
        <v>61</v>
      </c>
      <c r="AB212" s="12" t="s">
        <v>125</v>
      </c>
    </row>
    <row r="213" spans="1:28" ht="35.1" customHeight="1" x14ac:dyDescent="0.25">
      <c r="A213" s="23">
        <v>212</v>
      </c>
      <c r="B213" s="6">
        <v>15543</v>
      </c>
      <c r="C213" s="6" t="s">
        <v>154</v>
      </c>
      <c r="D213" s="11" t="s">
        <v>1161</v>
      </c>
      <c r="E213" s="11" t="s">
        <v>0</v>
      </c>
      <c r="F213" s="11" t="s">
        <v>1199</v>
      </c>
      <c r="G213" s="8">
        <v>42431.462215081017</v>
      </c>
      <c r="H213" s="11" t="s">
        <v>157</v>
      </c>
      <c r="I213" s="7" t="s">
        <v>158</v>
      </c>
      <c r="J213" s="11" t="s">
        <v>10</v>
      </c>
      <c r="K213" s="11" t="s">
        <v>352</v>
      </c>
      <c r="L213" s="12" t="s">
        <v>1200</v>
      </c>
      <c r="M213" s="11" t="s">
        <v>126</v>
      </c>
      <c r="N213" s="11" t="s">
        <v>1200</v>
      </c>
      <c r="O213" s="16" t="s">
        <v>1201</v>
      </c>
      <c r="P213" s="18">
        <v>42445.462215081017</v>
      </c>
      <c r="Q213" s="11">
        <v>14</v>
      </c>
      <c r="R213" s="9" t="s">
        <v>158</v>
      </c>
      <c r="S213" s="12" t="s">
        <v>162</v>
      </c>
      <c r="T213" s="17" t="s">
        <v>1180</v>
      </c>
      <c r="U213" s="10">
        <v>42445.454786145834</v>
      </c>
      <c r="V213" s="6" t="s">
        <v>926</v>
      </c>
      <c r="W213" s="12" t="s">
        <v>22</v>
      </c>
      <c r="X213" s="9" t="s">
        <v>165</v>
      </c>
      <c r="Y213" s="29">
        <f t="shared" si="5"/>
        <v>13.99257106481673</v>
      </c>
      <c r="Z213" s="12" t="s">
        <v>37</v>
      </c>
      <c r="AA213" s="12" t="s">
        <v>111</v>
      </c>
      <c r="AB213" s="12" t="s">
        <v>125</v>
      </c>
    </row>
    <row r="214" spans="1:28" ht="35.1" customHeight="1" x14ac:dyDescent="0.25">
      <c r="A214" s="23">
        <v>213</v>
      </c>
      <c r="B214" s="6">
        <v>15544</v>
      </c>
      <c r="C214" s="6" t="s">
        <v>154</v>
      </c>
      <c r="D214" s="11" t="s">
        <v>1161</v>
      </c>
      <c r="E214" s="11" t="s">
        <v>0</v>
      </c>
      <c r="F214" s="11" t="s">
        <v>1202</v>
      </c>
      <c r="G214" s="8">
        <v>42431.462613888885</v>
      </c>
      <c r="H214" s="11" t="s">
        <v>157</v>
      </c>
      <c r="I214" s="7" t="s">
        <v>158</v>
      </c>
      <c r="J214" s="11" t="s">
        <v>10</v>
      </c>
      <c r="K214" s="11" t="s">
        <v>352</v>
      </c>
      <c r="L214" s="12" t="s">
        <v>1193</v>
      </c>
      <c r="M214" s="11" t="s">
        <v>126</v>
      </c>
      <c r="N214" s="11" t="s">
        <v>1193</v>
      </c>
      <c r="O214" s="16" t="s">
        <v>1194</v>
      </c>
      <c r="P214" s="18">
        <v>42445.462613888885</v>
      </c>
      <c r="Q214" s="11">
        <v>14</v>
      </c>
      <c r="R214" s="9" t="s">
        <v>158</v>
      </c>
      <c r="S214" s="12" t="s">
        <v>162</v>
      </c>
      <c r="T214" s="17" t="s">
        <v>1195</v>
      </c>
      <c r="U214" s="10">
        <v>42436.379773298606</v>
      </c>
      <c r="V214" s="6" t="s">
        <v>162</v>
      </c>
      <c r="W214" s="12" t="s">
        <v>13</v>
      </c>
      <c r="X214" s="9" t="s">
        <v>165</v>
      </c>
      <c r="Y214" s="29">
        <f t="shared" si="5"/>
        <v>4.9171594097206253</v>
      </c>
      <c r="Z214" s="12" t="s">
        <v>37</v>
      </c>
      <c r="AA214" s="12" t="s">
        <v>69</v>
      </c>
      <c r="AB214" s="12" t="s">
        <v>125</v>
      </c>
    </row>
    <row r="215" spans="1:28" ht="35.1" customHeight="1" x14ac:dyDescent="0.25">
      <c r="A215" s="23">
        <v>214</v>
      </c>
      <c r="B215" s="6">
        <v>15545</v>
      </c>
      <c r="C215" s="6" t="s">
        <v>154</v>
      </c>
      <c r="D215" s="11" t="s">
        <v>1161</v>
      </c>
      <c r="E215" s="11" t="s">
        <v>0</v>
      </c>
      <c r="F215" s="11" t="s">
        <v>1203</v>
      </c>
      <c r="G215" s="8">
        <v>42431.463128969903</v>
      </c>
      <c r="H215" s="11" t="s">
        <v>157</v>
      </c>
      <c r="I215" s="7" t="s">
        <v>158</v>
      </c>
      <c r="J215" s="11" t="s">
        <v>10</v>
      </c>
      <c r="K215" s="11" t="s">
        <v>352</v>
      </c>
      <c r="L215" s="12" t="s">
        <v>923</v>
      </c>
      <c r="M215" s="11" t="s">
        <v>126</v>
      </c>
      <c r="N215" s="11" t="s">
        <v>923</v>
      </c>
      <c r="O215" s="16" t="s">
        <v>1204</v>
      </c>
      <c r="P215" s="18">
        <v>42445.463128969903</v>
      </c>
      <c r="Q215" s="11">
        <v>14</v>
      </c>
      <c r="R215" s="9" t="s">
        <v>158</v>
      </c>
      <c r="S215" s="12" t="s">
        <v>162</v>
      </c>
      <c r="T215" s="17" t="s">
        <v>1205</v>
      </c>
      <c r="U215" s="10">
        <v>42459.503849108798</v>
      </c>
      <c r="V215" s="6" t="s">
        <v>1206</v>
      </c>
      <c r="W215" s="12" t="s">
        <v>28</v>
      </c>
      <c r="X215" s="9" t="s">
        <v>1207</v>
      </c>
      <c r="Y215" s="29">
        <f t="shared" si="5"/>
        <v>28.040720138895267</v>
      </c>
      <c r="Z215" s="12" t="s">
        <v>37</v>
      </c>
      <c r="AA215" s="12" t="s">
        <v>92</v>
      </c>
      <c r="AB215" s="12" t="s">
        <v>125</v>
      </c>
    </row>
    <row r="216" spans="1:28" ht="35.1" customHeight="1" x14ac:dyDescent="0.25">
      <c r="A216" s="23">
        <v>215</v>
      </c>
      <c r="B216" s="6">
        <v>15659</v>
      </c>
      <c r="C216" s="6" t="s">
        <v>154</v>
      </c>
      <c r="D216" s="11" t="s">
        <v>1161</v>
      </c>
      <c r="E216" s="11" t="s">
        <v>0</v>
      </c>
      <c r="F216" s="11" t="s">
        <v>1208</v>
      </c>
      <c r="G216" s="8">
        <v>42431.613553900461</v>
      </c>
      <c r="H216" s="11" t="s">
        <v>157</v>
      </c>
      <c r="I216" s="7" t="s">
        <v>158</v>
      </c>
      <c r="J216" s="11" t="s">
        <v>10</v>
      </c>
      <c r="K216" s="11" t="s">
        <v>1209</v>
      </c>
      <c r="L216" s="12" t="s">
        <v>1210</v>
      </c>
      <c r="M216" s="11" t="s">
        <v>126</v>
      </c>
      <c r="N216" s="11" t="s">
        <v>1210</v>
      </c>
      <c r="O216" s="16" t="s">
        <v>1211</v>
      </c>
      <c r="P216" s="18">
        <v>42445.613553900461</v>
      </c>
      <c r="Q216" s="11">
        <v>14</v>
      </c>
      <c r="R216" s="9" t="s">
        <v>158</v>
      </c>
      <c r="S216" s="12" t="s">
        <v>162</v>
      </c>
      <c r="T216" s="17" t="s">
        <v>1180</v>
      </c>
      <c r="U216" s="10">
        <v>42451.683535497687</v>
      </c>
      <c r="V216" s="6" t="s">
        <v>926</v>
      </c>
      <c r="W216" s="12" t="s">
        <v>22</v>
      </c>
      <c r="X216" s="9" t="s">
        <v>165</v>
      </c>
      <c r="Y216" s="29">
        <f t="shared" si="5"/>
        <v>20.069981597225706</v>
      </c>
      <c r="Z216" s="12" t="s">
        <v>37</v>
      </c>
      <c r="AA216" s="12" t="s">
        <v>43</v>
      </c>
      <c r="AB216" s="12" t="s">
        <v>125</v>
      </c>
    </row>
    <row r="217" spans="1:28" ht="35.1" customHeight="1" x14ac:dyDescent="0.25">
      <c r="A217" s="22">
        <v>216</v>
      </c>
      <c r="B217" s="6">
        <v>15661</v>
      </c>
      <c r="C217" s="6" t="s">
        <v>154</v>
      </c>
      <c r="D217" s="11" t="s">
        <v>1161</v>
      </c>
      <c r="E217" s="11" t="s">
        <v>0</v>
      </c>
      <c r="F217" s="11" t="s">
        <v>1212</v>
      </c>
      <c r="G217" s="8">
        <v>42431.615490659722</v>
      </c>
      <c r="H217" s="11" t="s">
        <v>157</v>
      </c>
      <c r="I217" s="7" t="s">
        <v>158</v>
      </c>
      <c r="J217" s="11" t="s">
        <v>10</v>
      </c>
      <c r="K217" s="11" t="s">
        <v>1213</v>
      </c>
      <c r="L217" s="12" t="s">
        <v>1214</v>
      </c>
      <c r="M217" s="11" t="s">
        <v>126</v>
      </c>
      <c r="N217" s="11" t="s">
        <v>1214</v>
      </c>
      <c r="O217" s="16" t="s">
        <v>1215</v>
      </c>
      <c r="P217" s="18">
        <v>42445.615490659722</v>
      </c>
      <c r="Q217" s="11">
        <v>14</v>
      </c>
      <c r="R217" s="9" t="s">
        <v>158</v>
      </c>
      <c r="S217" s="12" t="s">
        <v>162</v>
      </c>
      <c r="T217" s="17" t="s">
        <v>1180</v>
      </c>
      <c r="U217" s="10">
        <v>42443.435529629627</v>
      </c>
      <c r="V217" s="6" t="s">
        <v>162</v>
      </c>
      <c r="W217" s="12" t="s">
        <v>13</v>
      </c>
      <c r="X217" s="9" t="s">
        <v>165</v>
      </c>
      <c r="Y217" s="29">
        <f t="shared" si="5"/>
        <v>11.820038969904999</v>
      </c>
      <c r="Z217" s="12" t="s">
        <v>37</v>
      </c>
      <c r="AA217" s="12" t="s">
        <v>80</v>
      </c>
      <c r="AB217" s="12" t="s">
        <v>125</v>
      </c>
    </row>
    <row r="218" spans="1:28" ht="35.1" customHeight="1" x14ac:dyDescent="0.25">
      <c r="A218" s="23">
        <v>217</v>
      </c>
      <c r="B218" s="6">
        <v>15665</v>
      </c>
      <c r="C218" s="6" t="s">
        <v>154</v>
      </c>
      <c r="D218" s="11" t="s">
        <v>1161</v>
      </c>
      <c r="E218" s="11" t="s">
        <v>0</v>
      </c>
      <c r="F218" s="11" t="s">
        <v>1216</v>
      </c>
      <c r="G218" s="8">
        <v>42431.617588229165</v>
      </c>
      <c r="H218" s="11" t="s">
        <v>157</v>
      </c>
      <c r="I218" s="7" t="s">
        <v>158</v>
      </c>
      <c r="J218" s="11" t="s">
        <v>10</v>
      </c>
      <c r="K218" s="11" t="s">
        <v>1217</v>
      </c>
      <c r="L218" s="12" t="s">
        <v>1218</v>
      </c>
      <c r="M218" s="11" t="s">
        <v>126</v>
      </c>
      <c r="N218" s="11" t="s">
        <v>1218</v>
      </c>
      <c r="O218" s="16" t="s">
        <v>1219</v>
      </c>
      <c r="P218" s="18">
        <v>42445.617588229165</v>
      </c>
      <c r="Q218" s="11">
        <v>14</v>
      </c>
      <c r="R218" s="9" t="s">
        <v>158</v>
      </c>
      <c r="S218" s="12" t="s">
        <v>162</v>
      </c>
      <c r="T218" s="17" t="s">
        <v>1220</v>
      </c>
      <c r="U218" s="15">
        <v>42487</v>
      </c>
      <c r="V218" s="6" t="s">
        <v>990</v>
      </c>
      <c r="W218" s="12" t="s">
        <v>27</v>
      </c>
      <c r="X218" s="9" t="s">
        <v>165</v>
      </c>
      <c r="Y218" s="29">
        <f t="shared" si="5"/>
        <v>55.382411770835461</v>
      </c>
      <c r="Z218" s="12" t="s">
        <v>37</v>
      </c>
      <c r="AA218" s="12" t="s">
        <v>56</v>
      </c>
      <c r="AB218" s="12" t="s">
        <v>125</v>
      </c>
    </row>
    <row r="219" spans="1:28" ht="35.1" customHeight="1" x14ac:dyDescent="0.25">
      <c r="A219" s="23">
        <v>218</v>
      </c>
      <c r="B219" s="6">
        <v>15671</v>
      </c>
      <c r="C219" s="6" t="s">
        <v>154</v>
      </c>
      <c r="D219" s="11" t="s">
        <v>1161</v>
      </c>
      <c r="E219" s="11" t="s">
        <v>0</v>
      </c>
      <c r="F219" s="11" t="s">
        <v>1221</v>
      </c>
      <c r="G219" s="8">
        <v>42431.619344594903</v>
      </c>
      <c r="H219" s="11" t="s">
        <v>157</v>
      </c>
      <c r="I219" s="7" t="s">
        <v>158</v>
      </c>
      <c r="J219" s="11" t="s">
        <v>10</v>
      </c>
      <c r="K219" s="11" t="s">
        <v>1222</v>
      </c>
      <c r="L219" s="12" t="s">
        <v>1223</v>
      </c>
      <c r="M219" s="11" t="s">
        <v>126</v>
      </c>
      <c r="N219" s="11" t="s">
        <v>1223</v>
      </c>
      <c r="O219" s="16" t="s">
        <v>1224</v>
      </c>
      <c r="P219" s="18">
        <v>42445.619344594903</v>
      </c>
      <c r="Q219" s="11">
        <v>14</v>
      </c>
      <c r="R219" s="9" t="s">
        <v>158</v>
      </c>
      <c r="S219" s="12" t="s">
        <v>162</v>
      </c>
      <c r="T219" s="17" t="s">
        <v>1225</v>
      </c>
      <c r="U219" s="15">
        <v>42433</v>
      </c>
      <c r="V219" s="6" t="s">
        <v>162</v>
      </c>
      <c r="W219" s="12" t="s">
        <v>13</v>
      </c>
      <c r="X219" s="9" t="s">
        <v>165</v>
      </c>
      <c r="Y219" s="29">
        <f t="shared" si="5"/>
        <v>1.380655405097059</v>
      </c>
      <c r="Z219" s="12" t="s">
        <v>37</v>
      </c>
      <c r="AA219" s="12" t="s">
        <v>69</v>
      </c>
      <c r="AB219" s="12" t="s">
        <v>125</v>
      </c>
    </row>
    <row r="220" spans="1:28" ht="35.1" customHeight="1" x14ac:dyDescent="0.25">
      <c r="A220" s="23">
        <v>219</v>
      </c>
      <c r="B220" s="6">
        <v>15922</v>
      </c>
      <c r="C220" s="6" t="s">
        <v>154</v>
      </c>
      <c r="D220" s="11" t="s">
        <v>1161</v>
      </c>
      <c r="E220" s="11" t="s">
        <v>0</v>
      </c>
      <c r="F220" s="11" t="s">
        <v>1226</v>
      </c>
      <c r="G220" s="8">
        <v>42432.392070914349</v>
      </c>
      <c r="H220" s="11" t="s">
        <v>157</v>
      </c>
      <c r="I220" s="7" t="s">
        <v>158</v>
      </c>
      <c r="J220" s="11" t="s">
        <v>10</v>
      </c>
      <c r="K220" s="11" t="s">
        <v>1227</v>
      </c>
      <c r="L220" s="12" t="s">
        <v>1122</v>
      </c>
      <c r="M220" s="11" t="s">
        <v>126</v>
      </c>
      <c r="N220" s="11" t="s">
        <v>1122</v>
      </c>
      <c r="O220" s="16" t="s">
        <v>1228</v>
      </c>
      <c r="P220" s="18">
        <v>42446.392070914349</v>
      </c>
      <c r="Q220" s="11">
        <v>14</v>
      </c>
      <c r="R220" s="9" t="s">
        <v>158</v>
      </c>
      <c r="S220" s="12" t="s">
        <v>162</v>
      </c>
      <c r="T220" s="17" t="s">
        <v>1054</v>
      </c>
      <c r="U220" s="15">
        <v>42434</v>
      </c>
      <c r="V220" s="6" t="s">
        <v>162</v>
      </c>
      <c r="W220" s="12" t="s">
        <v>13</v>
      </c>
      <c r="X220" s="9" t="s">
        <v>165</v>
      </c>
      <c r="Y220" s="29">
        <f t="shared" si="5"/>
        <v>1.6079290856505395</v>
      </c>
      <c r="Z220" s="12" t="s">
        <v>37</v>
      </c>
      <c r="AA220" s="12" t="s">
        <v>92</v>
      </c>
      <c r="AB220" s="12" t="s">
        <v>125</v>
      </c>
    </row>
    <row r="221" spans="1:28" ht="35.1" customHeight="1" x14ac:dyDescent="0.25">
      <c r="A221" s="23">
        <v>220</v>
      </c>
      <c r="B221" s="6">
        <v>15950</v>
      </c>
      <c r="C221" s="6" t="s">
        <v>154</v>
      </c>
      <c r="D221" s="11" t="s">
        <v>1161</v>
      </c>
      <c r="E221" s="11" t="s">
        <v>2</v>
      </c>
      <c r="F221" s="11" t="s">
        <v>1229</v>
      </c>
      <c r="G221" s="8">
        <v>42432.429321331016</v>
      </c>
      <c r="H221" s="11" t="s">
        <v>157</v>
      </c>
      <c r="I221" s="7" t="s">
        <v>158</v>
      </c>
      <c r="J221" s="7" t="s">
        <v>7</v>
      </c>
      <c r="K221" s="11" t="s">
        <v>1230</v>
      </c>
      <c r="L221" s="12" t="s">
        <v>819</v>
      </c>
      <c r="M221" s="11" t="s">
        <v>126</v>
      </c>
      <c r="N221" s="11" t="s">
        <v>819</v>
      </c>
      <c r="O221" s="16" t="s">
        <v>1231</v>
      </c>
      <c r="P221" s="18">
        <v>42451.42931712963</v>
      </c>
      <c r="Q221" s="11">
        <v>19</v>
      </c>
      <c r="R221" s="9" t="s">
        <v>158</v>
      </c>
      <c r="S221" s="12" t="s">
        <v>162</v>
      </c>
      <c r="T221" s="17" t="s">
        <v>1232</v>
      </c>
      <c r="U221" s="15">
        <v>42451</v>
      </c>
      <c r="V221" s="6" t="s">
        <v>363</v>
      </c>
      <c r="W221" s="12" t="s">
        <v>23</v>
      </c>
      <c r="X221" s="9" t="s">
        <v>1233</v>
      </c>
      <c r="Y221" s="29">
        <f t="shared" si="5"/>
        <v>18.570678668984328</v>
      </c>
      <c r="Z221" s="12" t="s">
        <v>37</v>
      </c>
      <c r="AA221" s="12" t="s">
        <v>118</v>
      </c>
      <c r="AB221" s="12" t="s">
        <v>125</v>
      </c>
    </row>
    <row r="222" spans="1:28" ht="35.1" customHeight="1" x14ac:dyDescent="0.25">
      <c r="A222" s="22">
        <v>221</v>
      </c>
      <c r="B222" s="6">
        <v>15953</v>
      </c>
      <c r="C222" s="6" t="s">
        <v>154</v>
      </c>
      <c r="D222" s="11" t="s">
        <v>1161</v>
      </c>
      <c r="E222" s="11" t="s">
        <v>2</v>
      </c>
      <c r="F222" s="11" t="s">
        <v>1234</v>
      </c>
      <c r="G222" s="8">
        <v>42432.430308715273</v>
      </c>
      <c r="H222" s="11" t="s">
        <v>157</v>
      </c>
      <c r="I222" s="7" t="s">
        <v>158</v>
      </c>
      <c r="J222" s="7" t="s">
        <v>7</v>
      </c>
      <c r="K222" s="11" t="s">
        <v>1235</v>
      </c>
      <c r="L222" s="12" t="s">
        <v>819</v>
      </c>
      <c r="M222" s="11" t="s">
        <v>126</v>
      </c>
      <c r="N222" s="11" t="s">
        <v>819</v>
      </c>
      <c r="O222" s="16" t="s">
        <v>1236</v>
      </c>
      <c r="P222" s="18">
        <v>42451.430312500001</v>
      </c>
      <c r="Q222" s="11">
        <v>19</v>
      </c>
      <c r="R222" s="9" t="s">
        <v>158</v>
      </c>
      <c r="S222" s="12" t="s">
        <v>162</v>
      </c>
      <c r="T222" s="17" t="s">
        <v>1237</v>
      </c>
      <c r="U222" s="15">
        <v>42451</v>
      </c>
      <c r="V222" s="6" t="s">
        <v>363</v>
      </c>
      <c r="W222" s="12" t="s">
        <v>23</v>
      </c>
      <c r="X222" s="9" t="s">
        <v>1238</v>
      </c>
      <c r="Y222" s="29">
        <f t="shared" si="5"/>
        <v>18.569691284727014</v>
      </c>
      <c r="Z222" s="12" t="s">
        <v>42</v>
      </c>
      <c r="AA222" s="12" t="s">
        <v>58</v>
      </c>
      <c r="AB222" s="12" t="s">
        <v>125</v>
      </c>
    </row>
    <row r="223" spans="1:28" ht="35.1" customHeight="1" x14ac:dyDescent="0.25">
      <c r="A223" s="23">
        <v>222</v>
      </c>
      <c r="B223" s="6">
        <v>15954</v>
      </c>
      <c r="C223" s="6" t="s">
        <v>154</v>
      </c>
      <c r="D223" s="11" t="s">
        <v>1161</v>
      </c>
      <c r="E223" s="11" t="s">
        <v>2</v>
      </c>
      <c r="F223" s="11" t="s">
        <v>1239</v>
      </c>
      <c r="G223" s="8">
        <v>42432.430994791663</v>
      </c>
      <c r="H223" s="11" t="s">
        <v>157</v>
      </c>
      <c r="I223" s="7" t="s">
        <v>158</v>
      </c>
      <c r="J223" s="7" t="s">
        <v>7</v>
      </c>
      <c r="K223" s="11" t="s">
        <v>1240</v>
      </c>
      <c r="L223" s="12" t="s">
        <v>819</v>
      </c>
      <c r="M223" s="11" t="s">
        <v>126</v>
      </c>
      <c r="N223" s="11" t="s">
        <v>819</v>
      </c>
      <c r="O223" s="16" t="s">
        <v>1241</v>
      </c>
      <c r="P223" s="18">
        <v>42451.430995370371</v>
      </c>
      <c r="Q223" s="11">
        <v>19</v>
      </c>
      <c r="R223" s="9" t="s">
        <v>158</v>
      </c>
      <c r="S223" s="12" t="s">
        <v>162</v>
      </c>
      <c r="T223" s="17" t="s">
        <v>1237</v>
      </c>
      <c r="U223" s="10">
        <v>42451.593646724534</v>
      </c>
      <c r="V223" s="6" t="s">
        <v>363</v>
      </c>
      <c r="W223" s="12" t="s">
        <v>23</v>
      </c>
      <c r="X223" s="9" t="s">
        <v>1238</v>
      </c>
      <c r="Y223" s="29">
        <f t="shared" si="5"/>
        <v>19.162651932871086</v>
      </c>
      <c r="Z223" s="12" t="s">
        <v>31</v>
      </c>
      <c r="AA223" s="12" t="s">
        <v>58</v>
      </c>
      <c r="AB223" s="12" t="s">
        <v>125</v>
      </c>
    </row>
    <row r="224" spans="1:28" ht="35.1" customHeight="1" x14ac:dyDescent="0.25">
      <c r="A224" s="23">
        <v>223</v>
      </c>
      <c r="B224" s="6">
        <v>15993</v>
      </c>
      <c r="C224" s="6" t="s">
        <v>154</v>
      </c>
      <c r="D224" s="11" t="s">
        <v>1161</v>
      </c>
      <c r="E224" s="11" t="s">
        <v>2</v>
      </c>
      <c r="F224" s="11" t="s">
        <v>1242</v>
      </c>
      <c r="G224" s="8">
        <v>42432.457112152777</v>
      </c>
      <c r="H224" s="11" t="s">
        <v>157</v>
      </c>
      <c r="I224" s="7" t="s">
        <v>158</v>
      </c>
      <c r="J224" s="7" t="s">
        <v>7</v>
      </c>
      <c r="K224" s="11" t="s">
        <v>167</v>
      </c>
      <c r="L224" s="12" t="s">
        <v>1243</v>
      </c>
      <c r="M224" s="11" t="s">
        <v>126</v>
      </c>
      <c r="N224" s="11" t="s">
        <v>1243</v>
      </c>
      <c r="O224" s="16" t="s">
        <v>1244</v>
      </c>
      <c r="P224" s="18">
        <v>42458.457112152777</v>
      </c>
      <c r="Q224" s="11">
        <v>26</v>
      </c>
      <c r="R224" s="9" t="s">
        <v>158</v>
      </c>
      <c r="S224" s="12" t="s">
        <v>162</v>
      </c>
      <c r="T224" s="17" t="s">
        <v>1245</v>
      </c>
      <c r="U224" s="10">
        <v>42458</v>
      </c>
      <c r="V224" s="6" t="s">
        <v>164</v>
      </c>
      <c r="W224" s="12" t="s">
        <v>13</v>
      </c>
      <c r="X224" s="9" t="s">
        <v>165</v>
      </c>
      <c r="Y224" s="29">
        <f t="shared" si="5"/>
        <v>25.542887847223028</v>
      </c>
      <c r="Z224" s="12" t="s">
        <v>37</v>
      </c>
      <c r="AA224" s="12" t="s">
        <v>69</v>
      </c>
      <c r="AB224" s="12" t="s">
        <v>125</v>
      </c>
    </row>
    <row r="225" spans="1:28" ht="35.1" customHeight="1" x14ac:dyDescent="0.25">
      <c r="A225" s="23">
        <v>224</v>
      </c>
      <c r="B225" s="6">
        <v>16056</v>
      </c>
      <c r="C225" s="6" t="s">
        <v>154</v>
      </c>
      <c r="D225" s="11" t="s">
        <v>1161</v>
      </c>
      <c r="E225" s="11" t="s">
        <v>2</v>
      </c>
      <c r="F225" s="11" t="s">
        <v>1246</v>
      </c>
      <c r="G225" s="8">
        <v>42432.521628668983</v>
      </c>
      <c r="H225" s="11" t="s">
        <v>157</v>
      </c>
      <c r="I225" s="7" t="s">
        <v>158</v>
      </c>
      <c r="J225" s="11" t="s">
        <v>10</v>
      </c>
      <c r="K225" s="11" t="s">
        <v>352</v>
      </c>
      <c r="L225" s="12" t="s">
        <v>987</v>
      </c>
      <c r="M225" s="11" t="s">
        <v>126</v>
      </c>
      <c r="N225" s="11" t="s">
        <v>987</v>
      </c>
      <c r="O225" s="16" t="s">
        <v>1247</v>
      </c>
      <c r="P225" s="18">
        <v>42446.521628668983</v>
      </c>
      <c r="Q225" s="11">
        <v>14</v>
      </c>
      <c r="R225" s="9" t="s">
        <v>158</v>
      </c>
      <c r="S225" s="12" t="s">
        <v>162</v>
      </c>
      <c r="T225" s="17" t="s">
        <v>1248</v>
      </c>
      <c r="U225" s="10">
        <v>42437.659409224536</v>
      </c>
      <c r="V225" s="6" t="s">
        <v>162</v>
      </c>
      <c r="W225" s="12" t="s">
        <v>13</v>
      </c>
      <c r="X225" s="9" t="s">
        <v>1249</v>
      </c>
      <c r="Y225" s="29">
        <f t="shared" si="5"/>
        <v>5.1377805555530358</v>
      </c>
      <c r="Z225" s="12" t="s">
        <v>37</v>
      </c>
      <c r="AA225" s="12" t="s">
        <v>67</v>
      </c>
      <c r="AB225" s="12" t="s">
        <v>125</v>
      </c>
    </row>
    <row r="226" spans="1:28" ht="35.1" customHeight="1" x14ac:dyDescent="0.25">
      <c r="A226" s="23">
        <v>225</v>
      </c>
      <c r="B226" s="6">
        <v>16374</v>
      </c>
      <c r="C226" s="6" t="s">
        <v>154</v>
      </c>
      <c r="D226" s="11" t="s">
        <v>1161</v>
      </c>
      <c r="E226" s="11" t="s">
        <v>2</v>
      </c>
      <c r="F226" s="11" t="s">
        <v>1250</v>
      </c>
      <c r="G226" s="8">
        <v>42433.407341354163</v>
      </c>
      <c r="H226" s="11" t="s">
        <v>157</v>
      </c>
      <c r="I226" s="7" t="s">
        <v>158</v>
      </c>
      <c r="J226" s="7" t="s">
        <v>7</v>
      </c>
      <c r="K226" s="11" t="s">
        <v>167</v>
      </c>
      <c r="L226" s="12" t="s">
        <v>819</v>
      </c>
      <c r="M226" s="11" t="s">
        <v>126</v>
      </c>
      <c r="N226" s="11" t="s">
        <v>819</v>
      </c>
      <c r="O226" s="16" t="s">
        <v>1251</v>
      </c>
      <c r="P226" s="18">
        <v>42457.407337962963</v>
      </c>
      <c r="Q226" s="11">
        <v>24</v>
      </c>
      <c r="R226" s="9" t="s">
        <v>158</v>
      </c>
      <c r="S226" s="12" t="s">
        <v>162</v>
      </c>
      <c r="T226" s="17" t="s">
        <v>1252</v>
      </c>
      <c r="U226" s="10">
        <v>42457.406546296297</v>
      </c>
      <c r="V226" s="6" t="s">
        <v>363</v>
      </c>
      <c r="W226" s="12" t="s">
        <v>23</v>
      </c>
      <c r="X226" s="9" t="s">
        <v>1253</v>
      </c>
      <c r="Y226" s="29">
        <f t="shared" si="5"/>
        <v>23.999204942134384</v>
      </c>
      <c r="Z226" s="12" t="s">
        <v>37</v>
      </c>
      <c r="AA226" s="12" t="s">
        <v>118</v>
      </c>
      <c r="AB226" s="12" t="s">
        <v>125</v>
      </c>
    </row>
    <row r="227" spans="1:28" ht="35.1" customHeight="1" x14ac:dyDescent="0.25">
      <c r="A227" s="22">
        <v>226</v>
      </c>
      <c r="B227" s="6">
        <v>16391</v>
      </c>
      <c r="C227" s="6" t="s">
        <v>154</v>
      </c>
      <c r="D227" s="11" t="s">
        <v>1161</v>
      </c>
      <c r="E227" s="11" t="s">
        <v>2</v>
      </c>
      <c r="F227" s="11" t="s">
        <v>1254</v>
      </c>
      <c r="G227" s="8">
        <v>42433.424232523146</v>
      </c>
      <c r="H227" s="11" t="s">
        <v>157</v>
      </c>
      <c r="I227" s="7" t="s">
        <v>158</v>
      </c>
      <c r="J227" s="11" t="s">
        <v>11</v>
      </c>
      <c r="K227" s="11" t="s">
        <v>1255</v>
      </c>
      <c r="L227" s="12" t="s">
        <v>1256</v>
      </c>
      <c r="M227" s="11" t="s">
        <v>126</v>
      </c>
      <c r="N227" s="11" t="s">
        <v>1256</v>
      </c>
      <c r="O227" s="16" t="s">
        <v>1257</v>
      </c>
      <c r="P227" s="18">
        <v>42434.424232523146</v>
      </c>
      <c r="Q227" s="11">
        <v>1</v>
      </c>
      <c r="R227" s="9" t="s">
        <v>158</v>
      </c>
      <c r="S227" s="12" t="s">
        <v>162</v>
      </c>
      <c r="T227" s="17" t="s">
        <v>1258</v>
      </c>
      <c r="U227" s="10">
        <v>42440.618400381944</v>
      </c>
      <c r="V227" s="6" t="s">
        <v>162</v>
      </c>
      <c r="W227" s="12" t="s">
        <v>13</v>
      </c>
      <c r="X227" s="9" t="s">
        <v>1259</v>
      </c>
      <c r="Y227" s="29">
        <f t="shared" si="5"/>
        <v>7.1941678587973001</v>
      </c>
      <c r="Z227" s="12" t="s">
        <v>36</v>
      </c>
      <c r="AA227" s="12" t="s">
        <v>44</v>
      </c>
      <c r="AB227" s="12" t="s">
        <v>125</v>
      </c>
    </row>
    <row r="228" spans="1:28" ht="35.1" customHeight="1" x14ac:dyDescent="0.25">
      <c r="A228" s="23">
        <v>227</v>
      </c>
      <c r="B228" s="6">
        <v>16417</v>
      </c>
      <c r="C228" s="6" t="s">
        <v>154</v>
      </c>
      <c r="D228" s="11" t="s">
        <v>1161</v>
      </c>
      <c r="E228" s="11" t="s">
        <v>2</v>
      </c>
      <c r="F228" s="11" t="s">
        <v>1260</v>
      </c>
      <c r="G228" s="8">
        <v>42433.449568865741</v>
      </c>
      <c r="H228" s="11" t="s">
        <v>157</v>
      </c>
      <c r="I228" s="7" t="s">
        <v>158</v>
      </c>
      <c r="J228" s="7" t="s">
        <v>7</v>
      </c>
      <c r="K228" s="11" t="s">
        <v>1261</v>
      </c>
      <c r="L228" s="12" t="s">
        <v>1262</v>
      </c>
      <c r="M228" s="11" t="s">
        <v>126</v>
      </c>
      <c r="N228" s="11" t="s">
        <v>1262</v>
      </c>
      <c r="O228" s="16" t="s">
        <v>1263</v>
      </c>
      <c r="P228" s="18">
        <v>42458.449571759258</v>
      </c>
      <c r="Q228" s="11">
        <v>25</v>
      </c>
      <c r="R228" s="9" t="s">
        <v>158</v>
      </c>
      <c r="S228" s="12" t="s">
        <v>162</v>
      </c>
      <c r="T228" s="17" t="s">
        <v>1264</v>
      </c>
      <c r="U228" s="10">
        <v>42458.618439317128</v>
      </c>
      <c r="V228" s="6" t="s">
        <v>162</v>
      </c>
      <c r="W228" s="12" t="s">
        <v>13</v>
      </c>
      <c r="X228" s="9" t="s">
        <v>1265</v>
      </c>
      <c r="Y228" s="29">
        <f t="shared" si="5"/>
        <v>25.168870451387193</v>
      </c>
      <c r="Z228" s="12" t="s">
        <v>37</v>
      </c>
      <c r="AA228" s="12" t="s">
        <v>69</v>
      </c>
      <c r="AB228" s="12" t="s">
        <v>125</v>
      </c>
    </row>
    <row r="229" spans="1:28" ht="35.1" customHeight="1" x14ac:dyDescent="0.25">
      <c r="A229" s="23">
        <v>228</v>
      </c>
      <c r="B229" s="6">
        <v>16422</v>
      </c>
      <c r="C229" s="6" t="s">
        <v>154</v>
      </c>
      <c r="D229" s="11" t="s">
        <v>1161</v>
      </c>
      <c r="E229" s="11" t="s">
        <v>2</v>
      </c>
      <c r="F229" s="11" t="s">
        <v>1266</v>
      </c>
      <c r="G229" s="8">
        <v>42433.454725115742</v>
      </c>
      <c r="H229" s="11" t="s">
        <v>157</v>
      </c>
      <c r="I229" s="7" t="s">
        <v>158</v>
      </c>
      <c r="J229" s="11" t="s">
        <v>10</v>
      </c>
      <c r="K229" s="11" t="s">
        <v>1267</v>
      </c>
      <c r="L229" s="12" t="s">
        <v>1268</v>
      </c>
      <c r="M229" s="11" t="s">
        <v>126</v>
      </c>
      <c r="N229" s="11" t="s">
        <v>1268</v>
      </c>
      <c r="O229" s="16" t="s">
        <v>1269</v>
      </c>
      <c r="P229" s="18">
        <v>42447.454725115742</v>
      </c>
      <c r="Q229" s="11">
        <v>14</v>
      </c>
      <c r="R229" s="9" t="s">
        <v>158</v>
      </c>
      <c r="S229" s="12" t="s">
        <v>162</v>
      </c>
      <c r="T229" s="17" t="s">
        <v>1270</v>
      </c>
      <c r="U229" s="10">
        <v>42475</v>
      </c>
      <c r="V229" s="6" t="s">
        <v>1271</v>
      </c>
      <c r="W229" s="12" t="s">
        <v>28</v>
      </c>
      <c r="X229" s="9" t="s">
        <v>165</v>
      </c>
      <c r="Y229" s="29">
        <f t="shared" si="5"/>
        <v>41.545274884258106</v>
      </c>
      <c r="Z229" s="12" t="s">
        <v>37</v>
      </c>
      <c r="AA229" s="12" t="s">
        <v>119</v>
      </c>
      <c r="AB229" s="12" t="s">
        <v>125</v>
      </c>
    </row>
    <row r="230" spans="1:28" ht="35.1" customHeight="1" x14ac:dyDescent="0.25">
      <c r="A230" s="23">
        <v>229</v>
      </c>
      <c r="B230" s="6">
        <v>16449</v>
      </c>
      <c r="C230" s="6" t="s">
        <v>154</v>
      </c>
      <c r="D230" s="11" t="s">
        <v>1161</v>
      </c>
      <c r="E230" s="11" t="s">
        <v>2</v>
      </c>
      <c r="F230" s="11" t="s">
        <v>1272</v>
      </c>
      <c r="G230" s="8">
        <v>42433.473614930554</v>
      </c>
      <c r="H230" s="11" t="s">
        <v>157</v>
      </c>
      <c r="I230" s="7" t="s">
        <v>158</v>
      </c>
      <c r="J230" s="11" t="s">
        <v>10</v>
      </c>
      <c r="K230" s="11" t="s">
        <v>352</v>
      </c>
      <c r="L230" s="12" t="s">
        <v>1273</v>
      </c>
      <c r="M230" s="11" t="s">
        <v>126</v>
      </c>
      <c r="N230" s="11" t="s">
        <v>1273</v>
      </c>
      <c r="O230" s="16" t="s">
        <v>1274</v>
      </c>
      <c r="P230" s="18">
        <v>42447.473614930554</v>
      </c>
      <c r="Q230" s="11">
        <v>14</v>
      </c>
      <c r="R230" s="9" t="s">
        <v>158</v>
      </c>
      <c r="S230" s="12" t="s">
        <v>162</v>
      </c>
      <c r="T230" s="17" t="s">
        <v>1275</v>
      </c>
      <c r="U230" s="10">
        <v>42444.387018715279</v>
      </c>
      <c r="V230" s="6" t="s">
        <v>162</v>
      </c>
      <c r="W230" s="12" t="s">
        <v>13</v>
      </c>
      <c r="X230" s="9" t="s">
        <v>165</v>
      </c>
      <c r="Y230" s="29">
        <f t="shared" si="5"/>
        <v>10.913403784725233</v>
      </c>
      <c r="Z230" s="12" t="s">
        <v>42</v>
      </c>
      <c r="AA230" s="12" t="s">
        <v>47</v>
      </c>
      <c r="AB230" s="12" t="s">
        <v>125</v>
      </c>
    </row>
    <row r="231" spans="1:28" ht="35.1" customHeight="1" x14ac:dyDescent="0.25">
      <c r="A231" s="23">
        <v>230</v>
      </c>
      <c r="B231" s="6">
        <v>16460</v>
      </c>
      <c r="C231" s="6" t="s">
        <v>154</v>
      </c>
      <c r="D231" s="11" t="s">
        <v>1161</v>
      </c>
      <c r="E231" s="11" t="s">
        <v>1</v>
      </c>
      <c r="F231" s="11" t="s">
        <v>1276</v>
      </c>
      <c r="G231" s="8">
        <v>42433.479457210648</v>
      </c>
      <c r="H231" s="11" t="s">
        <v>157</v>
      </c>
      <c r="I231" s="7" t="s">
        <v>158</v>
      </c>
      <c r="J231" s="11" t="s">
        <v>11</v>
      </c>
      <c r="K231" s="11" t="s">
        <v>1277</v>
      </c>
      <c r="L231" s="12" t="s">
        <v>1278</v>
      </c>
      <c r="M231" s="11" t="s">
        <v>126</v>
      </c>
      <c r="N231" s="11" t="s">
        <v>1278</v>
      </c>
      <c r="O231" s="16" t="s">
        <v>1279</v>
      </c>
      <c r="P231" s="18">
        <v>42440.479457210648</v>
      </c>
      <c r="Q231" s="11">
        <v>7</v>
      </c>
      <c r="R231" s="9" t="s">
        <v>158</v>
      </c>
      <c r="S231" s="12" t="s">
        <v>162</v>
      </c>
      <c r="T231" s="17" t="s">
        <v>1280</v>
      </c>
      <c r="U231" s="10">
        <v>42443.403654664347</v>
      </c>
      <c r="V231" s="6" t="s">
        <v>1281</v>
      </c>
      <c r="W231" s="12" t="s">
        <v>17</v>
      </c>
      <c r="X231" s="9" t="s">
        <v>1282</v>
      </c>
      <c r="Y231" s="29">
        <f t="shared" si="5"/>
        <v>9.9241974536998896</v>
      </c>
      <c r="Z231" s="12" t="s">
        <v>37</v>
      </c>
      <c r="AA231" s="12" t="s">
        <v>67</v>
      </c>
      <c r="AB231" s="12" t="s">
        <v>125</v>
      </c>
    </row>
    <row r="232" spans="1:28" ht="35.1" customHeight="1" x14ac:dyDescent="0.25">
      <c r="A232" s="22">
        <v>231</v>
      </c>
      <c r="B232" s="6">
        <v>16573</v>
      </c>
      <c r="C232" s="6" t="s">
        <v>154</v>
      </c>
      <c r="D232" s="11" t="s">
        <v>1161</v>
      </c>
      <c r="E232" s="11" t="s">
        <v>0</v>
      </c>
      <c r="F232" s="11" t="s">
        <v>1283</v>
      </c>
      <c r="G232" s="8">
        <v>42433.638223530092</v>
      </c>
      <c r="H232" s="11" t="s">
        <v>157</v>
      </c>
      <c r="I232" s="7" t="s">
        <v>158</v>
      </c>
      <c r="J232" s="11" t="s">
        <v>10</v>
      </c>
      <c r="K232" s="11" t="s">
        <v>352</v>
      </c>
      <c r="L232" s="12" t="s">
        <v>1284</v>
      </c>
      <c r="M232" s="11" t="s">
        <v>126</v>
      </c>
      <c r="N232" s="11" t="s">
        <v>1284</v>
      </c>
      <c r="O232" s="16" t="s">
        <v>1285</v>
      </c>
      <c r="P232" s="18">
        <v>42447.638223530092</v>
      </c>
      <c r="Q232" s="11">
        <v>14</v>
      </c>
      <c r="R232" s="9" t="s">
        <v>158</v>
      </c>
      <c r="S232" s="12" t="s">
        <v>162</v>
      </c>
      <c r="T232" s="17" t="s">
        <v>1286</v>
      </c>
      <c r="U232" s="10">
        <v>42457.461553240741</v>
      </c>
      <c r="V232" s="6" t="s">
        <v>162</v>
      </c>
      <c r="W232" s="12" t="s">
        <v>13</v>
      </c>
      <c r="X232" s="9" t="s">
        <v>165</v>
      </c>
      <c r="Y232" s="29">
        <f t="shared" si="5"/>
        <v>23.823329710648977</v>
      </c>
      <c r="Z232" s="12" t="s">
        <v>42</v>
      </c>
      <c r="AA232" s="12" t="s">
        <v>109</v>
      </c>
      <c r="AB232" s="12" t="s">
        <v>125</v>
      </c>
    </row>
    <row r="233" spans="1:28" ht="35.1" customHeight="1" x14ac:dyDescent="0.25">
      <c r="A233" s="23">
        <v>232</v>
      </c>
      <c r="B233" s="6">
        <v>16675</v>
      </c>
      <c r="C233" s="6" t="s">
        <v>154</v>
      </c>
      <c r="D233" s="11" t="s">
        <v>1161</v>
      </c>
      <c r="E233" s="11" t="s">
        <v>2</v>
      </c>
      <c r="F233" s="11" t="s">
        <v>1287</v>
      </c>
      <c r="G233" s="8">
        <v>42436.32485582176</v>
      </c>
      <c r="H233" s="11" t="s">
        <v>157</v>
      </c>
      <c r="I233" s="7" t="s">
        <v>158</v>
      </c>
      <c r="J233" s="7" t="s">
        <v>7</v>
      </c>
      <c r="K233" s="11" t="s">
        <v>167</v>
      </c>
      <c r="L233" s="12" t="s">
        <v>1288</v>
      </c>
      <c r="M233" s="11" t="s">
        <v>126</v>
      </c>
      <c r="N233" s="11" t="s">
        <v>1288</v>
      </c>
      <c r="O233" s="16" t="s">
        <v>1289</v>
      </c>
      <c r="P233" s="18">
        <v>42460.32485582176</v>
      </c>
      <c r="Q233" s="11">
        <v>24</v>
      </c>
      <c r="R233" s="9" t="s">
        <v>158</v>
      </c>
      <c r="S233" s="12" t="s">
        <v>162</v>
      </c>
      <c r="T233" s="17" t="s">
        <v>1290</v>
      </c>
      <c r="U233" s="10">
        <v>42461.353793553237</v>
      </c>
      <c r="V233" s="6" t="s">
        <v>162</v>
      </c>
      <c r="W233" s="12" t="s">
        <v>13</v>
      </c>
      <c r="X233" s="9" t="s">
        <v>1291</v>
      </c>
      <c r="Y233" s="29">
        <f t="shared" si="5"/>
        <v>25.028937731476617</v>
      </c>
      <c r="Z233" s="12" t="s">
        <v>37</v>
      </c>
      <c r="AA233" s="12" t="s">
        <v>120</v>
      </c>
      <c r="AB233" s="12" t="s">
        <v>125</v>
      </c>
    </row>
    <row r="234" spans="1:28" ht="35.1" customHeight="1" x14ac:dyDescent="0.25">
      <c r="A234" s="23">
        <v>233</v>
      </c>
      <c r="B234" s="6">
        <v>16676</v>
      </c>
      <c r="C234" s="6" t="s">
        <v>154</v>
      </c>
      <c r="D234" s="11" t="s">
        <v>1161</v>
      </c>
      <c r="E234" s="11" t="s">
        <v>0</v>
      </c>
      <c r="F234" s="11" t="s">
        <v>1292</v>
      </c>
      <c r="G234" s="8">
        <v>42436.331324768515</v>
      </c>
      <c r="H234" s="11" t="s">
        <v>157</v>
      </c>
      <c r="I234" s="7" t="s">
        <v>158</v>
      </c>
      <c r="J234" s="11" t="s">
        <v>10</v>
      </c>
      <c r="K234" s="11" t="s">
        <v>352</v>
      </c>
      <c r="L234" s="12" t="s">
        <v>1293</v>
      </c>
      <c r="M234" s="11" t="s">
        <v>126</v>
      </c>
      <c r="N234" s="11" t="s">
        <v>1293</v>
      </c>
      <c r="O234" s="16" t="s">
        <v>1294</v>
      </c>
      <c r="P234" s="18">
        <v>42440</v>
      </c>
      <c r="Q234" s="11">
        <v>4</v>
      </c>
      <c r="R234" s="12" t="s">
        <v>158</v>
      </c>
      <c r="S234" s="12" t="s">
        <v>162</v>
      </c>
      <c r="T234" s="17" t="s">
        <v>1295</v>
      </c>
      <c r="U234" s="10">
        <v>42440.565378321757</v>
      </c>
      <c r="V234" s="6" t="s">
        <v>721</v>
      </c>
      <c r="W234" s="12" t="s">
        <v>14</v>
      </c>
      <c r="X234" s="9" t="s">
        <v>165</v>
      </c>
      <c r="Y234" s="29">
        <f t="shared" si="5"/>
        <v>4.23405355324212</v>
      </c>
      <c r="Z234" s="12" t="s">
        <v>37</v>
      </c>
      <c r="AA234" s="12" t="s">
        <v>88</v>
      </c>
      <c r="AB234" s="12" t="s">
        <v>125</v>
      </c>
    </row>
    <row r="235" spans="1:28" ht="35.1" customHeight="1" x14ac:dyDescent="0.25">
      <c r="A235" s="23">
        <v>234</v>
      </c>
      <c r="B235" s="6">
        <v>16679</v>
      </c>
      <c r="C235" s="6" t="s">
        <v>154</v>
      </c>
      <c r="D235" s="11" t="s">
        <v>1161</v>
      </c>
      <c r="E235" s="11" t="s">
        <v>1</v>
      </c>
      <c r="F235" s="11" t="s">
        <v>1296</v>
      </c>
      <c r="G235" s="8">
        <v>42436.338843599537</v>
      </c>
      <c r="H235" s="11" t="s">
        <v>157</v>
      </c>
      <c r="I235" s="7" t="s">
        <v>158</v>
      </c>
      <c r="J235" s="11" t="s">
        <v>10</v>
      </c>
      <c r="K235" s="11" t="s">
        <v>352</v>
      </c>
      <c r="L235" s="12" t="s">
        <v>1297</v>
      </c>
      <c r="M235" s="11" t="s">
        <v>126</v>
      </c>
      <c r="N235" s="11" t="s">
        <v>1297</v>
      </c>
      <c r="O235" s="16" t="s">
        <v>1298</v>
      </c>
      <c r="P235" s="18">
        <v>42451.338843599537</v>
      </c>
      <c r="Q235" s="11">
        <v>15</v>
      </c>
      <c r="R235" s="9" t="s">
        <v>158</v>
      </c>
      <c r="S235" s="12" t="s">
        <v>162</v>
      </c>
      <c r="T235" s="17" t="s">
        <v>1299</v>
      </c>
      <c r="U235" s="10">
        <v>42457.42675165509</v>
      </c>
      <c r="V235" s="6" t="s">
        <v>162</v>
      </c>
      <c r="W235" s="12" t="s">
        <v>13</v>
      </c>
      <c r="X235" s="9" t="s">
        <v>1300</v>
      </c>
      <c r="Y235" s="29">
        <f t="shared" si="5"/>
        <v>21.087908055553271</v>
      </c>
      <c r="Z235" s="12" t="s">
        <v>37</v>
      </c>
      <c r="AA235" s="12" t="s">
        <v>119</v>
      </c>
      <c r="AB235" s="12" t="s">
        <v>125</v>
      </c>
    </row>
    <row r="236" spans="1:28" ht="35.1" customHeight="1" x14ac:dyDescent="0.25">
      <c r="A236" s="23">
        <v>235</v>
      </c>
      <c r="B236" s="6">
        <v>16714</v>
      </c>
      <c r="C236" s="6" t="s">
        <v>154</v>
      </c>
      <c r="D236" s="11" t="s">
        <v>1161</v>
      </c>
      <c r="E236" s="11" t="s">
        <v>1</v>
      </c>
      <c r="F236" s="11" t="s">
        <v>1301</v>
      </c>
      <c r="G236" s="8">
        <v>42436.387783599537</v>
      </c>
      <c r="H236" s="11" t="s">
        <v>157</v>
      </c>
      <c r="I236" s="7" t="s">
        <v>158</v>
      </c>
      <c r="J236" s="11" t="s">
        <v>11</v>
      </c>
      <c r="K236" s="11" t="s">
        <v>1302</v>
      </c>
      <c r="L236" s="12" t="s">
        <v>923</v>
      </c>
      <c r="M236" s="11" t="s">
        <v>126</v>
      </c>
      <c r="N236" s="11" t="s">
        <v>923</v>
      </c>
      <c r="O236" s="16" t="s">
        <v>1773</v>
      </c>
      <c r="P236" s="18">
        <v>42443.387783599537</v>
      </c>
      <c r="Q236" s="11">
        <v>7</v>
      </c>
      <c r="R236" s="9" t="s">
        <v>158</v>
      </c>
      <c r="S236" s="12" t="s">
        <v>162</v>
      </c>
      <c r="T236" s="17" t="s">
        <v>1774</v>
      </c>
      <c r="U236" s="15">
        <v>42430</v>
      </c>
      <c r="V236" s="6" t="s">
        <v>862</v>
      </c>
      <c r="W236" s="12" t="s">
        <v>23</v>
      </c>
      <c r="X236" s="9" t="s">
        <v>1772</v>
      </c>
      <c r="Y236" s="29">
        <f t="shared" si="5"/>
        <v>-6.3877835995372152</v>
      </c>
      <c r="Z236" s="12" t="s">
        <v>33</v>
      </c>
      <c r="AA236" s="12" t="s">
        <v>58</v>
      </c>
      <c r="AB236" s="12" t="s">
        <v>125</v>
      </c>
    </row>
    <row r="237" spans="1:28" ht="35.1" customHeight="1" x14ac:dyDescent="0.25">
      <c r="A237" s="22">
        <v>236</v>
      </c>
      <c r="B237" s="6">
        <v>16715</v>
      </c>
      <c r="C237" s="6" t="s">
        <v>154</v>
      </c>
      <c r="D237" s="11" t="s">
        <v>1161</v>
      </c>
      <c r="E237" s="11" t="s">
        <v>2</v>
      </c>
      <c r="F237" s="11" t="s">
        <v>1303</v>
      </c>
      <c r="G237" s="8">
        <v>42436.39110497685</v>
      </c>
      <c r="H237" s="11" t="s">
        <v>157</v>
      </c>
      <c r="I237" s="7" t="s">
        <v>158</v>
      </c>
      <c r="J237" s="11" t="s">
        <v>10</v>
      </c>
      <c r="K237" s="11" t="s">
        <v>1304</v>
      </c>
      <c r="L237" s="12" t="s">
        <v>1305</v>
      </c>
      <c r="M237" s="11" t="s">
        <v>126</v>
      </c>
      <c r="N237" s="11" t="s">
        <v>1305</v>
      </c>
      <c r="O237" s="16" t="s">
        <v>1306</v>
      </c>
      <c r="P237" s="18">
        <v>42451.39110497685</v>
      </c>
      <c r="Q237" s="11">
        <v>15</v>
      </c>
      <c r="R237" s="9" t="s">
        <v>158</v>
      </c>
      <c r="S237" s="12" t="s">
        <v>162</v>
      </c>
      <c r="T237" s="17" t="s">
        <v>1307</v>
      </c>
      <c r="U237" s="15">
        <v>42447</v>
      </c>
      <c r="V237" s="6" t="s">
        <v>1008</v>
      </c>
      <c r="W237" s="12" t="s">
        <v>22</v>
      </c>
      <c r="X237" s="9" t="s">
        <v>1308</v>
      </c>
      <c r="Y237" s="29">
        <f t="shared" si="5"/>
        <v>10.608895023149671</v>
      </c>
      <c r="Z237" s="12" t="s">
        <v>37</v>
      </c>
      <c r="AA237" s="12" t="s">
        <v>46</v>
      </c>
      <c r="AB237" s="12" t="s">
        <v>125</v>
      </c>
    </row>
    <row r="238" spans="1:28" ht="35.1" customHeight="1" x14ac:dyDescent="0.25">
      <c r="A238" s="23">
        <v>237</v>
      </c>
      <c r="B238" s="6">
        <v>16716</v>
      </c>
      <c r="C238" s="6" t="s">
        <v>154</v>
      </c>
      <c r="D238" s="11" t="s">
        <v>1161</v>
      </c>
      <c r="E238" s="11" t="s">
        <v>2</v>
      </c>
      <c r="F238" s="11" t="s">
        <v>1309</v>
      </c>
      <c r="G238" s="8">
        <v>42436.392774039348</v>
      </c>
      <c r="H238" s="11" t="s">
        <v>157</v>
      </c>
      <c r="I238" s="7" t="s">
        <v>158</v>
      </c>
      <c r="J238" s="11" t="s">
        <v>10</v>
      </c>
      <c r="K238" s="11" t="s">
        <v>1310</v>
      </c>
      <c r="L238" s="12" t="s">
        <v>1305</v>
      </c>
      <c r="M238" s="11" t="s">
        <v>126</v>
      </c>
      <c r="N238" s="11" t="s">
        <v>1305</v>
      </c>
      <c r="O238" s="16" t="s">
        <v>1311</v>
      </c>
      <c r="P238" s="18">
        <v>42451.392774039348</v>
      </c>
      <c r="Q238" s="11">
        <v>15</v>
      </c>
      <c r="R238" s="9" t="s">
        <v>158</v>
      </c>
      <c r="S238" s="12" t="s">
        <v>162</v>
      </c>
      <c r="T238" s="17" t="s">
        <v>1312</v>
      </c>
      <c r="U238" s="15">
        <v>42443</v>
      </c>
      <c r="V238" s="6" t="s">
        <v>1313</v>
      </c>
      <c r="W238" s="12" t="s">
        <v>22</v>
      </c>
      <c r="X238" s="9" t="s">
        <v>165</v>
      </c>
      <c r="Y238" s="29">
        <f t="shared" si="5"/>
        <v>6.6072259606517036</v>
      </c>
      <c r="Z238" s="12" t="s">
        <v>37</v>
      </c>
      <c r="AA238" s="12" t="s">
        <v>71</v>
      </c>
      <c r="AB238" s="12" t="s">
        <v>125</v>
      </c>
    </row>
    <row r="239" spans="1:28" ht="35.1" customHeight="1" x14ac:dyDescent="0.25">
      <c r="A239" s="23">
        <v>238</v>
      </c>
      <c r="B239" s="6">
        <v>16902</v>
      </c>
      <c r="C239" s="6" t="s">
        <v>154</v>
      </c>
      <c r="D239" s="11" t="s">
        <v>1161</v>
      </c>
      <c r="E239" s="11" t="s">
        <v>2</v>
      </c>
      <c r="F239" s="11" t="s">
        <v>1314</v>
      </c>
      <c r="G239" s="8">
        <v>42436.598381365737</v>
      </c>
      <c r="H239" s="11" t="s">
        <v>157</v>
      </c>
      <c r="I239" s="7" t="s">
        <v>158</v>
      </c>
      <c r="J239" s="7" t="s">
        <v>7</v>
      </c>
      <c r="K239" s="11" t="s">
        <v>1315</v>
      </c>
      <c r="L239" s="12" t="s">
        <v>1316</v>
      </c>
      <c r="M239" s="11" t="s">
        <v>126</v>
      </c>
      <c r="N239" s="11" t="s">
        <v>1316</v>
      </c>
      <c r="O239" s="16" t="s">
        <v>1317</v>
      </c>
      <c r="P239" s="18">
        <v>42460.598381365737</v>
      </c>
      <c r="Q239" s="11">
        <v>24</v>
      </c>
      <c r="R239" s="9" t="s">
        <v>158</v>
      </c>
      <c r="S239" s="12" t="s">
        <v>162</v>
      </c>
      <c r="T239" s="17" t="s">
        <v>1318</v>
      </c>
      <c r="U239" s="15">
        <v>42467</v>
      </c>
      <c r="V239" s="6" t="s">
        <v>572</v>
      </c>
      <c r="W239" s="12" t="s">
        <v>15</v>
      </c>
      <c r="X239" s="9" t="s">
        <v>1319</v>
      </c>
      <c r="Y239" s="29">
        <f t="shared" si="5"/>
        <v>30.401618634263286</v>
      </c>
      <c r="Z239" s="12" t="s">
        <v>37</v>
      </c>
      <c r="AA239" s="12" t="s">
        <v>53</v>
      </c>
      <c r="AB239" s="12" t="s">
        <v>125</v>
      </c>
    </row>
    <row r="240" spans="1:28" ht="35.1" customHeight="1" x14ac:dyDescent="0.25">
      <c r="A240" s="23">
        <v>239</v>
      </c>
      <c r="B240" s="6">
        <v>16942</v>
      </c>
      <c r="C240" s="6" t="s">
        <v>154</v>
      </c>
      <c r="D240" s="11" t="s">
        <v>1161</v>
      </c>
      <c r="E240" s="11" t="s">
        <v>1</v>
      </c>
      <c r="F240" s="11" t="s">
        <v>1320</v>
      </c>
      <c r="G240" s="8">
        <v>42436.619928009255</v>
      </c>
      <c r="H240" s="11" t="s">
        <v>157</v>
      </c>
      <c r="I240" s="7" t="s">
        <v>158</v>
      </c>
      <c r="J240" s="11" t="s">
        <v>10</v>
      </c>
      <c r="K240" s="11" t="s">
        <v>352</v>
      </c>
      <c r="L240" s="12" t="s">
        <v>1321</v>
      </c>
      <c r="M240" s="11" t="s">
        <v>126</v>
      </c>
      <c r="N240" s="11" t="s">
        <v>1321</v>
      </c>
      <c r="O240" s="16" t="s">
        <v>1322</v>
      </c>
      <c r="P240" s="18">
        <v>42451.619928009255</v>
      </c>
      <c r="Q240" s="11">
        <v>15</v>
      </c>
      <c r="R240" s="9" t="s">
        <v>158</v>
      </c>
      <c r="S240" s="12" t="s">
        <v>162</v>
      </c>
      <c r="T240" s="17" t="s">
        <v>1323</v>
      </c>
      <c r="U240" s="10">
        <v>42458</v>
      </c>
      <c r="V240" s="6" t="s">
        <v>926</v>
      </c>
      <c r="W240" s="12" t="s">
        <v>22</v>
      </c>
      <c r="X240" s="9" t="s">
        <v>1324</v>
      </c>
      <c r="Y240" s="29">
        <f t="shared" si="5"/>
        <v>21.380071990744909</v>
      </c>
      <c r="Z240" s="12" t="s">
        <v>37</v>
      </c>
      <c r="AA240" s="12" t="s">
        <v>43</v>
      </c>
      <c r="AB240" s="12" t="s">
        <v>125</v>
      </c>
    </row>
    <row r="241" spans="1:28" ht="35.1" customHeight="1" x14ac:dyDescent="0.25">
      <c r="A241" s="23">
        <v>240</v>
      </c>
      <c r="B241" s="6">
        <v>16947</v>
      </c>
      <c r="C241" s="6" t="s">
        <v>154</v>
      </c>
      <c r="D241" s="11" t="s">
        <v>1161</v>
      </c>
      <c r="E241" s="11" t="s">
        <v>1</v>
      </c>
      <c r="F241" s="11" t="s">
        <v>1325</v>
      </c>
      <c r="G241" s="8">
        <v>42436.621916932869</v>
      </c>
      <c r="H241" s="11" t="s">
        <v>157</v>
      </c>
      <c r="I241" s="7" t="s">
        <v>158</v>
      </c>
      <c r="J241" s="11" t="s">
        <v>10</v>
      </c>
      <c r="K241" s="11" t="s">
        <v>352</v>
      </c>
      <c r="L241" s="12" t="s">
        <v>1326</v>
      </c>
      <c r="M241" s="11" t="s">
        <v>126</v>
      </c>
      <c r="N241" s="11" t="s">
        <v>1326</v>
      </c>
      <c r="O241" s="16" t="s">
        <v>1327</v>
      </c>
      <c r="P241" s="18">
        <v>42451.621916932869</v>
      </c>
      <c r="Q241" s="11">
        <v>15</v>
      </c>
      <c r="R241" s="9" t="s">
        <v>158</v>
      </c>
      <c r="S241" s="12" t="s">
        <v>162</v>
      </c>
      <c r="T241" s="17" t="s">
        <v>1776</v>
      </c>
      <c r="U241" s="15">
        <v>42489</v>
      </c>
      <c r="V241" s="6" t="s">
        <v>585</v>
      </c>
      <c r="W241" s="12" t="s">
        <v>29</v>
      </c>
      <c r="X241" s="9" t="s">
        <v>1775</v>
      </c>
      <c r="Y241" s="29">
        <f t="shared" si="5"/>
        <v>52.378083067131229</v>
      </c>
      <c r="Z241" s="12" t="s">
        <v>37</v>
      </c>
      <c r="AA241" s="12" t="s">
        <v>72</v>
      </c>
      <c r="AB241" s="12" t="s">
        <v>125</v>
      </c>
    </row>
    <row r="242" spans="1:28" ht="35.1" customHeight="1" x14ac:dyDescent="0.25">
      <c r="A242" s="22">
        <v>241</v>
      </c>
      <c r="B242" s="6">
        <v>16974</v>
      </c>
      <c r="C242" s="6" t="s">
        <v>154</v>
      </c>
      <c r="D242" s="11" t="s">
        <v>1161</v>
      </c>
      <c r="E242" s="11" t="s">
        <v>1</v>
      </c>
      <c r="F242" s="11" t="s">
        <v>1328</v>
      </c>
      <c r="G242" s="8">
        <v>42436.635172719907</v>
      </c>
      <c r="H242" s="11" t="s">
        <v>157</v>
      </c>
      <c r="I242" s="7" t="s">
        <v>158</v>
      </c>
      <c r="J242" s="11" t="s">
        <v>10</v>
      </c>
      <c r="K242" s="11" t="s">
        <v>352</v>
      </c>
      <c r="L242" s="12" t="s">
        <v>1329</v>
      </c>
      <c r="M242" s="11" t="s">
        <v>126</v>
      </c>
      <c r="N242" s="11" t="s">
        <v>1329</v>
      </c>
      <c r="O242" s="16" t="s">
        <v>1330</v>
      </c>
      <c r="P242" s="18">
        <v>42451.635172719907</v>
      </c>
      <c r="Q242" s="11">
        <v>15</v>
      </c>
      <c r="R242" s="12" t="s">
        <v>158</v>
      </c>
      <c r="S242" s="12" t="s">
        <v>162</v>
      </c>
      <c r="T242" s="17" t="s">
        <v>1331</v>
      </c>
      <c r="U242" s="10">
        <v>42457</v>
      </c>
      <c r="V242" s="6" t="s">
        <v>585</v>
      </c>
      <c r="W242" s="12" t="s">
        <v>29</v>
      </c>
      <c r="X242" s="9" t="s">
        <v>1332</v>
      </c>
      <c r="Y242" s="29">
        <f t="shared" si="5"/>
        <v>20.364827280092868</v>
      </c>
      <c r="Z242" s="12" t="s">
        <v>37</v>
      </c>
      <c r="AA242" s="12" t="s">
        <v>120</v>
      </c>
      <c r="AB242" s="12" t="s">
        <v>125</v>
      </c>
    </row>
    <row r="243" spans="1:28" ht="35.1" customHeight="1" x14ac:dyDescent="0.25">
      <c r="A243" s="23">
        <v>242</v>
      </c>
      <c r="B243" s="6">
        <v>17104</v>
      </c>
      <c r="C243" s="6" t="s">
        <v>154</v>
      </c>
      <c r="D243" s="11" t="s">
        <v>1161</v>
      </c>
      <c r="E243" s="11" t="s">
        <v>0</v>
      </c>
      <c r="F243" s="11" t="s">
        <v>1333</v>
      </c>
      <c r="G243" s="8">
        <v>42437.34375876157</v>
      </c>
      <c r="H243" s="11" t="s">
        <v>157</v>
      </c>
      <c r="I243" s="7" t="s">
        <v>158</v>
      </c>
      <c r="J243" s="11" t="s">
        <v>10</v>
      </c>
      <c r="K243" s="11" t="s">
        <v>596</v>
      </c>
      <c r="L243" s="12" t="s">
        <v>1334</v>
      </c>
      <c r="M243" s="11" t="s">
        <v>126</v>
      </c>
      <c r="N243" s="11" t="s">
        <v>1334</v>
      </c>
      <c r="O243" s="16" t="s">
        <v>1335</v>
      </c>
      <c r="P243" s="18">
        <v>42452.34375876157</v>
      </c>
      <c r="Q243" s="11">
        <v>15</v>
      </c>
      <c r="R243" s="9" t="s">
        <v>158</v>
      </c>
      <c r="S243" s="12" t="s">
        <v>162</v>
      </c>
      <c r="T243" s="17" t="s">
        <v>1336</v>
      </c>
      <c r="U243" s="10">
        <v>42465.429093981482</v>
      </c>
      <c r="V243" s="6" t="s">
        <v>926</v>
      </c>
      <c r="W243" s="12" t="s">
        <v>22</v>
      </c>
      <c r="X243" s="9" t="s">
        <v>165</v>
      </c>
      <c r="Y243" s="29">
        <f t="shared" si="5"/>
        <v>28.08533521991194</v>
      </c>
      <c r="Z243" s="12" t="s">
        <v>37</v>
      </c>
      <c r="AA243" s="12" t="s">
        <v>43</v>
      </c>
      <c r="AB243" s="12" t="s">
        <v>125</v>
      </c>
    </row>
    <row r="244" spans="1:28" ht="35.1" customHeight="1" x14ac:dyDescent="0.25">
      <c r="A244" s="23">
        <v>243</v>
      </c>
      <c r="B244" s="6">
        <v>17107</v>
      </c>
      <c r="C244" s="6" t="s">
        <v>154</v>
      </c>
      <c r="D244" s="11" t="s">
        <v>1161</v>
      </c>
      <c r="E244" s="11" t="s">
        <v>0</v>
      </c>
      <c r="F244" s="11" t="s">
        <v>1337</v>
      </c>
      <c r="G244" s="8">
        <v>42437.345740972218</v>
      </c>
      <c r="H244" s="11" t="s">
        <v>157</v>
      </c>
      <c r="I244" s="7" t="s">
        <v>158</v>
      </c>
      <c r="J244" s="7" t="s">
        <v>7</v>
      </c>
      <c r="K244" s="11" t="s">
        <v>1338</v>
      </c>
      <c r="L244" s="12" t="s">
        <v>1339</v>
      </c>
      <c r="M244" s="11" t="s">
        <v>126</v>
      </c>
      <c r="N244" s="11" t="s">
        <v>1339</v>
      </c>
      <c r="O244" s="16" t="s">
        <v>1340</v>
      </c>
      <c r="P244" s="18">
        <v>42438.34574074074</v>
      </c>
      <c r="Q244" s="11">
        <v>1</v>
      </c>
      <c r="R244" s="9" t="s">
        <v>158</v>
      </c>
      <c r="S244" s="12" t="s">
        <v>162</v>
      </c>
      <c r="T244" s="17" t="s">
        <v>1341</v>
      </c>
      <c r="U244" s="10">
        <v>42438</v>
      </c>
      <c r="V244" s="6" t="s">
        <v>162</v>
      </c>
      <c r="W244" s="12" t="s">
        <v>13</v>
      </c>
      <c r="X244" s="9" t="s">
        <v>165</v>
      </c>
      <c r="Y244" s="29">
        <f t="shared" si="5"/>
        <v>0.65425902778224554</v>
      </c>
      <c r="Z244" s="12" t="s">
        <v>37</v>
      </c>
      <c r="AA244" s="12" t="s">
        <v>69</v>
      </c>
      <c r="AB244" s="12" t="s">
        <v>125</v>
      </c>
    </row>
    <row r="245" spans="1:28" ht="35.1" customHeight="1" x14ac:dyDescent="0.25">
      <c r="A245" s="23">
        <v>244</v>
      </c>
      <c r="B245" s="6">
        <v>17108</v>
      </c>
      <c r="C245" s="6" t="s">
        <v>154</v>
      </c>
      <c r="D245" s="11" t="s">
        <v>1161</v>
      </c>
      <c r="E245" s="11" t="s">
        <v>0</v>
      </c>
      <c r="F245" s="11" t="s">
        <v>1342</v>
      </c>
      <c r="G245" s="8">
        <v>42437.346400925926</v>
      </c>
      <c r="H245" s="11" t="s">
        <v>157</v>
      </c>
      <c r="I245" s="7" t="s">
        <v>158</v>
      </c>
      <c r="J245" s="11" t="s">
        <v>10</v>
      </c>
      <c r="K245" s="11" t="s">
        <v>1338</v>
      </c>
      <c r="L245" s="12" t="s">
        <v>1343</v>
      </c>
      <c r="M245" s="11" t="s">
        <v>126</v>
      </c>
      <c r="N245" s="11" t="s">
        <v>1343</v>
      </c>
      <c r="O245" s="16" t="s">
        <v>1344</v>
      </c>
      <c r="P245" s="18">
        <v>42452.346400925926</v>
      </c>
      <c r="Q245" s="11">
        <v>15</v>
      </c>
      <c r="R245" s="9" t="s">
        <v>158</v>
      </c>
      <c r="S245" s="12" t="s">
        <v>162</v>
      </c>
      <c r="T245" s="17" t="s">
        <v>1345</v>
      </c>
      <c r="U245" s="10">
        <v>42439</v>
      </c>
      <c r="V245" s="6" t="s">
        <v>162</v>
      </c>
      <c r="W245" s="12" t="s">
        <v>13</v>
      </c>
      <c r="X245" s="9" t="s">
        <v>165</v>
      </c>
      <c r="Y245" s="29">
        <f t="shared" si="5"/>
        <v>1.653599074074009</v>
      </c>
      <c r="Z245" s="12" t="s">
        <v>37</v>
      </c>
      <c r="AA245" s="12" t="s">
        <v>53</v>
      </c>
      <c r="AB245" s="12" t="s">
        <v>125</v>
      </c>
    </row>
    <row r="246" spans="1:28" ht="35.1" customHeight="1" x14ac:dyDescent="0.25">
      <c r="A246" s="23">
        <v>245</v>
      </c>
      <c r="B246" s="6">
        <v>17109</v>
      </c>
      <c r="C246" s="6" t="s">
        <v>154</v>
      </c>
      <c r="D246" s="11" t="s">
        <v>1161</v>
      </c>
      <c r="E246" s="11" t="s">
        <v>0</v>
      </c>
      <c r="F246" s="11" t="s">
        <v>1346</v>
      </c>
      <c r="G246" s="8">
        <v>42437.347100729166</v>
      </c>
      <c r="H246" s="11" t="s">
        <v>157</v>
      </c>
      <c r="I246" s="7" t="s">
        <v>158</v>
      </c>
      <c r="J246" s="11" t="s">
        <v>10</v>
      </c>
      <c r="K246" s="11" t="s">
        <v>352</v>
      </c>
      <c r="L246" s="12" t="s">
        <v>1347</v>
      </c>
      <c r="M246" s="11" t="s">
        <v>126</v>
      </c>
      <c r="N246" s="11" t="s">
        <v>1347</v>
      </c>
      <c r="O246" s="16" t="s">
        <v>1348</v>
      </c>
      <c r="P246" s="18">
        <v>42452.347100729166</v>
      </c>
      <c r="Q246" s="11">
        <v>15</v>
      </c>
      <c r="R246" s="9" t="s">
        <v>158</v>
      </c>
      <c r="S246" s="12" t="s">
        <v>162</v>
      </c>
      <c r="T246" s="17" t="s">
        <v>1349</v>
      </c>
      <c r="U246" s="10">
        <v>42485</v>
      </c>
      <c r="V246" s="6" t="s">
        <v>926</v>
      </c>
      <c r="W246" s="12" t="s">
        <v>22</v>
      </c>
      <c r="X246" s="9" t="s">
        <v>1144</v>
      </c>
      <c r="Y246" s="29">
        <f t="shared" si="5"/>
        <v>47.652899270833586</v>
      </c>
      <c r="Z246" s="12" t="s">
        <v>42</v>
      </c>
      <c r="AA246" s="12" t="s">
        <v>94</v>
      </c>
      <c r="AB246" s="12" t="s">
        <v>125</v>
      </c>
    </row>
    <row r="247" spans="1:28" ht="35.1" customHeight="1" x14ac:dyDescent="0.25">
      <c r="A247" s="22">
        <v>246</v>
      </c>
      <c r="B247" s="6">
        <v>17110</v>
      </c>
      <c r="C247" s="6" t="s">
        <v>154</v>
      </c>
      <c r="D247" s="11" t="s">
        <v>1161</v>
      </c>
      <c r="E247" s="11" t="s">
        <v>0</v>
      </c>
      <c r="F247" s="11" t="s">
        <v>1350</v>
      </c>
      <c r="G247" s="8">
        <v>42437.348035185183</v>
      </c>
      <c r="H247" s="11" t="s">
        <v>157</v>
      </c>
      <c r="I247" s="7" t="s">
        <v>158</v>
      </c>
      <c r="J247" s="11" t="s">
        <v>10</v>
      </c>
      <c r="K247" s="11" t="s">
        <v>352</v>
      </c>
      <c r="L247" s="12" t="s">
        <v>1351</v>
      </c>
      <c r="M247" s="11" t="s">
        <v>126</v>
      </c>
      <c r="N247" s="11" t="s">
        <v>1351</v>
      </c>
      <c r="O247" s="16" t="s">
        <v>1352</v>
      </c>
      <c r="P247" s="18">
        <v>42452.348035185183</v>
      </c>
      <c r="Q247" s="11">
        <v>15</v>
      </c>
      <c r="R247" s="9" t="s">
        <v>158</v>
      </c>
      <c r="S247" s="12" t="s">
        <v>162</v>
      </c>
      <c r="T247" s="17" t="s">
        <v>1353</v>
      </c>
      <c r="U247" s="10">
        <v>42474</v>
      </c>
      <c r="V247" s="6" t="s">
        <v>1354</v>
      </c>
      <c r="W247" s="12" t="s">
        <v>19</v>
      </c>
      <c r="X247" s="9" t="s">
        <v>165</v>
      </c>
      <c r="Y247" s="29">
        <f t="shared" si="5"/>
        <v>36.651964814816893</v>
      </c>
      <c r="Z247" s="12" t="s">
        <v>32</v>
      </c>
      <c r="AA247" s="12" t="s">
        <v>61</v>
      </c>
      <c r="AB247" s="12" t="s">
        <v>125</v>
      </c>
    </row>
    <row r="248" spans="1:28" ht="35.1" customHeight="1" x14ac:dyDescent="0.25">
      <c r="A248" s="23">
        <v>247</v>
      </c>
      <c r="B248" s="6">
        <v>17112</v>
      </c>
      <c r="C248" s="6" t="s">
        <v>154</v>
      </c>
      <c r="D248" s="11" t="s">
        <v>1161</v>
      </c>
      <c r="E248" s="11" t="s">
        <v>1</v>
      </c>
      <c r="F248" s="11" t="s">
        <v>1355</v>
      </c>
      <c r="G248" s="8">
        <v>42437.351512731482</v>
      </c>
      <c r="H248" s="11" t="s">
        <v>157</v>
      </c>
      <c r="I248" s="7" t="s">
        <v>158</v>
      </c>
      <c r="J248" s="11" t="s">
        <v>10</v>
      </c>
      <c r="K248" s="11" t="s">
        <v>1356</v>
      </c>
      <c r="L248" s="12" t="s">
        <v>1357</v>
      </c>
      <c r="M248" s="11" t="s">
        <v>126</v>
      </c>
      <c r="N248" s="11" t="s">
        <v>1357</v>
      </c>
      <c r="O248" s="16" t="s">
        <v>1358</v>
      </c>
      <c r="P248" s="18">
        <v>42452.351512731482</v>
      </c>
      <c r="Q248" s="11">
        <v>15</v>
      </c>
      <c r="R248" s="9" t="s">
        <v>158</v>
      </c>
      <c r="S248" s="12" t="s">
        <v>162</v>
      </c>
      <c r="T248" s="17" t="s">
        <v>1359</v>
      </c>
      <c r="U248" s="10">
        <v>42465.426246840274</v>
      </c>
      <c r="V248" s="6" t="s">
        <v>926</v>
      </c>
      <c r="W248" s="12" t="s">
        <v>22</v>
      </c>
      <c r="X248" s="9" t="s">
        <v>165</v>
      </c>
      <c r="Y248" s="29">
        <f t="shared" si="5"/>
        <v>28.074734108791745</v>
      </c>
      <c r="Z248" s="12" t="s">
        <v>37</v>
      </c>
      <c r="AA248" s="12" t="s">
        <v>43</v>
      </c>
      <c r="AB248" s="12" t="s">
        <v>125</v>
      </c>
    </row>
    <row r="249" spans="1:28" ht="35.1" customHeight="1" x14ac:dyDescent="0.25">
      <c r="A249" s="23">
        <v>248</v>
      </c>
      <c r="B249" s="6">
        <v>17153</v>
      </c>
      <c r="C249" s="6" t="s">
        <v>154</v>
      </c>
      <c r="D249" s="11" t="s">
        <v>1161</v>
      </c>
      <c r="E249" s="11" t="s">
        <v>1</v>
      </c>
      <c r="F249" s="11" t="s">
        <v>1360</v>
      </c>
      <c r="G249" s="8">
        <v>42437.399442905094</v>
      </c>
      <c r="H249" s="11" t="s">
        <v>157</v>
      </c>
      <c r="I249" s="7" t="s">
        <v>158</v>
      </c>
      <c r="J249" s="11" t="s">
        <v>10</v>
      </c>
      <c r="K249" s="11" t="s">
        <v>1361</v>
      </c>
      <c r="L249" s="12" t="s">
        <v>1362</v>
      </c>
      <c r="M249" s="11" t="s">
        <v>126</v>
      </c>
      <c r="N249" s="11" t="s">
        <v>1362</v>
      </c>
      <c r="O249" s="16" t="s">
        <v>1363</v>
      </c>
      <c r="P249" s="18">
        <v>42452.399442905094</v>
      </c>
      <c r="Q249" s="11">
        <v>15</v>
      </c>
      <c r="R249" s="9" t="s">
        <v>158</v>
      </c>
      <c r="S249" s="12" t="s">
        <v>162</v>
      </c>
      <c r="T249" s="17" t="s">
        <v>1364</v>
      </c>
      <c r="U249" s="10">
        <v>42438.307341203705</v>
      </c>
      <c r="V249" s="6" t="s">
        <v>162</v>
      </c>
      <c r="W249" s="12" t="s">
        <v>13</v>
      </c>
      <c r="X249" s="9" t="s">
        <v>1365</v>
      </c>
      <c r="Y249" s="29">
        <f t="shared" si="5"/>
        <v>0.90789829861023463</v>
      </c>
      <c r="Z249" s="12" t="s">
        <v>37</v>
      </c>
      <c r="AA249" s="12" t="s">
        <v>74</v>
      </c>
      <c r="AB249" s="12" t="s">
        <v>125</v>
      </c>
    </row>
    <row r="250" spans="1:28" ht="35.1" customHeight="1" x14ac:dyDescent="0.25">
      <c r="A250" s="23">
        <v>249</v>
      </c>
      <c r="B250" s="6">
        <v>20037</v>
      </c>
      <c r="C250" s="6" t="s">
        <v>154</v>
      </c>
      <c r="D250" s="11" t="s">
        <v>1161</v>
      </c>
      <c r="E250" s="11" t="s">
        <v>0</v>
      </c>
      <c r="F250" s="11" t="s">
        <v>1366</v>
      </c>
      <c r="G250" s="8">
        <v>42437.56063364583</v>
      </c>
      <c r="H250" s="11" t="s">
        <v>157</v>
      </c>
      <c r="I250" s="7" t="s">
        <v>158</v>
      </c>
      <c r="J250" s="11" t="s">
        <v>10</v>
      </c>
      <c r="K250" s="11" t="s">
        <v>1367</v>
      </c>
      <c r="L250" s="12" t="s">
        <v>1368</v>
      </c>
      <c r="M250" s="11" t="s">
        <v>126</v>
      </c>
      <c r="N250" s="11" t="s">
        <v>1368</v>
      </c>
      <c r="O250" s="16" t="s">
        <v>1369</v>
      </c>
      <c r="P250" s="18">
        <v>42451.56063364583</v>
      </c>
      <c r="Q250" s="11">
        <v>14</v>
      </c>
      <c r="R250" s="9" t="s">
        <v>158</v>
      </c>
      <c r="S250" s="12" t="s">
        <v>162</v>
      </c>
      <c r="T250" s="17" t="s">
        <v>1370</v>
      </c>
      <c r="U250" s="10">
        <v>42475</v>
      </c>
      <c r="V250" s="6" t="s">
        <v>1371</v>
      </c>
      <c r="W250" s="12" t="s">
        <v>15</v>
      </c>
      <c r="X250" s="9" t="s">
        <v>1372</v>
      </c>
      <c r="Y250" s="29">
        <f t="shared" si="5"/>
        <v>37.439366354170488</v>
      </c>
      <c r="Z250" s="12" t="s">
        <v>37</v>
      </c>
      <c r="AA250" s="12" t="s">
        <v>108</v>
      </c>
      <c r="AB250" s="12" t="s">
        <v>125</v>
      </c>
    </row>
    <row r="251" spans="1:28" ht="35.1" customHeight="1" x14ac:dyDescent="0.25">
      <c r="A251" s="23">
        <v>250</v>
      </c>
      <c r="B251" s="6">
        <v>20039</v>
      </c>
      <c r="C251" s="6" t="s">
        <v>154</v>
      </c>
      <c r="D251" s="11" t="s">
        <v>1161</v>
      </c>
      <c r="E251" s="11" t="s">
        <v>0</v>
      </c>
      <c r="F251" s="11" t="s">
        <v>1373</v>
      </c>
      <c r="G251" s="8">
        <v>42437.838275925926</v>
      </c>
      <c r="H251" s="11" t="s">
        <v>157</v>
      </c>
      <c r="I251" s="7" t="s">
        <v>158</v>
      </c>
      <c r="J251" s="11" t="s">
        <v>10</v>
      </c>
      <c r="K251" s="11" t="s">
        <v>1374</v>
      </c>
      <c r="L251" s="12" t="s">
        <v>1368</v>
      </c>
      <c r="M251" s="11" t="s">
        <v>126</v>
      </c>
      <c r="N251" s="11" t="s">
        <v>1368</v>
      </c>
      <c r="O251" s="16" t="s">
        <v>1375</v>
      </c>
      <c r="P251" s="18">
        <v>42451.838275844908</v>
      </c>
      <c r="Q251" s="11">
        <v>13</v>
      </c>
      <c r="R251" s="9" t="s">
        <v>158</v>
      </c>
      <c r="S251" s="12" t="s">
        <v>162</v>
      </c>
      <c r="T251" s="17" t="s">
        <v>1376</v>
      </c>
      <c r="U251" s="10">
        <v>42451.352194016203</v>
      </c>
      <c r="V251" s="6" t="s">
        <v>162</v>
      </c>
      <c r="W251" s="12" t="s">
        <v>13</v>
      </c>
      <c r="X251" s="9" t="s">
        <v>1377</v>
      </c>
      <c r="Y251" s="29">
        <f t="shared" si="5"/>
        <v>13.513918090277002</v>
      </c>
      <c r="Z251" s="12" t="s">
        <v>37</v>
      </c>
      <c r="AA251" s="12" t="s">
        <v>69</v>
      </c>
      <c r="AB251" s="12" t="s">
        <v>125</v>
      </c>
    </row>
    <row r="252" spans="1:28" ht="35.1" customHeight="1" x14ac:dyDescent="0.25">
      <c r="A252" s="22">
        <v>251</v>
      </c>
      <c r="B252" s="6">
        <v>17571</v>
      </c>
      <c r="C252" s="6" t="s">
        <v>154</v>
      </c>
      <c r="D252" s="11" t="s">
        <v>1161</v>
      </c>
      <c r="E252" s="11" t="s">
        <v>2</v>
      </c>
      <c r="F252" s="11" t="s">
        <v>1378</v>
      </c>
      <c r="G252" s="8">
        <v>42438.362778240742</v>
      </c>
      <c r="H252" s="11" t="s">
        <v>157</v>
      </c>
      <c r="I252" s="7" t="s">
        <v>158</v>
      </c>
      <c r="J252" s="11" t="s">
        <v>10</v>
      </c>
      <c r="K252" s="11" t="s">
        <v>983</v>
      </c>
      <c r="L252" s="12" t="s">
        <v>1379</v>
      </c>
      <c r="M252" s="11" t="s">
        <v>126</v>
      </c>
      <c r="N252" s="11" t="s">
        <v>1379</v>
      </c>
      <c r="O252" s="16" t="s">
        <v>1380</v>
      </c>
      <c r="P252" s="18">
        <v>42457.362778240742</v>
      </c>
      <c r="Q252" s="11">
        <v>19</v>
      </c>
      <c r="R252" s="9" t="s">
        <v>158</v>
      </c>
      <c r="S252" s="12" t="s">
        <v>162</v>
      </c>
      <c r="T252" s="17" t="s">
        <v>1381</v>
      </c>
      <c r="U252" s="10">
        <v>42440.359582719902</v>
      </c>
      <c r="V252" s="6" t="s">
        <v>162</v>
      </c>
      <c r="W252" s="12" t="s">
        <v>13</v>
      </c>
      <c r="X252" s="9" t="s">
        <v>165</v>
      </c>
      <c r="Y252" s="29">
        <f t="shared" si="5"/>
        <v>1.9968044791603461</v>
      </c>
      <c r="Z252" s="12" t="s">
        <v>37</v>
      </c>
      <c r="AA252" s="12" t="s">
        <v>47</v>
      </c>
      <c r="AB252" s="12" t="s">
        <v>125</v>
      </c>
    </row>
    <row r="253" spans="1:28" ht="35.1" customHeight="1" x14ac:dyDescent="0.25">
      <c r="A253" s="23">
        <v>252</v>
      </c>
      <c r="B253" s="6">
        <v>17574</v>
      </c>
      <c r="C253" s="6" t="s">
        <v>154</v>
      </c>
      <c r="D253" s="11" t="s">
        <v>1161</v>
      </c>
      <c r="E253" s="11" t="s">
        <v>2</v>
      </c>
      <c r="F253" s="11" t="s">
        <v>1382</v>
      </c>
      <c r="G253" s="8">
        <v>42438.3639008912</v>
      </c>
      <c r="H253" s="11" t="s">
        <v>157</v>
      </c>
      <c r="I253" s="7" t="s">
        <v>158</v>
      </c>
      <c r="J253" s="11" t="s">
        <v>10</v>
      </c>
      <c r="K253" s="11" t="s">
        <v>983</v>
      </c>
      <c r="L253" s="12" t="s">
        <v>1383</v>
      </c>
      <c r="M253" s="11" t="s">
        <v>126</v>
      </c>
      <c r="N253" s="11" t="s">
        <v>1383</v>
      </c>
      <c r="O253" s="16" t="s">
        <v>1384</v>
      </c>
      <c r="P253" s="18">
        <v>42457.3639008912</v>
      </c>
      <c r="Q253" s="11">
        <v>19</v>
      </c>
      <c r="R253" s="9" t="s">
        <v>158</v>
      </c>
      <c r="S253" s="12" t="s">
        <v>162</v>
      </c>
      <c r="T253" s="17" t="s">
        <v>1385</v>
      </c>
      <c r="U253" s="10">
        <v>42440.367085763886</v>
      </c>
      <c r="V253" s="6" t="s">
        <v>162</v>
      </c>
      <c r="W253" s="12" t="s">
        <v>13</v>
      </c>
      <c r="X253" s="9" t="s">
        <v>165</v>
      </c>
      <c r="Y253" s="29">
        <f t="shared" si="5"/>
        <v>2.0031848726866883</v>
      </c>
      <c r="Z253" s="12" t="s">
        <v>37</v>
      </c>
      <c r="AA253" s="12" t="s">
        <v>66</v>
      </c>
      <c r="AB253" s="12" t="s">
        <v>125</v>
      </c>
    </row>
    <row r="254" spans="1:28" ht="35.1" customHeight="1" x14ac:dyDescent="0.25">
      <c r="A254" s="23">
        <v>253</v>
      </c>
      <c r="B254" s="6">
        <v>17576</v>
      </c>
      <c r="C254" s="6" t="s">
        <v>154</v>
      </c>
      <c r="D254" s="11" t="s">
        <v>1161</v>
      </c>
      <c r="E254" s="11" t="s">
        <v>2</v>
      </c>
      <c r="F254" s="11" t="s">
        <v>1386</v>
      </c>
      <c r="G254" s="8">
        <v>42438.364629745367</v>
      </c>
      <c r="H254" s="11" t="s">
        <v>157</v>
      </c>
      <c r="I254" s="7" t="s">
        <v>158</v>
      </c>
      <c r="J254" s="11" t="s">
        <v>10</v>
      </c>
      <c r="K254" s="11" t="s">
        <v>983</v>
      </c>
      <c r="L254" s="12" t="s">
        <v>1387</v>
      </c>
      <c r="M254" s="11" t="s">
        <v>126</v>
      </c>
      <c r="N254" s="11" t="s">
        <v>1387</v>
      </c>
      <c r="O254" s="16" t="s">
        <v>1388</v>
      </c>
      <c r="P254" s="18">
        <v>42457.364629745367</v>
      </c>
      <c r="Q254" s="11">
        <v>19</v>
      </c>
      <c r="R254" s="9" t="s">
        <v>158</v>
      </c>
      <c r="S254" s="12" t="s">
        <v>162</v>
      </c>
      <c r="T254" s="17" t="s">
        <v>1389</v>
      </c>
      <c r="U254" s="10">
        <v>42457.653052546295</v>
      </c>
      <c r="V254" s="6" t="s">
        <v>162</v>
      </c>
      <c r="W254" s="12" t="s">
        <v>13</v>
      </c>
      <c r="X254" s="9" t="s">
        <v>165</v>
      </c>
      <c r="Y254" s="29">
        <f t="shared" si="5"/>
        <v>19.288422800927947</v>
      </c>
      <c r="Z254" s="12" t="s">
        <v>37</v>
      </c>
      <c r="AA254" s="12" t="s">
        <v>47</v>
      </c>
      <c r="AB254" s="12" t="s">
        <v>125</v>
      </c>
    </row>
    <row r="255" spans="1:28" ht="35.1" customHeight="1" x14ac:dyDescent="0.25">
      <c r="A255" s="23">
        <v>254</v>
      </c>
      <c r="B255" s="6">
        <v>17580</v>
      </c>
      <c r="C255" s="6" t="s">
        <v>154</v>
      </c>
      <c r="D255" s="11" t="s">
        <v>1161</v>
      </c>
      <c r="E255" s="11" t="s">
        <v>0</v>
      </c>
      <c r="F255" s="11" t="s">
        <v>1390</v>
      </c>
      <c r="G255" s="8">
        <v>42438.366582060182</v>
      </c>
      <c r="H255" s="11" t="s">
        <v>157</v>
      </c>
      <c r="I255" s="7" t="s">
        <v>158</v>
      </c>
      <c r="J255" s="7" t="s">
        <v>7</v>
      </c>
      <c r="K255" s="11" t="s">
        <v>167</v>
      </c>
      <c r="L255" s="12" t="s">
        <v>1391</v>
      </c>
      <c r="M255" s="11" t="s">
        <v>126</v>
      </c>
      <c r="N255" s="11" t="s">
        <v>1391</v>
      </c>
      <c r="O255" s="16" t="s">
        <v>1392</v>
      </c>
      <c r="P255" s="18">
        <v>42452.366585648146</v>
      </c>
      <c r="Q255" s="11">
        <v>14</v>
      </c>
      <c r="R255" s="9" t="s">
        <v>158</v>
      </c>
      <c r="S255" s="12" t="s">
        <v>162</v>
      </c>
      <c r="T255" s="17" t="s">
        <v>1393</v>
      </c>
      <c r="U255" s="10">
        <v>42452.413385914348</v>
      </c>
      <c r="V255" s="6" t="s">
        <v>1394</v>
      </c>
      <c r="W255" s="12" t="s">
        <v>20</v>
      </c>
      <c r="X255" s="9" t="s">
        <v>165</v>
      </c>
      <c r="Y255" s="29">
        <f t="shared" ref="Y255:Y318" si="6">+U255-G255</f>
        <v>14.046803854165773</v>
      </c>
      <c r="Z255" s="12" t="s">
        <v>37</v>
      </c>
      <c r="AA255" s="12" t="s">
        <v>94</v>
      </c>
      <c r="AB255" s="12" t="s">
        <v>125</v>
      </c>
    </row>
    <row r="256" spans="1:28" ht="35.1" customHeight="1" x14ac:dyDescent="0.25">
      <c r="A256" s="23">
        <v>255</v>
      </c>
      <c r="B256" s="6">
        <v>17597</v>
      </c>
      <c r="C256" s="6" t="s">
        <v>154</v>
      </c>
      <c r="D256" s="11" t="s">
        <v>1161</v>
      </c>
      <c r="E256" s="11" t="s">
        <v>0</v>
      </c>
      <c r="F256" s="11" t="s">
        <v>1395</v>
      </c>
      <c r="G256" s="8">
        <v>42438.379274039347</v>
      </c>
      <c r="H256" s="11" t="s">
        <v>157</v>
      </c>
      <c r="I256" s="7" t="s">
        <v>158</v>
      </c>
      <c r="J256" s="11" t="s">
        <v>3</v>
      </c>
      <c r="K256" s="11" t="s">
        <v>535</v>
      </c>
      <c r="L256" s="12" t="s">
        <v>1396</v>
      </c>
      <c r="M256" s="11" t="s">
        <v>126</v>
      </c>
      <c r="N256" s="11" t="s">
        <v>1396</v>
      </c>
      <c r="O256" s="16" t="s">
        <v>1397</v>
      </c>
      <c r="P256" s="18">
        <v>42439.379274039347</v>
      </c>
      <c r="Q256" s="11">
        <v>1</v>
      </c>
      <c r="R256" s="9" t="s">
        <v>158</v>
      </c>
      <c r="S256" s="12" t="s">
        <v>162</v>
      </c>
      <c r="T256" s="17" t="s">
        <v>1398</v>
      </c>
      <c r="U256" s="10">
        <v>42459.708226273149</v>
      </c>
      <c r="V256" s="6" t="s">
        <v>1399</v>
      </c>
      <c r="W256" s="12" t="s">
        <v>18</v>
      </c>
      <c r="X256" s="9" t="s">
        <v>1400</v>
      </c>
      <c r="Y256" s="29">
        <f t="shared" si="6"/>
        <v>21.328952233801829</v>
      </c>
      <c r="Z256" s="12" t="s">
        <v>37</v>
      </c>
      <c r="AA256" s="12" t="s">
        <v>110</v>
      </c>
      <c r="AB256" s="12" t="s">
        <v>125</v>
      </c>
    </row>
    <row r="257" spans="1:28" ht="35.1" customHeight="1" x14ac:dyDescent="0.25">
      <c r="A257" s="22">
        <v>256</v>
      </c>
      <c r="B257" s="6">
        <v>17789</v>
      </c>
      <c r="C257" s="6" t="s">
        <v>154</v>
      </c>
      <c r="D257" s="11" t="s">
        <v>1161</v>
      </c>
      <c r="E257" s="11" t="s">
        <v>0</v>
      </c>
      <c r="F257" s="11" t="s">
        <v>1401</v>
      </c>
      <c r="G257" s="8">
        <v>42438.632059837961</v>
      </c>
      <c r="H257" s="11" t="s">
        <v>157</v>
      </c>
      <c r="I257" s="7" t="s">
        <v>158</v>
      </c>
      <c r="J257" s="11" t="s">
        <v>10</v>
      </c>
      <c r="K257" s="11" t="s">
        <v>1402</v>
      </c>
      <c r="L257" s="12" t="s">
        <v>1403</v>
      </c>
      <c r="M257" s="11" t="s">
        <v>126</v>
      </c>
      <c r="N257" s="11" t="s">
        <v>1403</v>
      </c>
      <c r="O257" s="16" t="s">
        <v>1404</v>
      </c>
      <c r="P257" s="18">
        <v>42457.632059837961</v>
      </c>
      <c r="Q257" s="11">
        <v>19</v>
      </c>
      <c r="R257" s="9" t="s">
        <v>158</v>
      </c>
      <c r="S257" s="12" t="s">
        <v>162</v>
      </c>
      <c r="T257" s="17" t="s">
        <v>1405</v>
      </c>
      <c r="U257" s="10">
        <v>42457.624073182866</v>
      </c>
      <c r="V257" s="6" t="s">
        <v>1406</v>
      </c>
      <c r="W257" s="12" t="s">
        <v>16</v>
      </c>
      <c r="X257" s="9" t="s">
        <v>1407</v>
      </c>
      <c r="Y257" s="29">
        <f t="shared" si="6"/>
        <v>18.99201334490499</v>
      </c>
      <c r="Z257" s="12" t="s">
        <v>41</v>
      </c>
      <c r="AA257" s="12" t="s">
        <v>77</v>
      </c>
      <c r="AB257" s="12" t="s">
        <v>125</v>
      </c>
    </row>
    <row r="258" spans="1:28" ht="35.1" customHeight="1" x14ac:dyDescent="0.25">
      <c r="A258" s="23">
        <v>257</v>
      </c>
      <c r="B258" s="6">
        <v>17986</v>
      </c>
      <c r="C258" s="6" t="s">
        <v>154</v>
      </c>
      <c r="D258" s="11" t="s">
        <v>1161</v>
      </c>
      <c r="E258" s="11" t="s">
        <v>1</v>
      </c>
      <c r="F258" s="11" t="s">
        <v>1408</v>
      </c>
      <c r="G258" s="8">
        <v>42439.397767743052</v>
      </c>
      <c r="H258" s="11" t="s">
        <v>157</v>
      </c>
      <c r="I258" s="7" t="s">
        <v>158</v>
      </c>
      <c r="J258" s="11" t="s">
        <v>11</v>
      </c>
      <c r="K258" s="11" t="s">
        <v>1409</v>
      </c>
      <c r="L258" s="12" t="s">
        <v>923</v>
      </c>
      <c r="M258" s="11" t="s">
        <v>126</v>
      </c>
      <c r="N258" s="11" t="s">
        <v>923</v>
      </c>
      <c r="O258" s="16" t="s">
        <v>1410</v>
      </c>
      <c r="P258" s="18">
        <v>42446.397767743052</v>
      </c>
      <c r="Q258" s="11">
        <v>7</v>
      </c>
      <c r="R258" s="9" t="s">
        <v>158</v>
      </c>
      <c r="S258" s="12" t="s">
        <v>162</v>
      </c>
      <c r="T258" s="17" t="s">
        <v>1411</v>
      </c>
      <c r="U258" s="10">
        <v>42444.383788043982</v>
      </c>
      <c r="V258" s="6" t="s">
        <v>162</v>
      </c>
      <c r="W258" s="12" t="s">
        <v>13</v>
      </c>
      <c r="X258" s="9" t="s">
        <v>165</v>
      </c>
      <c r="Y258" s="29">
        <f t="shared" si="6"/>
        <v>4.9860203009302495</v>
      </c>
      <c r="Z258" s="12" t="s">
        <v>37</v>
      </c>
      <c r="AA258" s="12" t="s">
        <v>97</v>
      </c>
      <c r="AB258" s="12" t="s">
        <v>125</v>
      </c>
    </row>
    <row r="259" spans="1:28" ht="35.1" customHeight="1" x14ac:dyDescent="0.25">
      <c r="A259" s="23">
        <v>258</v>
      </c>
      <c r="B259" s="6">
        <v>18158</v>
      </c>
      <c r="C259" s="6" t="s">
        <v>154</v>
      </c>
      <c r="D259" s="11" t="s">
        <v>1161</v>
      </c>
      <c r="E259" s="11" t="s">
        <v>2</v>
      </c>
      <c r="F259" s="11" t="s">
        <v>1412</v>
      </c>
      <c r="G259" s="8">
        <v>42439.608166238424</v>
      </c>
      <c r="H259" s="11" t="s">
        <v>157</v>
      </c>
      <c r="I259" s="7" t="s">
        <v>158</v>
      </c>
      <c r="J259" s="11" t="s">
        <v>11</v>
      </c>
      <c r="K259" s="11" t="s">
        <v>1413</v>
      </c>
      <c r="L259" s="12" t="s">
        <v>1414</v>
      </c>
      <c r="M259" s="11" t="s">
        <v>126</v>
      </c>
      <c r="N259" s="11" t="s">
        <v>1414</v>
      </c>
      <c r="O259" s="16" t="s">
        <v>1415</v>
      </c>
      <c r="P259" s="18">
        <v>42446.608166238424</v>
      </c>
      <c r="Q259" s="11">
        <v>7</v>
      </c>
      <c r="R259" s="9" t="s">
        <v>158</v>
      </c>
      <c r="S259" s="12" t="s">
        <v>162</v>
      </c>
      <c r="T259" s="17" t="s">
        <v>1416</v>
      </c>
      <c r="U259" s="10">
        <v>42458.647258599536</v>
      </c>
      <c r="V259" s="6" t="s">
        <v>916</v>
      </c>
      <c r="W259" s="12" t="s">
        <v>19</v>
      </c>
      <c r="X259" s="9" t="s">
        <v>1417</v>
      </c>
      <c r="Y259" s="29">
        <f t="shared" si="6"/>
        <v>19.039092361112125</v>
      </c>
      <c r="Z259" s="12" t="s">
        <v>39</v>
      </c>
      <c r="AA259" s="12" t="s">
        <v>111</v>
      </c>
      <c r="AB259" s="12" t="s">
        <v>125</v>
      </c>
    </row>
    <row r="260" spans="1:28" ht="35.1" customHeight="1" x14ac:dyDescent="0.25">
      <c r="A260" s="23">
        <v>259</v>
      </c>
      <c r="B260" s="6">
        <v>18175</v>
      </c>
      <c r="C260" s="6" t="s">
        <v>154</v>
      </c>
      <c r="D260" s="11" t="s">
        <v>1161</v>
      </c>
      <c r="E260" s="11" t="s">
        <v>2</v>
      </c>
      <c r="F260" s="11" t="s">
        <v>1418</v>
      </c>
      <c r="G260" s="8">
        <v>42439.622448495371</v>
      </c>
      <c r="H260" s="11" t="s">
        <v>157</v>
      </c>
      <c r="I260" s="7" t="s">
        <v>158</v>
      </c>
      <c r="J260" s="7" t="s">
        <v>7</v>
      </c>
      <c r="K260" s="11" t="s">
        <v>167</v>
      </c>
      <c r="L260" s="12" t="s">
        <v>987</v>
      </c>
      <c r="M260" s="11" t="s">
        <v>126</v>
      </c>
      <c r="N260" s="11" t="s">
        <v>987</v>
      </c>
      <c r="O260" s="16" t="s">
        <v>1419</v>
      </c>
      <c r="P260" s="18">
        <v>42458.622453703705</v>
      </c>
      <c r="Q260" s="11">
        <v>19</v>
      </c>
      <c r="R260" s="9" t="s">
        <v>158</v>
      </c>
      <c r="S260" s="12" t="s">
        <v>162</v>
      </c>
      <c r="T260" s="17" t="s">
        <v>686</v>
      </c>
      <c r="U260" s="10">
        <v>42458.701191319444</v>
      </c>
      <c r="V260" s="6" t="s">
        <v>162</v>
      </c>
      <c r="W260" s="12" t="s">
        <v>13</v>
      </c>
      <c r="X260" s="9" t="s">
        <v>1144</v>
      </c>
      <c r="Y260" s="29">
        <f t="shared" si="6"/>
        <v>19.078742824072833</v>
      </c>
      <c r="Z260" s="12" t="s">
        <v>37</v>
      </c>
      <c r="AA260" s="12" t="s">
        <v>43</v>
      </c>
      <c r="AB260" s="12" t="s">
        <v>125</v>
      </c>
    </row>
    <row r="261" spans="1:28" ht="35.1" customHeight="1" x14ac:dyDescent="0.25">
      <c r="A261" s="23">
        <v>260</v>
      </c>
      <c r="B261" s="6">
        <v>18342</v>
      </c>
      <c r="C261" s="6" t="s">
        <v>154</v>
      </c>
      <c r="D261" s="11" t="s">
        <v>1161</v>
      </c>
      <c r="E261" s="11" t="s">
        <v>0</v>
      </c>
      <c r="F261" s="11" t="s">
        <v>1420</v>
      </c>
      <c r="G261" s="8">
        <v>42440.353665625</v>
      </c>
      <c r="H261" s="11" t="s">
        <v>157</v>
      </c>
      <c r="I261" s="7" t="s">
        <v>158</v>
      </c>
      <c r="J261" s="11" t="s">
        <v>10</v>
      </c>
      <c r="K261" s="11" t="s">
        <v>535</v>
      </c>
      <c r="L261" s="12" t="s">
        <v>1421</v>
      </c>
      <c r="M261" s="11" t="s">
        <v>126</v>
      </c>
      <c r="N261" s="11" t="s">
        <v>1421</v>
      </c>
      <c r="O261" s="16" t="s">
        <v>1422</v>
      </c>
      <c r="P261" s="18">
        <v>42459.353665625</v>
      </c>
      <c r="Q261" s="11">
        <v>19</v>
      </c>
      <c r="R261" s="9" t="s">
        <v>158</v>
      </c>
      <c r="S261" s="12" t="s">
        <v>162</v>
      </c>
      <c r="T261" s="17" t="s">
        <v>1423</v>
      </c>
      <c r="U261" s="10">
        <v>42466</v>
      </c>
      <c r="V261" s="6" t="s">
        <v>926</v>
      </c>
      <c r="W261" s="12" t="s">
        <v>22</v>
      </c>
      <c r="X261" s="9" t="s">
        <v>165</v>
      </c>
      <c r="Y261" s="29">
        <f t="shared" si="6"/>
        <v>25.646334375000151</v>
      </c>
      <c r="Z261" s="12" t="s">
        <v>37</v>
      </c>
      <c r="AA261" s="12" t="s">
        <v>43</v>
      </c>
      <c r="AB261" s="12" t="s">
        <v>125</v>
      </c>
    </row>
    <row r="262" spans="1:28" ht="35.1" customHeight="1" x14ac:dyDescent="0.25">
      <c r="A262" s="22">
        <v>261</v>
      </c>
      <c r="B262" s="6">
        <v>18344</v>
      </c>
      <c r="C262" s="6" t="s">
        <v>154</v>
      </c>
      <c r="D262" s="11" t="s">
        <v>1161</v>
      </c>
      <c r="E262" s="11" t="s">
        <v>0</v>
      </c>
      <c r="F262" s="11" t="s">
        <v>1424</v>
      </c>
      <c r="G262" s="8">
        <v>42440.354901620369</v>
      </c>
      <c r="H262" s="11" t="s">
        <v>157</v>
      </c>
      <c r="I262" s="7" t="s">
        <v>158</v>
      </c>
      <c r="J262" s="11" t="s">
        <v>10</v>
      </c>
      <c r="K262" s="11" t="s">
        <v>352</v>
      </c>
      <c r="L262" s="12" t="s">
        <v>1425</v>
      </c>
      <c r="M262" s="11" t="s">
        <v>126</v>
      </c>
      <c r="N262" s="11" t="s">
        <v>1425</v>
      </c>
      <c r="O262" s="16" t="s">
        <v>1426</v>
      </c>
      <c r="P262" s="18">
        <v>42459.354901620369</v>
      </c>
      <c r="Q262" s="11">
        <v>19</v>
      </c>
      <c r="R262" s="9" t="s">
        <v>158</v>
      </c>
      <c r="S262" s="12" t="s">
        <v>162</v>
      </c>
      <c r="T262" s="17" t="s">
        <v>1427</v>
      </c>
      <c r="U262" s="10">
        <v>42457</v>
      </c>
      <c r="V262" s="6" t="s">
        <v>585</v>
      </c>
      <c r="W262" s="12" t="s">
        <v>29</v>
      </c>
      <c r="X262" s="9" t="s">
        <v>1428</v>
      </c>
      <c r="Y262" s="29">
        <f t="shared" si="6"/>
        <v>16.645098379631236</v>
      </c>
      <c r="Z262" s="12" t="s">
        <v>37</v>
      </c>
      <c r="AA262" s="12" t="s">
        <v>88</v>
      </c>
      <c r="AB262" s="12" t="s">
        <v>125</v>
      </c>
    </row>
    <row r="263" spans="1:28" ht="35.1" customHeight="1" x14ac:dyDescent="0.25">
      <c r="A263" s="23">
        <v>262</v>
      </c>
      <c r="B263" s="6">
        <v>18351</v>
      </c>
      <c r="C263" s="6" t="s">
        <v>154</v>
      </c>
      <c r="D263" s="11" t="s">
        <v>1161</v>
      </c>
      <c r="E263" s="11" t="s">
        <v>0</v>
      </c>
      <c r="F263" s="11" t="s">
        <v>1429</v>
      </c>
      <c r="G263" s="8">
        <v>42440.365274537035</v>
      </c>
      <c r="H263" s="11" t="s">
        <v>157</v>
      </c>
      <c r="I263" s="7" t="s">
        <v>158</v>
      </c>
      <c r="J263" s="11" t="s">
        <v>9</v>
      </c>
      <c r="K263" s="11" t="s">
        <v>1430</v>
      </c>
      <c r="L263" s="12" t="s">
        <v>1431</v>
      </c>
      <c r="M263" s="11" t="s">
        <v>126</v>
      </c>
      <c r="N263" s="11" t="s">
        <v>1431</v>
      </c>
      <c r="O263" s="16" t="s">
        <v>1432</v>
      </c>
      <c r="P263" s="18">
        <v>42459.365277777775</v>
      </c>
      <c r="Q263" s="11">
        <v>19</v>
      </c>
      <c r="R263" s="9" t="s">
        <v>158</v>
      </c>
      <c r="S263" s="12" t="s">
        <v>162</v>
      </c>
      <c r="T263" s="17" t="s">
        <v>1433</v>
      </c>
      <c r="U263" s="10">
        <v>42459</v>
      </c>
      <c r="V263" s="6" t="s">
        <v>926</v>
      </c>
      <c r="W263" s="12" t="s">
        <v>22</v>
      </c>
      <c r="X263" s="9" t="s">
        <v>165</v>
      </c>
      <c r="Y263" s="29">
        <f t="shared" si="6"/>
        <v>18.634725462965434</v>
      </c>
      <c r="Z263" s="12" t="s">
        <v>37</v>
      </c>
      <c r="AA263" s="12" t="s">
        <v>43</v>
      </c>
      <c r="AB263" s="12" t="s">
        <v>125</v>
      </c>
    </row>
    <row r="264" spans="1:28" ht="35.1" customHeight="1" x14ac:dyDescent="0.25">
      <c r="A264" s="23">
        <v>263</v>
      </c>
      <c r="B264" s="6">
        <v>18382</v>
      </c>
      <c r="C264" s="6" t="s">
        <v>154</v>
      </c>
      <c r="D264" s="11" t="s">
        <v>1161</v>
      </c>
      <c r="E264" s="11" t="s">
        <v>1</v>
      </c>
      <c r="F264" s="11" t="s">
        <v>1434</v>
      </c>
      <c r="G264" s="8">
        <v>42440.396678240737</v>
      </c>
      <c r="H264" s="11" t="s">
        <v>157</v>
      </c>
      <c r="I264" s="7" t="s">
        <v>158</v>
      </c>
      <c r="J264" s="11" t="s">
        <v>10</v>
      </c>
      <c r="K264" s="11" t="s">
        <v>219</v>
      </c>
      <c r="L264" s="12" t="s">
        <v>1435</v>
      </c>
      <c r="M264" s="11" t="s">
        <v>126</v>
      </c>
      <c r="N264" s="11" t="s">
        <v>1435</v>
      </c>
      <c r="O264" s="16" t="s">
        <v>1436</v>
      </c>
      <c r="P264" s="18">
        <v>42459.396678240737</v>
      </c>
      <c r="Q264" s="11">
        <v>19</v>
      </c>
      <c r="R264" s="9" t="s">
        <v>158</v>
      </c>
      <c r="S264" s="12" t="s">
        <v>162</v>
      </c>
      <c r="T264" s="17" t="s">
        <v>1437</v>
      </c>
      <c r="U264" s="10">
        <v>42464</v>
      </c>
      <c r="V264" s="6" t="s">
        <v>1313</v>
      </c>
      <c r="W264" s="12" t="s">
        <v>22</v>
      </c>
      <c r="X264" s="9" t="s">
        <v>165</v>
      </c>
      <c r="Y264" s="29">
        <f t="shared" si="6"/>
        <v>23.603321759263054</v>
      </c>
      <c r="Z264" s="12" t="s">
        <v>37</v>
      </c>
      <c r="AA264" s="12" t="s">
        <v>83</v>
      </c>
      <c r="AB264" s="12" t="s">
        <v>125</v>
      </c>
    </row>
    <row r="265" spans="1:28" ht="35.1" customHeight="1" x14ac:dyDescent="0.25">
      <c r="A265" s="23">
        <v>264</v>
      </c>
      <c r="B265" s="6">
        <v>18393</v>
      </c>
      <c r="C265" s="6" t="s">
        <v>154</v>
      </c>
      <c r="D265" s="11" t="s">
        <v>1161</v>
      </c>
      <c r="E265" s="11" t="s">
        <v>1</v>
      </c>
      <c r="F265" s="11" t="s">
        <v>1438</v>
      </c>
      <c r="G265" s="8">
        <v>42440.411885960646</v>
      </c>
      <c r="H265" s="11" t="s">
        <v>157</v>
      </c>
      <c r="I265" s="7" t="s">
        <v>158</v>
      </c>
      <c r="J265" s="7" t="s">
        <v>7</v>
      </c>
      <c r="K265" s="11" t="s">
        <v>167</v>
      </c>
      <c r="L265" s="12" t="s">
        <v>1439</v>
      </c>
      <c r="M265" s="11" t="s">
        <v>126</v>
      </c>
      <c r="N265" s="11" t="s">
        <v>1439</v>
      </c>
      <c r="O265" s="16" t="s">
        <v>1440</v>
      </c>
      <c r="P265" s="18">
        <v>42466.411885960646</v>
      </c>
      <c r="Q265" s="11">
        <v>26</v>
      </c>
      <c r="R265" s="9" t="s">
        <v>158</v>
      </c>
      <c r="S265" s="12" t="s">
        <v>162</v>
      </c>
      <c r="T265" s="17" t="s">
        <v>1441</v>
      </c>
      <c r="U265" s="10">
        <v>42473</v>
      </c>
      <c r="V265" s="6" t="s">
        <v>926</v>
      </c>
      <c r="W265" s="12" t="s">
        <v>22</v>
      </c>
      <c r="X265" s="9" t="s">
        <v>165</v>
      </c>
      <c r="Y265" s="29">
        <f t="shared" si="6"/>
        <v>32.588114039353968</v>
      </c>
      <c r="Z265" s="12" t="s">
        <v>37</v>
      </c>
      <c r="AA265" s="12" t="s">
        <v>43</v>
      </c>
      <c r="AB265" s="12" t="s">
        <v>125</v>
      </c>
    </row>
    <row r="266" spans="1:28" ht="35.1" customHeight="1" x14ac:dyDescent="0.25">
      <c r="A266" s="23">
        <v>265</v>
      </c>
      <c r="B266" s="6">
        <v>18425</v>
      </c>
      <c r="C266" s="6" t="s">
        <v>154</v>
      </c>
      <c r="D266" s="11" t="s">
        <v>1161</v>
      </c>
      <c r="E266" s="11" t="s">
        <v>0</v>
      </c>
      <c r="F266" s="11" t="s">
        <v>1442</v>
      </c>
      <c r="G266" s="8">
        <v>42440.440939548607</v>
      </c>
      <c r="H266" s="11" t="s">
        <v>157</v>
      </c>
      <c r="I266" s="7" t="s">
        <v>158</v>
      </c>
      <c r="J266" s="7" t="s">
        <v>5</v>
      </c>
      <c r="K266" s="11" t="s">
        <v>1443</v>
      </c>
      <c r="L266" s="12" t="s">
        <v>1444</v>
      </c>
      <c r="M266" s="11" t="s">
        <v>126</v>
      </c>
      <c r="N266" s="11" t="s">
        <v>1444</v>
      </c>
      <c r="O266" s="16" t="s">
        <v>1445</v>
      </c>
      <c r="P266" s="18">
        <v>42466.440939548607</v>
      </c>
      <c r="Q266" s="11">
        <v>26</v>
      </c>
      <c r="R266" s="9" t="s">
        <v>158</v>
      </c>
      <c r="S266" s="12" t="s">
        <v>162</v>
      </c>
      <c r="T266" s="17" t="s">
        <v>1446</v>
      </c>
      <c r="U266" s="10">
        <v>42466</v>
      </c>
      <c r="V266" s="6" t="s">
        <v>449</v>
      </c>
      <c r="W266" s="12" t="s">
        <v>23</v>
      </c>
      <c r="X266" s="9" t="s">
        <v>1447</v>
      </c>
      <c r="Y266" s="29">
        <f t="shared" si="6"/>
        <v>25.559060451392725</v>
      </c>
      <c r="Z266" s="12" t="s">
        <v>37</v>
      </c>
      <c r="AA266" s="12" t="s">
        <v>98</v>
      </c>
      <c r="AB266" s="12" t="s">
        <v>125</v>
      </c>
    </row>
    <row r="267" spans="1:28" ht="35.1" customHeight="1" x14ac:dyDescent="0.25">
      <c r="A267" s="22">
        <v>266</v>
      </c>
      <c r="B267" s="6">
        <v>18429</v>
      </c>
      <c r="C267" s="6" t="s">
        <v>154</v>
      </c>
      <c r="D267" s="11" t="s">
        <v>1161</v>
      </c>
      <c r="E267" s="11" t="s">
        <v>0</v>
      </c>
      <c r="F267" s="11" t="s">
        <v>1448</v>
      </c>
      <c r="G267" s="8">
        <v>42440.443423414348</v>
      </c>
      <c r="H267" s="11" t="s">
        <v>157</v>
      </c>
      <c r="I267" s="7" t="s">
        <v>158</v>
      </c>
      <c r="J267" s="11" t="s">
        <v>10</v>
      </c>
      <c r="K267" s="11" t="s">
        <v>352</v>
      </c>
      <c r="L267" s="12" t="s">
        <v>1449</v>
      </c>
      <c r="M267" s="11" t="s">
        <v>126</v>
      </c>
      <c r="N267" s="11" t="s">
        <v>1449</v>
      </c>
      <c r="O267" s="16" t="s">
        <v>1450</v>
      </c>
      <c r="P267" s="18">
        <v>42459.443423414348</v>
      </c>
      <c r="Q267" s="11">
        <v>19</v>
      </c>
      <c r="R267" s="9" t="s">
        <v>158</v>
      </c>
      <c r="S267" s="12" t="s">
        <v>162</v>
      </c>
      <c r="T267" s="17" t="s">
        <v>1451</v>
      </c>
      <c r="U267" s="10">
        <v>42465</v>
      </c>
      <c r="V267" s="6" t="s">
        <v>926</v>
      </c>
      <c r="W267" s="12" t="s">
        <v>22</v>
      </c>
      <c r="X267" s="9" t="s">
        <v>165</v>
      </c>
      <c r="Y267" s="29">
        <f t="shared" si="6"/>
        <v>24.556576585651783</v>
      </c>
      <c r="Z267" s="12" t="s">
        <v>37</v>
      </c>
      <c r="AA267" s="12" t="s">
        <v>98</v>
      </c>
      <c r="AB267" s="12" t="s">
        <v>125</v>
      </c>
    </row>
    <row r="268" spans="1:28" ht="35.1" customHeight="1" x14ac:dyDescent="0.25">
      <c r="A268" s="23">
        <v>267</v>
      </c>
      <c r="B268" s="6">
        <v>18465</v>
      </c>
      <c r="C268" s="6" t="s">
        <v>154</v>
      </c>
      <c r="D268" s="11" t="s">
        <v>1161</v>
      </c>
      <c r="E268" s="11" t="s">
        <v>0</v>
      </c>
      <c r="F268" s="11" t="s">
        <v>1452</v>
      </c>
      <c r="G268" s="8">
        <v>42440.484652858795</v>
      </c>
      <c r="H268" s="11" t="s">
        <v>157</v>
      </c>
      <c r="I268" s="7" t="s">
        <v>158</v>
      </c>
      <c r="J268" s="11" t="s">
        <v>10</v>
      </c>
      <c r="K268" s="11" t="s">
        <v>1453</v>
      </c>
      <c r="L268" s="12" t="s">
        <v>1454</v>
      </c>
      <c r="M268" s="11" t="s">
        <v>126</v>
      </c>
      <c r="N268" s="11" t="s">
        <v>1454</v>
      </c>
      <c r="O268" s="13" t="s">
        <v>1455</v>
      </c>
      <c r="P268" s="18">
        <v>42459.484652858795</v>
      </c>
      <c r="Q268" s="11">
        <v>19</v>
      </c>
      <c r="R268" s="9" t="s">
        <v>158</v>
      </c>
      <c r="S268" s="12" t="s">
        <v>162</v>
      </c>
      <c r="T268" s="17" t="s">
        <v>1456</v>
      </c>
      <c r="U268" s="10">
        <v>42466</v>
      </c>
      <c r="V268" s="6" t="s">
        <v>926</v>
      </c>
      <c r="W268" s="12" t="s">
        <v>22</v>
      </c>
      <c r="X268" s="9" t="s">
        <v>165</v>
      </c>
      <c r="Y268" s="29">
        <f t="shared" si="6"/>
        <v>25.515347141204984</v>
      </c>
      <c r="Z268" s="12" t="s">
        <v>37</v>
      </c>
      <c r="AA268" s="12" t="s">
        <v>43</v>
      </c>
      <c r="AB268" s="12" t="s">
        <v>125</v>
      </c>
    </row>
    <row r="269" spans="1:28" ht="35.1" customHeight="1" x14ac:dyDescent="0.25">
      <c r="A269" s="23">
        <v>268</v>
      </c>
      <c r="B269" s="6">
        <v>18495</v>
      </c>
      <c r="C269" s="6" t="s">
        <v>154</v>
      </c>
      <c r="D269" s="11" t="s">
        <v>1161</v>
      </c>
      <c r="E269" s="11" t="s">
        <v>2</v>
      </c>
      <c r="F269" s="11" t="s">
        <v>1457</v>
      </c>
      <c r="G269" s="8">
        <v>42440.533049733793</v>
      </c>
      <c r="H269" s="11" t="s">
        <v>157</v>
      </c>
      <c r="I269" s="7" t="s">
        <v>158</v>
      </c>
      <c r="J269" s="7" t="s">
        <v>7</v>
      </c>
      <c r="K269" s="11" t="s">
        <v>167</v>
      </c>
      <c r="L269" s="12" t="s">
        <v>1458</v>
      </c>
      <c r="M269" s="11" t="s">
        <v>126</v>
      </c>
      <c r="N269" s="11" t="s">
        <v>1458</v>
      </c>
      <c r="O269" s="13" t="s">
        <v>1459</v>
      </c>
      <c r="P269" s="18">
        <v>42466.533049733793</v>
      </c>
      <c r="Q269" s="11">
        <v>26</v>
      </c>
      <c r="R269" s="9" t="s">
        <v>158</v>
      </c>
      <c r="S269" s="12" t="s">
        <v>162</v>
      </c>
      <c r="T269" s="17" t="s">
        <v>1768</v>
      </c>
      <c r="U269" s="15">
        <v>42486</v>
      </c>
      <c r="V269" s="6" t="s">
        <v>1460</v>
      </c>
      <c r="W269" s="12" t="s">
        <v>29</v>
      </c>
      <c r="X269" s="9" t="s">
        <v>1769</v>
      </c>
      <c r="Y269" s="29">
        <f t="shared" si="6"/>
        <v>45.466950266207277</v>
      </c>
      <c r="Z269" s="12" t="s">
        <v>37</v>
      </c>
      <c r="AA269" s="12" t="s">
        <v>69</v>
      </c>
      <c r="AB269" s="12" t="s">
        <v>125</v>
      </c>
    </row>
    <row r="270" spans="1:28" ht="35.1" customHeight="1" x14ac:dyDescent="0.25">
      <c r="A270" s="23">
        <v>269</v>
      </c>
      <c r="B270" s="6">
        <v>18712</v>
      </c>
      <c r="C270" s="6" t="s">
        <v>154</v>
      </c>
      <c r="D270" s="11" t="s">
        <v>1161</v>
      </c>
      <c r="E270" s="11" t="s">
        <v>2</v>
      </c>
      <c r="F270" s="11" t="s">
        <v>1461</v>
      </c>
      <c r="G270" s="8">
        <v>42443.365813194439</v>
      </c>
      <c r="H270" s="11" t="s">
        <v>157</v>
      </c>
      <c r="I270" s="7" t="s">
        <v>158</v>
      </c>
      <c r="J270" s="11" t="s">
        <v>10</v>
      </c>
      <c r="K270" s="11" t="s">
        <v>1462</v>
      </c>
      <c r="L270" s="12" t="s">
        <v>1463</v>
      </c>
      <c r="M270" s="11" t="s">
        <v>126</v>
      </c>
      <c r="N270" s="11" t="s">
        <v>1463</v>
      </c>
      <c r="O270" s="13" t="s">
        <v>1464</v>
      </c>
      <c r="P270" s="18">
        <v>42466</v>
      </c>
      <c r="Q270" s="11">
        <v>21</v>
      </c>
      <c r="R270" s="12" t="s">
        <v>158</v>
      </c>
      <c r="S270" s="12" t="s">
        <v>162</v>
      </c>
      <c r="T270" s="17" t="s">
        <v>1465</v>
      </c>
      <c r="U270" s="10">
        <v>42444</v>
      </c>
      <c r="V270" s="6" t="s">
        <v>189</v>
      </c>
      <c r="W270" s="12" t="s">
        <v>27</v>
      </c>
      <c r="X270" s="9" t="s">
        <v>165</v>
      </c>
      <c r="Y270" s="29">
        <f t="shared" si="6"/>
        <v>0.63418680556060281</v>
      </c>
      <c r="Z270" s="12" t="s">
        <v>37</v>
      </c>
      <c r="AA270" s="12" t="s">
        <v>98</v>
      </c>
      <c r="AB270" s="12" t="s">
        <v>125</v>
      </c>
    </row>
    <row r="271" spans="1:28" ht="35.1" customHeight="1" x14ac:dyDescent="0.25">
      <c r="A271" s="23">
        <v>270</v>
      </c>
      <c r="B271" s="6">
        <v>18714</v>
      </c>
      <c r="C271" s="6" t="s">
        <v>154</v>
      </c>
      <c r="D271" s="11" t="s">
        <v>1161</v>
      </c>
      <c r="E271" s="11" t="s">
        <v>2</v>
      </c>
      <c r="F271" s="11" t="s">
        <v>1466</v>
      </c>
      <c r="G271" s="8">
        <v>42443.369230937496</v>
      </c>
      <c r="H271" s="11" t="s">
        <v>157</v>
      </c>
      <c r="I271" s="7" t="s">
        <v>158</v>
      </c>
      <c r="J271" s="11" t="s">
        <v>10</v>
      </c>
      <c r="K271" s="11" t="s">
        <v>167</v>
      </c>
      <c r="L271" s="12" t="s">
        <v>1467</v>
      </c>
      <c r="M271" s="11" t="s">
        <v>126</v>
      </c>
      <c r="N271" s="11" t="s">
        <v>1467</v>
      </c>
      <c r="O271" s="13" t="s">
        <v>1468</v>
      </c>
      <c r="P271" s="18">
        <v>42467</v>
      </c>
      <c r="Q271" s="11">
        <v>22</v>
      </c>
      <c r="R271" s="12" t="s">
        <v>158</v>
      </c>
      <c r="S271" s="12" t="s">
        <v>162</v>
      </c>
      <c r="T271" s="17" t="s">
        <v>1469</v>
      </c>
      <c r="U271" s="10">
        <v>42473</v>
      </c>
      <c r="V271" s="6" t="s">
        <v>926</v>
      </c>
      <c r="W271" s="12" t="s">
        <v>22</v>
      </c>
      <c r="X271" s="9" t="s">
        <v>165</v>
      </c>
      <c r="Y271" s="29">
        <f t="shared" si="6"/>
        <v>29.630769062503532</v>
      </c>
      <c r="Z271" s="12" t="s">
        <v>37</v>
      </c>
      <c r="AA271" s="12" t="s">
        <v>88</v>
      </c>
      <c r="AB271" s="12" t="s">
        <v>125</v>
      </c>
    </row>
    <row r="272" spans="1:28" ht="35.1" customHeight="1" x14ac:dyDescent="0.25">
      <c r="A272" s="22">
        <v>271</v>
      </c>
      <c r="B272" s="6">
        <v>18753</v>
      </c>
      <c r="C272" s="6" t="s">
        <v>154</v>
      </c>
      <c r="D272" s="11" t="s">
        <v>1161</v>
      </c>
      <c r="E272" s="11" t="s">
        <v>2</v>
      </c>
      <c r="F272" s="11" t="s">
        <v>1470</v>
      </c>
      <c r="G272" s="8">
        <v>42443.416382372685</v>
      </c>
      <c r="H272" s="11" t="s">
        <v>157</v>
      </c>
      <c r="I272" s="7" t="s">
        <v>158</v>
      </c>
      <c r="J272" s="7" t="s">
        <v>7</v>
      </c>
      <c r="K272" s="11" t="s">
        <v>167</v>
      </c>
      <c r="L272" s="12" t="s">
        <v>1471</v>
      </c>
      <c r="M272" s="11" t="s">
        <v>126</v>
      </c>
      <c r="N272" s="11" t="s">
        <v>1471</v>
      </c>
      <c r="O272" s="13" t="s">
        <v>1472</v>
      </c>
      <c r="P272" s="18">
        <v>42467.416382372685</v>
      </c>
      <c r="Q272" s="11">
        <v>24</v>
      </c>
      <c r="R272" s="9" t="s">
        <v>158</v>
      </c>
      <c r="S272" s="12" t="s">
        <v>162</v>
      </c>
      <c r="T272" s="17" t="s">
        <v>1473</v>
      </c>
      <c r="U272" s="10">
        <v>42468</v>
      </c>
      <c r="V272" s="6" t="s">
        <v>926</v>
      </c>
      <c r="W272" s="12" t="s">
        <v>22</v>
      </c>
      <c r="X272" s="9" t="s">
        <v>165</v>
      </c>
      <c r="Y272" s="29">
        <f t="shared" si="6"/>
        <v>24.583617627315107</v>
      </c>
      <c r="Z272" s="12" t="s">
        <v>37</v>
      </c>
      <c r="AA272" s="12" t="s">
        <v>104</v>
      </c>
      <c r="AB272" s="12" t="s">
        <v>125</v>
      </c>
    </row>
    <row r="273" spans="1:28" ht="35.1" customHeight="1" x14ac:dyDescent="0.25">
      <c r="A273" s="23">
        <v>272</v>
      </c>
      <c r="B273" s="6">
        <v>18762</v>
      </c>
      <c r="C273" s="6" t="s">
        <v>154</v>
      </c>
      <c r="D273" s="11" t="s">
        <v>1161</v>
      </c>
      <c r="E273" s="11" t="s">
        <v>0</v>
      </c>
      <c r="F273" s="11" t="s">
        <v>1474</v>
      </c>
      <c r="G273" s="8">
        <v>42443.423259178242</v>
      </c>
      <c r="H273" s="11" t="s">
        <v>157</v>
      </c>
      <c r="I273" s="7" t="s">
        <v>158</v>
      </c>
      <c r="J273" s="7" t="s">
        <v>7</v>
      </c>
      <c r="K273" s="11" t="s">
        <v>167</v>
      </c>
      <c r="L273" s="12" t="s">
        <v>1475</v>
      </c>
      <c r="M273" s="11" t="s">
        <v>126</v>
      </c>
      <c r="N273" s="11" t="s">
        <v>1475</v>
      </c>
      <c r="O273" s="13" t="s">
        <v>1476</v>
      </c>
      <c r="P273" s="18">
        <v>42466.423263888886</v>
      </c>
      <c r="Q273" s="11">
        <v>23</v>
      </c>
      <c r="R273" s="9" t="s">
        <v>158</v>
      </c>
      <c r="S273" s="12" t="s">
        <v>162</v>
      </c>
      <c r="T273" s="17" t="s">
        <v>1477</v>
      </c>
      <c r="U273" s="10">
        <v>42466</v>
      </c>
      <c r="V273" s="6" t="s">
        <v>926</v>
      </c>
      <c r="W273" s="12" t="s">
        <v>22</v>
      </c>
      <c r="X273" s="9" t="s">
        <v>165</v>
      </c>
      <c r="Y273" s="29">
        <f t="shared" si="6"/>
        <v>22.576740821757994</v>
      </c>
      <c r="Z273" s="12" t="s">
        <v>37</v>
      </c>
      <c r="AA273" s="12" t="s">
        <v>80</v>
      </c>
      <c r="AB273" s="12" t="s">
        <v>125</v>
      </c>
    </row>
    <row r="274" spans="1:28" ht="35.1" customHeight="1" x14ac:dyDescent="0.25">
      <c r="A274" s="23">
        <v>273</v>
      </c>
      <c r="B274" s="6">
        <v>18766</v>
      </c>
      <c r="C274" s="6" t="s">
        <v>154</v>
      </c>
      <c r="D274" s="11" t="s">
        <v>1161</v>
      </c>
      <c r="E274" s="11" t="s">
        <v>0</v>
      </c>
      <c r="F274" s="11" t="s">
        <v>1478</v>
      </c>
      <c r="G274" s="8">
        <v>42443.425995451384</v>
      </c>
      <c r="H274" s="11" t="s">
        <v>157</v>
      </c>
      <c r="I274" s="7" t="s">
        <v>158</v>
      </c>
      <c r="J274" s="7" t="s">
        <v>7</v>
      </c>
      <c r="K274" s="11" t="s">
        <v>167</v>
      </c>
      <c r="L274" s="12" t="s">
        <v>1479</v>
      </c>
      <c r="M274" s="11" t="s">
        <v>126</v>
      </c>
      <c r="N274" s="11" t="s">
        <v>1479</v>
      </c>
      <c r="O274" s="13" t="s">
        <v>1480</v>
      </c>
      <c r="P274" s="18">
        <v>42444.425995370373</v>
      </c>
      <c r="Q274" s="11">
        <v>1</v>
      </c>
      <c r="R274" s="9" t="s">
        <v>158</v>
      </c>
      <c r="S274" s="12" t="s">
        <v>162</v>
      </c>
      <c r="T274" s="17" t="s">
        <v>1481</v>
      </c>
      <c r="U274" s="10">
        <v>42444.616768900458</v>
      </c>
      <c r="V274" s="6" t="s">
        <v>1406</v>
      </c>
      <c r="W274" s="12" t="s">
        <v>16</v>
      </c>
      <c r="X274" s="9" t="s">
        <v>1482</v>
      </c>
      <c r="Y274" s="29">
        <f t="shared" si="6"/>
        <v>1.1907734490741859</v>
      </c>
      <c r="Z274" s="12" t="s">
        <v>37</v>
      </c>
      <c r="AA274" s="12" t="s">
        <v>76</v>
      </c>
      <c r="AB274" s="12" t="s">
        <v>125</v>
      </c>
    </row>
    <row r="275" spans="1:28" ht="35.1" customHeight="1" x14ac:dyDescent="0.25">
      <c r="A275" s="23">
        <v>274</v>
      </c>
      <c r="B275" s="6">
        <v>19080</v>
      </c>
      <c r="C275" s="6" t="s">
        <v>154</v>
      </c>
      <c r="D275" s="11" t="s">
        <v>1161</v>
      </c>
      <c r="E275" s="11" t="s">
        <v>2</v>
      </c>
      <c r="F275" s="11" t="s">
        <v>1483</v>
      </c>
      <c r="G275" s="8">
        <v>42443.692594062501</v>
      </c>
      <c r="H275" s="11" t="s">
        <v>157</v>
      </c>
      <c r="I275" s="7" t="s">
        <v>158</v>
      </c>
      <c r="J275" s="7" t="s">
        <v>7</v>
      </c>
      <c r="K275" s="11" t="s">
        <v>1484</v>
      </c>
      <c r="L275" s="12" t="s">
        <v>1187</v>
      </c>
      <c r="M275" s="11" t="s">
        <v>126</v>
      </c>
      <c r="N275" s="11" t="s">
        <v>1187</v>
      </c>
      <c r="O275" s="13" t="s">
        <v>1485</v>
      </c>
      <c r="P275" s="18">
        <v>42467.692594062501</v>
      </c>
      <c r="Q275" s="11">
        <v>24</v>
      </c>
      <c r="R275" s="9" t="s">
        <v>158</v>
      </c>
      <c r="S275" s="12" t="s">
        <v>162</v>
      </c>
      <c r="T275" s="17" t="s">
        <v>1486</v>
      </c>
      <c r="U275" s="10">
        <v>42472</v>
      </c>
      <c r="V275" s="6" t="s">
        <v>1191</v>
      </c>
      <c r="W275" s="12" t="s">
        <v>23</v>
      </c>
      <c r="X275" s="9" t="s">
        <v>1487</v>
      </c>
      <c r="Y275" s="29">
        <f t="shared" si="6"/>
        <v>28.307405937499425</v>
      </c>
      <c r="Z275" s="12" t="s">
        <v>37</v>
      </c>
      <c r="AA275" s="12" t="s">
        <v>87</v>
      </c>
      <c r="AB275" s="12" t="s">
        <v>125</v>
      </c>
    </row>
    <row r="276" spans="1:28" ht="35.1" customHeight="1" x14ac:dyDescent="0.25">
      <c r="A276" s="23">
        <v>275</v>
      </c>
      <c r="B276" s="6">
        <v>19187</v>
      </c>
      <c r="C276" s="6" t="s">
        <v>154</v>
      </c>
      <c r="D276" s="11" t="s">
        <v>1161</v>
      </c>
      <c r="E276" s="11" t="s">
        <v>0</v>
      </c>
      <c r="F276" s="11" t="s">
        <v>1488</v>
      </c>
      <c r="G276" s="8">
        <v>42444.373052430557</v>
      </c>
      <c r="H276" s="11" t="s">
        <v>157</v>
      </c>
      <c r="I276" s="7" t="s">
        <v>158</v>
      </c>
      <c r="J276" s="11" t="s">
        <v>10</v>
      </c>
      <c r="K276" s="11" t="s">
        <v>352</v>
      </c>
      <c r="L276" s="12" t="s">
        <v>1489</v>
      </c>
      <c r="M276" s="11" t="s">
        <v>126</v>
      </c>
      <c r="N276" s="11" t="s">
        <v>1489</v>
      </c>
      <c r="O276" s="13" t="s">
        <v>1490</v>
      </c>
      <c r="P276" s="18">
        <v>42461.373052430557</v>
      </c>
      <c r="Q276" s="11">
        <v>17</v>
      </c>
      <c r="R276" s="9" t="s">
        <v>158</v>
      </c>
      <c r="S276" s="12" t="s">
        <v>162</v>
      </c>
      <c r="T276" s="17" t="s">
        <v>1491</v>
      </c>
      <c r="U276" s="10">
        <v>42458.470289351855</v>
      </c>
      <c r="V276" s="6" t="s">
        <v>162</v>
      </c>
      <c r="W276" s="12" t="s">
        <v>13</v>
      </c>
      <c r="X276" s="9" t="s">
        <v>165</v>
      </c>
      <c r="Y276" s="29">
        <f t="shared" si="6"/>
        <v>14.097236921297736</v>
      </c>
      <c r="Z276" s="12" t="s">
        <v>37</v>
      </c>
      <c r="AA276" s="12" t="s">
        <v>114</v>
      </c>
      <c r="AB276" s="12" t="s">
        <v>125</v>
      </c>
    </row>
    <row r="277" spans="1:28" ht="35.1" customHeight="1" x14ac:dyDescent="0.25">
      <c r="A277" s="22">
        <v>276</v>
      </c>
      <c r="B277" s="6">
        <v>19193</v>
      </c>
      <c r="C277" s="6" t="s">
        <v>154</v>
      </c>
      <c r="D277" s="11" t="s">
        <v>1161</v>
      </c>
      <c r="E277" s="11" t="s">
        <v>2</v>
      </c>
      <c r="F277" s="11" t="s">
        <v>1492</v>
      </c>
      <c r="G277" s="8">
        <v>42444.379597569445</v>
      </c>
      <c r="H277" s="11" t="s">
        <v>157</v>
      </c>
      <c r="I277" s="7" t="s">
        <v>158</v>
      </c>
      <c r="J277" s="11" t="s">
        <v>11</v>
      </c>
      <c r="K277" s="11" t="s">
        <v>1493</v>
      </c>
      <c r="L277" s="12" t="s">
        <v>1494</v>
      </c>
      <c r="M277" s="11" t="s">
        <v>126</v>
      </c>
      <c r="N277" s="11" t="s">
        <v>1494</v>
      </c>
      <c r="O277" s="13" t="s">
        <v>1495</v>
      </c>
      <c r="P277" s="18">
        <v>42445.379597569445</v>
      </c>
      <c r="Q277" s="11">
        <v>1</v>
      </c>
      <c r="R277" s="9" t="s">
        <v>158</v>
      </c>
      <c r="S277" s="12" t="s">
        <v>162</v>
      </c>
      <c r="T277" s="17" t="s">
        <v>1496</v>
      </c>
      <c r="U277" s="10">
        <v>42468</v>
      </c>
      <c r="V277" s="6" t="s">
        <v>926</v>
      </c>
      <c r="W277" s="12" t="s">
        <v>22</v>
      </c>
      <c r="X277" s="9" t="s">
        <v>165</v>
      </c>
      <c r="Y277" s="29">
        <f t="shared" si="6"/>
        <v>23.620402430555259</v>
      </c>
      <c r="Z277" s="12" t="s">
        <v>37</v>
      </c>
      <c r="AA277" s="12" t="s">
        <v>103</v>
      </c>
      <c r="AB277" s="12" t="s">
        <v>125</v>
      </c>
    </row>
    <row r="278" spans="1:28" ht="35.1" customHeight="1" x14ac:dyDescent="0.25">
      <c r="A278" s="23">
        <v>277</v>
      </c>
      <c r="B278" s="6">
        <v>19457</v>
      </c>
      <c r="C278" s="6" t="s">
        <v>154</v>
      </c>
      <c r="D278" s="11" t="s">
        <v>1161</v>
      </c>
      <c r="E278" s="11" t="s">
        <v>0</v>
      </c>
      <c r="F278" s="11" t="s">
        <v>1497</v>
      </c>
      <c r="G278" s="8">
        <v>42444.659701886572</v>
      </c>
      <c r="H278" s="11" t="s">
        <v>157</v>
      </c>
      <c r="I278" s="7" t="s">
        <v>158</v>
      </c>
      <c r="J278" s="11" t="s">
        <v>10</v>
      </c>
      <c r="K278" s="11" t="s">
        <v>294</v>
      </c>
      <c r="L278" s="12" t="s">
        <v>1498</v>
      </c>
      <c r="M278" s="11" t="s">
        <v>126</v>
      </c>
      <c r="N278" s="11" t="s">
        <v>1498</v>
      </c>
      <c r="O278" s="13" t="s">
        <v>1499</v>
      </c>
      <c r="P278" s="18">
        <v>42461.659701886572</v>
      </c>
      <c r="Q278" s="11">
        <v>14</v>
      </c>
      <c r="R278" s="9" t="s">
        <v>158</v>
      </c>
      <c r="S278" s="12" t="s">
        <v>162</v>
      </c>
      <c r="T278" s="17" t="s">
        <v>1500</v>
      </c>
      <c r="U278" s="10">
        <v>42468</v>
      </c>
      <c r="V278" s="6" t="s">
        <v>926</v>
      </c>
      <c r="W278" s="12" t="s">
        <v>22</v>
      </c>
      <c r="X278" s="9" t="s">
        <v>165</v>
      </c>
      <c r="Y278" s="29">
        <f t="shared" si="6"/>
        <v>23.340298113427707</v>
      </c>
      <c r="Z278" s="12" t="s">
        <v>34</v>
      </c>
      <c r="AA278" s="12" t="s">
        <v>48</v>
      </c>
      <c r="AB278" s="12" t="s">
        <v>125</v>
      </c>
    </row>
    <row r="279" spans="1:28" ht="35.1" customHeight="1" x14ac:dyDescent="0.25">
      <c r="A279" s="23">
        <v>278</v>
      </c>
      <c r="B279" s="6">
        <v>19589</v>
      </c>
      <c r="C279" s="6" t="s">
        <v>154</v>
      </c>
      <c r="D279" s="11" t="s">
        <v>1161</v>
      </c>
      <c r="E279" s="11" t="s">
        <v>0</v>
      </c>
      <c r="F279" s="11" t="s">
        <v>1501</v>
      </c>
      <c r="G279" s="8">
        <v>42445.310832986106</v>
      </c>
      <c r="H279" s="11" t="s">
        <v>157</v>
      </c>
      <c r="I279" s="7" t="s">
        <v>158</v>
      </c>
      <c r="J279" s="11" t="s">
        <v>3</v>
      </c>
      <c r="K279" s="11" t="s">
        <v>1502</v>
      </c>
      <c r="L279" s="12" t="s">
        <v>987</v>
      </c>
      <c r="M279" s="11" t="s">
        <v>126</v>
      </c>
      <c r="N279" s="11" t="s">
        <v>987</v>
      </c>
      <c r="O279" s="13" t="s">
        <v>1503</v>
      </c>
      <c r="P279" s="18">
        <v>42446.310832986106</v>
      </c>
      <c r="Q279" s="11">
        <v>1</v>
      </c>
      <c r="R279" s="9" t="s">
        <v>158</v>
      </c>
      <c r="S279" s="12" t="s">
        <v>162</v>
      </c>
      <c r="T279" s="17" t="s">
        <v>1504</v>
      </c>
      <c r="U279" s="10">
        <v>42447.829965277779</v>
      </c>
      <c r="V279" s="6" t="s">
        <v>990</v>
      </c>
      <c r="W279" s="12" t="s">
        <v>27</v>
      </c>
      <c r="X279" s="9" t="s">
        <v>1505</v>
      </c>
      <c r="Y279" s="29">
        <f t="shared" si="6"/>
        <v>2.5191322916725767</v>
      </c>
      <c r="Z279" s="12" t="s">
        <v>37</v>
      </c>
      <c r="AA279" s="12" t="s">
        <v>67</v>
      </c>
      <c r="AB279" s="12" t="s">
        <v>125</v>
      </c>
    </row>
    <row r="280" spans="1:28" ht="35.1" customHeight="1" x14ac:dyDescent="0.25">
      <c r="A280" s="23">
        <v>279</v>
      </c>
      <c r="B280" s="6">
        <v>19787</v>
      </c>
      <c r="C280" s="6" t="s">
        <v>154</v>
      </c>
      <c r="D280" s="11" t="s">
        <v>1161</v>
      </c>
      <c r="E280" s="11" t="s">
        <v>2</v>
      </c>
      <c r="F280" s="11" t="s">
        <v>1506</v>
      </c>
      <c r="G280" s="8">
        <v>42445.49999452546</v>
      </c>
      <c r="H280" s="11" t="s">
        <v>157</v>
      </c>
      <c r="I280" s="7" t="s">
        <v>158</v>
      </c>
      <c r="J280" s="7" t="s">
        <v>7</v>
      </c>
      <c r="K280" s="11" t="s">
        <v>167</v>
      </c>
      <c r="L280" s="12" t="s">
        <v>1507</v>
      </c>
      <c r="M280" s="11" t="s">
        <v>126</v>
      </c>
      <c r="N280" s="11" t="s">
        <v>1507</v>
      </c>
      <c r="O280" s="13" t="s">
        <v>1508</v>
      </c>
      <c r="P280" s="18">
        <v>42461.5</v>
      </c>
      <c r="Q280" s="11">
        <v>15</v>
      </c>
      <c r="R280" s="9" t="s">
        <v>158</v>
      </c>
      <c r="S280" s="12" t="s">
        <v>162</v>
      </c>
      <c r="T280" s="17" t="s">
        <v>1509</v>
      </c>
      <c r="U280" s="10">
        <v>42461.492851076386</v>
      </c>
      <c r="V280" s="6" t="s">
        <v>162</v>
      </c>
      <c r="W280" s="12" t="s">
        <v>13</v>
      </c>
      <c r="X280" s="9" t="s">
        <v>165</v>
      </c>
      <c r="Y280" s="29">
        <f t="shared" si="6"/>
        <v>15.992856550925353</v>
      </c>
      <c r="Z280" s="12" t="s">
        <v>37</v>
      </c>
      <c r="AA280" s="12" t="s">
        <v>69</v>
      </c>
      <c r="AB280" s="12" t="s">
        <v>125</v>
      </c>
    </row>
    <row r="281" spans="1:28" ht="35.1" customHeight="1" x14ac:dyDescent="0.25">
      <c r="A281" s="23">
        <v>280</v>
      </c>
      <c r="B281" s="6">
        <v>19834</v>
      </c>
      <c r="C281" s="6" t="s">
        <v>154</v>
      </c>
      <c r="D281" s="11" t="s">
        <v>1161</v>
      </c>
      <c r="E281" s="11" t="s">
        <v>0</v>
      </c>
      <c r="F281" s="11" t="s">
        <v>1510</v>
      </c>
      <c r="G281" s="8">
        <v>42445.607980324072</v>
      </c>
      <c r="H281" s="11" t="s">
        <v>157</v>
      </c>
      <c r="I281" s="7" t="s">
        <v>158</v>
      </c>
      <c r="J281" s="11" t="s">
        <v>11</v>
      </c>
      <c r="K281" s="11" t="s">
        <v>575</v>
      </c>
      <c r="L281" s="12" t="s">
        <v>923</v>
      </c>
      <c r="M281" s="11" t="s">
        <v>126</v>
      </c>
      <c r="N281" s="11" t="s">
        <v>923</v>
      </c>
      <c r="O281" s="13" t="s">
        <v>1511</v>
      </c>
      <c r="P281" s="18">
        <v>42457.607980324072</v>
      </c>
      <c r="Q281" s="11">
        <v>12</v>
      </c>
      <c r="R281" s="9" t="s">
        <v>158</v>
      </c>
      <c r="S281" s="12" t="s">
        <v>162</v>
      </c>
      <c r="T281" s="17" t="s">
        <v>1512</v>
      </c>
      <c r="U281" s="10">
        <v>42459.609141550922</v>
      </c>
      <c r="V281" s="6" t="s">
        <v>363</v>
      </c>
      <c r="W281" s="12" t="s">
        <v>23</v>
      </c>
      <c r="X281" s="9" t="s">
        <v>1513</v>
      </c>
      <c r="Y281" s="29">
        <f t="shared" si="6"/>
        <v>14.001161226849945</v>
      </c>
      <c r="Z281" s="12" t="s">
        <v>37</v>
      </c>
      <c r="AA281" s="12" t="s">
        <v>118</v>
      </c>
      <c r="AB281" s="12" t="s">
        <v>125</v>
      </c>
    </row>
    <row r="282" spans="1:28" ht="35.1" customHeight="1" x14ac:dyDescent="0.25">
      <c r="A282" s="22">
        <v>281</v>
      </c>
      <c r="B282" s="6">
        <v>19835</v>
      </c>
      <c r="C282" s="6" t="s">
        <v>154</v>
      </c>
      <c r="D282" s="11" t="s">
        <v>1161</v>
      </c>
      <c r="E282" s="11" t="s">
        <v>0</v>
      </c>
      <c r="F282" s="11" t="s">
        <v>1514</v>
      </c>
      <c r="G282" s="8">
        <v>42445.609719178239</v>
      </c>
      <c r="H282" s="11" t="s">
        <v>157</v>
      </c>
      <c r="I282" s="7" t="s">
        <v>158</v>
      </c>
      <c r="J282" s="11" t="s">
        <v>11</v>
      </c>
      <c r="K282" s="11" t="s">
        <v>1515</v>
      </c>
      <c r="L282" s="12" t="s">
        <v>1516</v>
      </c>
      <c r="M282" s="11" t="s">
        <v>126</v>
      </c>
      <c r="N282" s="11" t="s">
        <v>1516</v>
      </c>
      <c r="O282" s="13" t="s">
        <v>1517</v>
      </c>
      <c r="P282" s="18">
        <v>42457.609719178239</v>
      </c>
      <c r="Q282" s="11">
        <v>12</v>
      </c>
      <c r="R282" s="9" t="s">
        <v>158</v>
      </c>
      <c r="S282" s="12" t="s">
        <v>162</v>
      </c>
      <c r="T282" s="17" t="s">
        <v>1518</v>
      </c>
      <c r="U282" s="10">
        <v>42458.694202465274</v>
      </c>
      <c r="V282" s="6" t="s">
        <v>162</v>
      </c>
      <c r="W282" s="12" t="s">
        <v>13</v>
      </c>
      <c r="X282" s="9" t="s">
        <v>165</v>
      </c>
      <c r="Y282" s="29">
        <f t="shared" si="6"/>
        <v>13.084483287035255</v>
      </c>
      <c r="Z282" s="12" t="s">
        <v>37</v>
      </c>
      <c r="AA282" s="12" t="s">
        <v>75</v>
      </c>
      <c r="AB282" s="12" t="s">
        <v>125</v>
      </c>
    </row>
    <row r="283" spans="1:28" ht="35.1" customHeight="1" x14ac:dyDescent="0.25">
      <c r="A283" s="23">
        <v>282</v>
      </c>
      <c r="B283" s="6">
        <v>19971</v>
      </c>
      <c r="C283" s="6" t="s">
        <v>154</v>
      </c>
      <c r="D283" s="11" t="s">
        <v>1161</v>
      </c>
      <c r="E283" s="11" t="s">
        <v>2</v>
      </c>
      <c r="F283" s="11" t="s">
        <v>1519</v>
      </c>
      <c r="G283" s="8">
        <v>42445.684284571755</v>
      </c>
      <c r="H283" s="11" t="s">
        <v>157</v>
      </c>
      <c r="I283" s="7" t="s">
        <v>158</v>
      </c>
      <c r="J283" s="11" t="s">
        <v>10</v>
      </c>
      <c r="K283" s="11" t="s">
        <v>352</v>
      </c>
      <c r="L283" s="12" t="s">
        <v>1520</v>
      </c>
      <c r="M283" s="11" t="s">
        <v>126</v>
      </c>
      <c r="N283" s="11" t="s">
        <v>1520</v>
      </c>
      <c r="O283" s="13" t="s">
        <v>1521</v>
      </c>
      <c r="P283" s="18">
        <v>42464.684284571755</v>
      </c>
      <c r="Q283" s="11">
        <v>19</v>
      </c>
      <c r="R283" s="9" t="s">
        <v>158</v>
      </c>
      <c r="S283" s="12" t="s">
        <v>162</v>
      </c>
      <c r="T283" s="17" t="s">
        <v>1522</v>
      </c>
      <c r="U283" s="10">
        <v>42473</v>
      </c>
      <c r="V283" s="6" t="s">
        <v>926</v>
      </c>
      <c r="W283" s="12" t="s">
        <v>22</v>
      </c>
      <c r="X283" s="9" t="s">
        <v>165</v>
      </c>
      <c r="Y283" s="29">
        <f t="shared" si="6"/>
        <v>27.315715428245312</v>
      </c>
      <c r="Z283" s="12" t="s">
        <v>37</v>
      </c>
      <c r="AA283" s="12" t="s">
        <v>87</v>
      </c>
      <c r="AB283" s="12" t="s">
        <v>125</v>
      </c>
    </row>
    <row r="284" spans="1:28" ht="35.1" customHeight="1" x14ac:dyDescent="0.25">
      <c r="A284" s="23">
        <v>283</v>
      </c>
      <c r="B284" s="6">
        <v>20036</v>
      </c>
      <c r="C284" s="6" t="s">
        <v>154</v>
      </c>
      <c r="D284" s="11" t="s">
        <v>1161</v>
      </c>
      <c r="E284" s="11" t="s">
        <v>0</v>
      </c>
      <c r="F284" s="11" t="s">
        <v>1523</v>
      </c>
      <c r="G284" s="8">
        <v>42446.012376122686</v>
      </c>
      <c r="H284" s="11" t="s">
        <v>157</v>
      </c>
      <c r="I284" s="7" t="s">
        <v>158</v>
      </c>
      <c r="J284" s="11" t="s">
        <v>10</v>
      </c>
      <c r="K284" s="11" t="s">
        <v>1524</v>
      </c>
      <c r="L284" s="12" t="s">
        <v>1368</v>
      </c>
      <c r="M284" s="11" t="s">
        <v>126</v>
      </c>
      <c r="N284" s="11" t="s">
        <v>1368</v>
      </c>
      <c r="O284" s="13" t="s">
        <v>1525</v>
      </c>
      <c r="P284" s="18">
        <v>42464.01237600694</v>
      </c>
      <c r="Q284" s="11">
        <v>17</v>
      </c>
      <c r="R284" s="9" t="s">
        <v>158</v>
      </c>
      <c r="S284" s="12" t="s">
        <v>162</v>
      </c>
      <c r="T284" s="17" t="s">
        <v>1526</v>
      </c>
      <c r="U284" s="10">
        <v>42474</v>
      </c>
      <c r="V284" s="6" t="s">
        <v>1371</v>
      </c>
      <c r="W284" s="12" t="s">
        <v>15</v>
      </c>
      <c r="X284" s="9" t="s">
        <v>1527</v>
      </c>
      <c r="Y284" s="29">
        <f t="shared" si="6"/>
        <v>27.987623877314036</v>
      </c>
      <c r="Z284" s="12" t="s">
        <v>37</v>
      </c>
      <c r="AA284" s="12" t="s">
        <v>87</v>
      </c>
      <c r="AB284" s="12" t="s">
        <v>125</v>
      </c>
    </row>
    <row r="285" spans="1:28" ht="35.1" customHeight="1" x14ac:dyDescent="0.25">
      <c r="A285" s="23">
        <v>284</v>
      </c>
      <c r="B285" s="6">
        <v>20136</v>
      </c>
      <c r="C285" s="6" t="s">
        <v>154</v>
      </c>
      <c r="D285" s="11" t="s">
        <v>1161</v>
      </c>
      <c r="E285" s="11" t="s">
        <v>2</v>
      </c>
      <c r="F285" s="11" t="s">
        <v>1528</v>
      </c>
      <c r="G285" s="8">
        <v>42446.386138194444</v>
      </c>
      <c r="H285" s="11" t="s">
        <v>157</v>
      </c>
      <c r="I285" s="7" t="s">
        <v>158</v>
      </c>
      <c r="J285" s="11" t="s">
        <v>11</v>
      </c>
      <c r="K285" s="11" t="s">
        <v>1529</v>
      </c>
      <c r="L285" s="12" t="s">
        <v>1049</v>
      </c>
      <c r="M285" s="11" t="s">
        <v>126</v>
      </c>
      <c r="N285" s="11" t="s">
        <v>1049</v>
      </c>
      <c r="O285" s="13" t="s">
        <v>1530</v>
      </c>
      <c r="P285" s="18">
        <v>42458.386138194444</v>
      </c>
      <c r="Q285" s="11">
        <v>12</v>
      </c>
      <c r="R285" s="9" t="s">
        <v>158</v>
      </c>
      <c r="S285" s="12" t="s">
        <v>162</v>
      </c>
      <c r="T285" s="17" t="s">
        <v>1531</v>
      </c>
      <c r="U285" s="10">
        <v>42458.369988969906</v>
      </c>
      <c r="V285" s="6" t="s">
        <v>162</v>
      </c>
      <c r="W285" s="12" t="s">
        <v>13</v>
      </c>
      <c r="X285" s="9" t="s">
        <v>165</v>
      </c>
      <c r="Y285" s="29">
        <f t="shared" si="6"/>
        <v>11.983850775461178</v>
      </c>
      <c r="Z285" s="12" t="s">
        <v>37</v>
      </c>
      <c r="AA285" s="12" t="s">
        <v>112</v>
      </c>
      <c r="AB285" s="12" t="s">
        <v>125</v>
      </c>
    </row>
    <row r="286" spans="1:28" ht="35.1" customHeight="1" x14ac:dyDescent="0.25">
      <c r="A286" s="23">
        <v>285</v>
      </c>
      <c r="B286" s="6">
        <v>20150</v>
      </c>
      <c r="C286" s="6" t="s">
        <v>154</v>
      </c>
      <c r="D286" s="11" t="s">
        <v>1161</v>
      </c>
      <c r="E286" s="11" t="s">
        <v>1</v>
      </c>
      <c r="F286" s="11" t="s">
        <v>1532</v>
      </c>
      <c r="G286" s="8">
        <v>42446.402591979167</v>
      </c>
      <c r="H286" s="11" t="s">
        <v>157</v>
      </c>
      <c r="I286" s="7" t="s">
        <v>158</v>
      </c>
      <c r="J286" s="11" t="s">
        <v>10</v>
      </c>
      <c r="K286" s="11" t="s">
        <v>1533</v>
      </c>
      <c r="L286" s="12" t="s">
        <v>1534</v>
      </c>
      <c r="M286" s="11" t="s">
        <v>126</v>
      </c>
      <c r="N286" s="11" t="s">
        <v>1534</v>
      </c>
      <c r="O286" s="13" t="s">
        <v>1535</v>
      </c>
      <c r="P286" s="18">
        <v>42465.402591979167</v>
      </c>
      <c r="Q286" s="11">
        <v>19</v>
      </c>
      <c r="R286" s="9" t="s">
        <v>158</v>
      </c>
      <c r="S286" s="12" t="s">
        <v>162</v>
      </c>
      <c r="T286" s="17" t="s">
        <v>1536</v>
      </c>
      <c r="U286" s="10">
        <v>42472</v>
      </c>
      <c r="V286" s="6" t="s">
        <v>862</v>
      </c>
      <c r="W286" s="12" t="s">
        <v>23</v>
      </c>
      <c r="X286" s="9" t="s">
        <v>1537</v>
      </c>
      <c r="Y286" s="29">
        <f t="shared" si="6"/>
        <v>25.597408020832518</v>
      </c>
      <c r="Z286" s="12" t="s">
        <v>33</v>
      </c>
      <c r="AA286" s="12" t="s">
        <v>88</v>
      </c>
      <c r="AB286" s="12" t="s">
        <v>125</v>
      </c>
    </row>
    <row r="287" spans="1:28" ht="35.1" customHeight="1" x14ac:dyDescent="0.25">
      <c r="A287" s="22">
        <v>286</v>
      </c>
      <c r="B287" s="6">
        <v>20153</v>
      </c>
      <c r="C287" s="6" t="s">
        <v>154</v>
      </c>
      <c r="D287" s="11" t="s">
        <v>1161</v>
      </c>
      <c r="E287" s="11" t="s">
        <v>1</v>
      </c>
      <c r="F287" s="11" t="s">
        <v>1538</v>
      </c>
      <c r="G287" s="8">
        <v>42446.404075891202</v>
      </c>
      <c r="H287" s="11" t="s">
        <v>157</v>
      </c>
      <c r="I287" s="7" t="s">
        <v>158</v>
      </c>
      <c r="J287" s="11" t="s">
        <v>10</v>
      </c>
      <c r="K287" s="11" t="s">
        <v>1539</v>
      </c>
      <c r="L287" s="12" t="s">
        <v>1534</v>
      </c>
      <c r="M287" s="11" t="s">
        <v>126</v>
      </c>
      <c r="N287" s="11" t="s">
        <v>1534</v>
      </c>
      <c r="O287" s="13" t="s">
        <v>1540</v>
      </c>
      <c r="P287" s="18">
        <v>42465.404075891202</v>
      </c>
      <c r="Q287" s="11">
        <v>19</v>
      </c>
      <c r="R287" s="9" t="s">
        <v>158</v>
      </c>
      <c r="S287" s="12" t="s">
        <v>162</v>
      </c>
      <c r="T287" s="17" t="s">
        <v>1541</v>
      </c>
      <c r="U287" s="10">
        <v>42447</v>
      </c>
      <c r="V287" s="6" t="s">
        <v>162</v>
      </c>
      <c r="W287" s="12" t="s">
        <v>13</v>
      </c>
      <c r="X287" s="9" t="s">
        <v>165</v>
      </c>
      <c r="Y287" s="29">
        <f t="shared" si="6"/>
        <v>0.59592410879849922</v>
      </c>
      <c r="Z287" s="12" t="s">
        <v>37</v>
      </c>
      <c r="AA287" s="12" t="s">
        <v>110</v>
      </c>
      <c r="AB287" s="12" t="s">
        <v>125</v>
      </c>
    </row>
    <row r="288" spans="1:28" ht="35.1" customHeight="1" x14ac:dyDescent="0.25">
      <c r="A288" s="23">
        <v>287</v>
      </c>
      <c r="B288" s="6">
        <v>20165</v>
      </c>
      <c r="C288" s="6" t="s">
        <v>154</v>
      </c>
      <c r="D288" s="11" t="s">
        <v>1161</v>
      </c>
      <c r="E288" s="11" t="s">
        <v>1</v>
      </c>
      <c r="F288" s="11" t="s">
        <v>1542</v>
      </c>
      <c r="G288" s="8">
        <v>42446.422770173609</v>
      </c>
      <c r="H288" s="11" t="s">
        <v>157</v>
      </c>
      <c r="I288" s="7" t="s">
        <v>158</v>
      </c>
      <c r="J288" s="11" t="s">
        <v>10</v>
      </c>
      <c r="K288" s="11" t="s">
        <v>1539</v>
      </c>
      <c r="L288" s="12" t="s">
        <v>1543</v>
      </c>
      <c r="M288" s="11" t="s">
        <v>126</v>
      </c>
      <c r="N288" s="11" t="s">
        <v>1543</v>
      </c>
      <c r="O288" s="12" t="s">
        <v>1544</v>
      </c>
      <c r="P288" s="18">
        <v>42465.422770173609</v>
      </c>
      <c r="Q288" s="11">
        <v>19</v>
      </c>
      <c r="R288" s="9" t="s">
        <v>158</v>
      </c>
      <c r="S288" s="12" t="s">
        <v>162</v>
      </c>
      <c r="T288" s="17" t="s">
        <v>1545</v>
      </c>
      <c r="U288" s="10">
        <v>42472</v>
      </c>
      <c r="V288" s="6" t="s">
        <v>932</v>
      </c>
      <c r="W288" s="12" t="s">
        <v>19</v>
      </c>
      <c r="X288" s="9" t="s">
        <v>165</v>
      </c>
      <c r="Y288" s="29">
        <f t="shared" si="6"/>
        <v>25.577229826390976</v>
      </c>
      <c r="Z288" s="12" t="s">
        <v>42</v>
      </c>
      <c r="AA288" s="12" t="s">
        <v>88</v>
      </c>
      <c r="AB288" s="12" t="s">
        <v>125</v>
      </c>
    </row>
    <row r="289" spans="1:28" ht="35.1" customHeight="1" x14ac:dyDescent="0.25">
      <c r="A289" s="23">
        <v>288</v>
      </c>
      <c r="B289" s="6">
        <v>20194</v>
      </c>
      <c r="C289" s="6" t="s">
        <v>154</v>
      </c>
      <c r="D289" s="11" t="s">
        <v>1161</v>
      </c>
      <c r="E289" s="11" t="s">
        <v>1</v>
      </c>
      <c r="F289" s="11" t="s">
        <v>1546</v>
      </c>
      <c r="G289" s="8">
        <v>42446.456793518519</v>
      </c>
      <c r="H289" s="11" t="s">
        <v>157</v>
      </c>
      <c r="I289" s="7" t="s">
        <v>158</v>
      </c>
      <c r="J289" s="11" t="s">
        <v>11</v>
      </c>
      <c r="K289" s="11" t="s">
        <v>1547</v>
      </c>
      <c r="L289" s="12" t="s">
        <v>1049</v>
      </c>
      <c r="M289" s="11" t="s">
        <v>126</v>
      </c>
      <c r="N289" s="11" t="s">
        <v>1049</v>
      </c>
      <c r="O289" s="12" t="s">
        <v>1548</v>
      </c>
      <c r="P289" s="18">
        <v>42458.456793518519</v>
      </c>
      <c r="Q289" s="11">
        <v>12</v>
      </c>
      <c r="R289" s="9" t="s">
        <v>158</v>
      </c>
      <c r="S289" s="12" t="s">
        <v>162</v>
      </c>
      <c r="T289" s="17" t="s">
        <v>1549</v>
      </c>
      <c r="U289" s="10">
        <v>42472</v>
      </c>
      <c r="V289" s="6" t="s">
        <v>449</v>
      </c>
      <c r="W289" s="12" t="s">
        <v>23</v>
      </c>
      <c r="X289" s="9" t="s">
        <v>165</v>
      </c>
      <c r="Y289" s="29">
        <f t="shared" si="6"/>
        <v>25.54320648148132</v>
      </c>
      <c r="Z289" s="12" t="s">
        <v>37</v>
      </c>
      <c r="AA289" s="12" t="s">
        <v>91</v>
      </c>
      <c r="AB289" s="12" t="s">
        <v>125</v>
      </c>
    </row>
    <row r="290" spans="1:28" ht="35.1" customHeight="1" x14ac:dyDescent="0.25">
      <c r="A290" s="23">
        <v>289</v>
      </c>
      <c r="B290" s="6">
        <v>20201</v>
      </c>
      <c r="C290" s="6" t="s">
        <v>154</v>
      </c>
      <c r="D290" s="11" t="s">
        <v>1161</v>
      </c>
      <c r="E290" s="11" t="s">
        <v>0</v>
      </c>
      <c r="F290" s="11" t="s">
        <v>1550</v>
      </c>
      <c r="G290" s="8">
        <v>42446.460001238425</v>
      </c>
      <c r="H290" s="11" t="s">
        <v>157</v>
      </c>
      <c r="I290" s="7" t="s">
        <v>158</v>
      </c>
      <c r="J290" s="11" t="s">
        <v>11</v>
      </c>
      <c r="K290" s="11" t="s">
        <v>1551</v>
      </c>
      <c r="L290" s="12" t="s">
        <v>1552</v>
      </c>
      <c r="M290" s="11" t="s">
        <v>126</v>
      </c>
      <c r="N290" s="11" t="s">
        <v>1552</v>
      </c>
      <c r="O290" s="12" t="s">
        <v>1553</v>
      </c>
      <c r="P290" s="18">
        <v>42458.460001238425</v>
      </c>
      <c r="Q290" s="11">
        <v>12</v>
      </c>
      <c r="R290" s="9" t="s">
        <v>158</v>
      </c>
      <c r="S290" s="12" t="s">
        <v>162</v>
      </c>
      <c r="T290" s="17" t="s">
        <v>1054</v>
      </c>
      <c r="U290" s="10">
        <v>42447</v>
      </c>
      <c r="V290" s="6" t="s">
        <v>162</v>
      </c>
      <c r="W290" s="12" t="s">
        <v>13</v>
      </c>
      <c r="X290" s="9" t="s">
        <v>165</v>
      </c>
      <c r="Y290" s="29">
        <f t="shared" si="6"/>
        <v>0.53999876157467952</v>
      </c>
      <c r="Z290" s="12" t="s">
        <v>37</v>
      </c>
      <c r="AA290" s="12" t="s">
        <v>92</v>
      </c>
      <c r="AB290" s="12" t="s">
        <v>125</v>
      </c>
    </row>
    <row r="291" spans="1:28" ht="35.1" customHeight="1" x14ac:dyDescent="0.25">
      <c r="A291" s="23">
        <v>290</v>
      </c>
      <c r="B291" s="6">
        <v>20204</v>
      </c>
      <c r="C291" s="6" t="s">
        <v>154</v>
      </c>
      <c r="D291" s="11" t="s">
        <v>1161</v>
      </c>
      <c r="E291" s="11" t="s">
        <v>0</v>
      </c>
      <c r="F291" s="11" t="s">
        <v>1554</v>
      </c>
      <c r="G291" s="8">
        <v>42446.462555821759</v>
      </c>
      <c r="H291" s="11" t="s">
        <v>157</v>
      </c>
      <c r="I291" s="7" t="s">
        <v>158</v>
      </c>
      <c r="J291" s="11" t="s">
        <v>10</v>
      </c>
      <c r="K291" s="11" t="s">
        <v>352</v>
      </c>
      <c r="L291" s="12" t="s">
        <v>1516</v>
      </c>
      <c r="M291" s="11" t="s">
        <v>126</v>
      </c>
      <c r="N291" s="11" t="s">
        <v>1516</v>
      </c>
      <c r="O291" s="12" t="s">
        <v>1555</v>
      </c>
      <c r="P291" s="18">
        <v>42465.462555821759</v>
      </c>
      <c r="Q291" s="11">
        <v>19</v>
      </c>
      <c r="R291" s="9" t="s">
        <v>158</v>
      </c>
      <c r="S291" s="12" t="s">
        <v>162</v>
      </c>
      <c r="T291" s="17" t="s">
        <v>1556</v>
      </c>
      <c r="U291" s="10">
        <v>42468</v>
      </c>
      <c r="V291" s="6" t="s">
        <v>1354</v>
      </c>
      <c r="W291" s="12" t="s">
        <v>19</v>
      </c>
      <c r="X291" s="9" t="s">
        <v>165</v>
      </c>
      <c r="Y291" s="29">
        <f t="shared" si="6"/>
        <v>21.537444178240548</v>
      </c>
      <c r="Z291" s="12" t="s">
        <v>37</v>
      </c>
      <c r="AA291" s="12" t="s">
        <v>75</v>
      </c>
      <c r="AB291" s="12" t="s">
        <v>125</v>
      </c>
    </row>
    <row r="292" spans="1:28" ht="35.1" customHeight="1" x14ac:dyDescent="0.25">
      <c r="A292" s="22">
        <v>291</v>
      </c>
      <c r="B292" s="6">
        <v>20277</v>
      </c>
      <c r="C292" s="6" t="s">
        <v>154</v>
      </c>
      <c r="D292" s="11" t="s">
        <v>1161</v>
      </c>
      <c r="E292" s="11" t="s">
        <v>2</v>
      </c>
      <c r="F292" s="11" t="s">
        <v>1557</v>
      </c>
      <c r="G292" s="8">
        <v>42446.608920451385</v>
      </c>
      <c r="H292" s="11" t="s">
        <v>157</v>
      </c>
      <c r="I292" s="7" t="s">
        <v>158</v>
      </c>
      <c r="J292" s="11" t="s">
        <v>11</v>
      </c>
      <c r="K292" s="11" t="s">
        <v>1558</v>
      </c>
      <c r="L292" s="12" t="s">
        <v>923</v>
      </c>
      <c r="M292" s="11" t="s">
        <v>126</v>
      </c>
      <c r="N292" s="11" t="s">
        <v>923</v>
      </c>
      <c r="O292" s="12" t="s">
        <v>1559</v>
      </c>
      <c r="P292" s="18">
        <v>42458.608920451385</v>
      </c>
      <c r="Q292" s="11">
        <v>12</v>
      </c>
      <c r="R292" s="9" t="s">
        <v>158</v>
      </c>
      <c r="S292" s="12" t="s">
        <v>162</v>
      </c>
      <c r="T292" s="17" t="s">
        <v>1446</v>
      </c>
      <c r="U292" s="10">
        <v>42466</v>
      </c>
      <c r="V292" s="6" t="s">
        <v>449</v>
      </c>
      <c r="W292" s="12" t="s">
        <v>23</v>
      </c>
      <c r="X292" s="9" t="s">
        <v>1447</v>
      </c>
      <c r="Y292" s="29">
        <f t="shared" si="6"/>
        <v>19.39107954861538</v>
      </c>
      <c r="Z292" s="12" t="s">
        <v>37</v>
      </c>
      <c r="AA292" s="12" t="s">
        <v>118</v>
      </c>
      <c r="AB292" s="12" t="s">
        <v>125</v>
      </c>
    </row>
    <row r="293" spans="1:28" ht="35.1" customHeight="1" x14ac:dyDescent="0.25">
      <c r="A293" s="23">
        <v>292</v>
      </c>
      <c r="B293" s="6">
        <v>20359</v>
      </c>
      <c r="C293" s="6" t="s">
        <v>154</v>
      </c>
      <c r="D293" s="11" t="s">
        <v>1161</v>
      </c>
      <c r="E293" s="11" t="s">
        <v>1</v>
      </c>
      <c r="F293" s="11" t="s">
        <v>1560</v>
      </c>
      <c r="G293" s="8">
        <v>42447.348606053238</v>
      </c>
      <c r="H293" s="11" t="s">
        <v>157</v>
      </c>
      <c r="I293" s="7" t="s">
        <v>158</v>
      </c>
      <c r="J293" s="11" t="s">
        <v>11</v>
      </c>
      <c r="K293" s="11" t="s">
        <v>575</v>
      </c>
      <c r="L293" s="12" t="s">
        <v>923</v>
      </c>
      <c r="M293" s="11" t="s">
        <v>126</v>
      </c>
      <c r="N293" s="11" t="s">
        <v>923</v>
      </c>
      <c r="O293" s="12" t="s">
        <v>1561</v>
      </c>
      <c r="P293" s="18">
        <v>42459.348606053238</v>
      </c>
      <c r="Q293" s="11">
        <v>12</v>
      </c>
      <c r="R293" s="9" t="s">
        <v>158</v>
      </c>
      <c r="S293" s="12" t="s">
        <v>162</v>
      </c>
      <c r="T293" s="17" t="s">
        <v>1562</v>
      </c>
      <c r="U293" s="10">
        <v>42466</v>
      </c>
      <c r="V293" s="6" t="s">
        <v>753</v>
      </c>
      <c r="W293" s="12" t="s">
        <v>23</v>
      </c>
      <c r="X293" s="9" t="s">
        <v>1563</v>
      </c>
      <c r="Y293" s="29">
        <f t="shared" si="6"/>
        <v>18.651393946762255</v>
      </c>
      <c r="Z293" s="12" t="s">
        <v>37</v>
      </c>
      <c r="AA293" s="12" t="s">
        <v>119</v>
      </c>
      <c r="AB293" s="12" t="s">
        <v>125</v>
      </c>
    </row>
    <row r="294" spans="1:28" ht="35.1" customHeight="1" x14ac:dyDescent="0.25">
      <c r="A294" s="23">
        <v>293</v>
      </c>
      <c r="B294" s="6">
        <v>20370</v>
      </c>
      <c r="C294" s="6" t="s">
        <v>154</v>
      </c>
      <c r="D294" s="11" t="s">
        <v>1161</v>
      </c>
      <c r="E294" s="11" t="s">
        <v>0</v>
      </c>
      <c r="F294" s="11" t="s">
        <v>1564</v>
      </c>
      <c r="G294" s="8">
        <v>42447.357469988427</v>
      </c>
      <c r="H294" s="11" t="s">
        <v>157</v>
      </c>
      <c r="I294" s="7" t="s">
        <v>158</v>
      </c>
      <c r="J294" s="7" t="s">
        <v>7</v>
      </c>
      <c r="K294" s="11" t="s">
        <v>1565</v>
      </c>
      <c r="L294" s="12" t="s">
        <v>1566</v>
      </c>
      <c r="M294" s="11" t="s">
        <v>126</v>
      </c>
      <c r="N294" s="11" t="s">
        <v>1566</v>
      </c>
      <c r="O294" s="12" t="s">
        <v>1567</v>
      </c>
      <c r="P294" s="18">
        <v>42473.357469988427</v>
      </c>
      <c r="Q294" s="11">
        <v>26</v>
      </c>
      <c r="R294" s="9" t="s">
        <v>158</v>
      </c>
      <c r="S294" s="12" t="s">
        <v>162</v>
      </c>
      <c r="T294" s="17" t="s">
        <v>1568</v>
      </c>
      <c r="U294" s="10">
        <v>42473</v>
      </c>
      <c r="V294" s="6" t="s">
        <v>926</v>
      </c>
      <c r="W294" s="12" t="s">
        <v>22</v>
      </c>
      <c r="X294" s="9" t="s">
        <v>165</v>
      </c>
      <c r="Y294" s="29">
        <f t="shared" si="6"/>
        <v>25.642530011573399</v>
      </c>
      <c r="Z294" s="12" t="s">
        <v>37</v>
      </c>
      <c r="AA294" s="12" t="s">
        <v>101</v>
      </c>
      <c r="AB294" s="12" t="s">
        <v>125</v>
      </c>
    </row>
    <row r="295" spans="1:28" ht="35.1" customHeight="1" x14ac:dyDescent="0.25">
      <c r="A295" s="23">
        <v>294</v>
      </c>
      <c r="B295" s="6">
        <v>20445</v>
      </c>
      <c r="C295" s="6" t="s">
        <v>154</v>
      </c>
      <c r="D295" s="11" t="s">
        <v>1161</v>
      </c>
      <c r="E295" s="11" t="s">
        <v>1</v>
      </c>
      <c r="F295" s="11" t="s">
        <v>1569</v>
      </c>
      <c r="G295" s="8">
        <v>42447.438274074069</v>
      </c>
      <c r="H295" s="11" t="s">
        <v>157</v>
      </c>
      <c r="I295" s="7" t="s">
        <v>158</v>
      </c>
      <c r="J295" s="11" t="s">
        <v>11</v>
      </c>
      <c r="K295" s="11" t="s">
        <v>1570</v>
      </c>
      <c r="L295" s="12" t="s">
        <v>1571</v>
      </c>
      <c r="M295" s="11" t="s">
        <v>126</v>
      </c>
      <c r="N295" s="12" t="s">
        <v>1571</v>
      </c>
      <c r="O295" s="12" t="s">
        <v>1572</v>
      </c>
      <c r="P295" s="18">
        <v>42459.438274074069</v>
      </c>
      <c r="Q295" s="11">
        <v>12</v>
      </c>
      <c r="R295" s="9" t="s">
        <v>158</v>
      </c>
      <c r="S295" s="12" t="s">
        <v>162</v>
      </c>
      <c r="T295" s="17" t="s">
        <v>1016</v>
      </c>
      <c r="U295" s="10">
        <v>42452</v>
      </c>
      <c r="V295" s="6" t="s">
        <v>162</v>
      </c>
      <c r="W295" s="12" t="s">
        <v>13</v>
      </c>
      <c r="X295" s="9" t="s">
        <v>1573</v>
      </c>
      <c r="Y295" s="29">
        <f t="shared" si="6"/>
        <v>4.5617259259306593</v>
      </c>
      <c r="Z295" s="12" t="s">
        <v>37</v>
      </c>
      <c r="AA295" s="12" t="s">
        <v>73</v>
      </c>
      <c r="AB295" s="12" t="s">
        <v>125</v>
      </c>
    </row>
    <row r="296" spans="1:28" ht="35.1" customHeight="1" x14ac:dyDescent="0.25">
      <c r="A296" s="23">
        <v>295</v>
      </c>
      <c r="B296" s="6">
        <v>20475</v>
      </c>
      <c r="C296" s="6" t="s">
        <v>154</v>
      </c>
      <c r="D296" s="11" t="s">
        <v>1161</v>
      </c>
      <c r="E296" s="11" t="s">
        <v>2</v>
      </c>
      <c r="F296" s="11" t="s">
        <v>1574</v>
      </c>
      <c r="G296" s="8">
        <v>42447.463361261573</v>
      </c>
      <c r="H296" s="11" t="s">
        <v>157</v>
      </c>
      <c r="I296" s="7" t="s">
        <v>158</v>
      </c>
      <c r="J296" s="11" t="s">
        <v>10</v>
      </c>
      <c r="K296" s="11" t="s">
        <v>1575</v>
      </c>
      <c r="L296" s="12" t="s">
        <v>1576</v>
      </c>
      <c r="M296" s="11" t="s">
        <v>126</v>
      </c>
      <c r="N296" s="11" t="s">
        <v>1576</v>
      </c>
      <c r="O296" s="12" t="s">
        <v>1577</v>
      </c>
      <c r="P296" s="18">
        <v>42466.463361261573</v>
      </c>
      <c r="Q296" s="11">
        <v>19</v>
      </c>
      <c r="R296" s="9" t="s">
        <v>158</v>
      </c>
      <c r="S296" s="12" t="s">
        <v>162</v>
      </c>
      <c r="T296" s="17" t="s">
        <v>1054</v>
      </c>
      <c r="U296" s="10">
        <v>42459.350700810181</v>
      </c>
      <c r="V296" s="6" t="s">
        <v>162</v>
      </c>
      <c r="W296" s="12" t="s">
        <v>13</v>
      </c>
      <c r="X296" s="9" t="s">
        <v>165</v>
      </c>
      <c r="Y296" s="29">
        <f t="shared" si="6"/>
        <v>11.887339548607997</v>
      </c>
      <c r="Z296" s="12" t="s">
        <v>37</v>
      </c>
      <c r="AA296" s="12" t="s">
        <v>114</v>
      </c>
      <c r="AB296" s="12" t="s">
        <v>125</v>
      </c>
    </row>
    <row r="297" spans="1:28" ht="35.1" customHeight="1" x14ac:dyDescent="0.25">
      <c r="A297" s="22">
        <v>296</v>
      </c>
      <c r="B297" s="6">
        <v>20478</v>
      </c>
      <c r="C297" s="6" t="s">
        <v>154</v>
      </c>
      <c r="D297" s="11" t="s">
        <v>1161</v>
      </c>
      <c r="E297" s="11" t="s">
        <v>2</v>
      </c>
      <c r="F297" s="11" t="s">
        <v>1578</v>
      </c>
      <c r="G297" s="8">
        <v>42447.465118553242</v>
      </c>
      <c r="H297" s="11" t="s">
        <v>157</v>
      </c>
      <c r="I297" s="7" t="s">
        <v>158</v>
      </c>
      <c r="J297" s="11" t="s">
        <v>10</v>
      </c>
      <c r="K297" s="11" t="s">
        <v>1579</v>
      </c>
      <c r="L297" s="12" t="s">
        <v>1576</v>
      </c>
      <c r="M297" s="11" t="s">
        <v>126</v>
      </c>
      <c r="N297" s="11" t="s">
        <v>1576</v>
      </c>
      <c r="O297" s="12" t="s">
        <v>1580</v>
      </c>
      <c r="P297" s="18">
        <v>42466.465118553242</v>
      </c>
      <c r="Q297" s="11">
        <v>19</v>
      </c>
      <c r="R297" s="9" t="s">
        <v>158</v>
      </c>
      <c r="S297" s="12" t="s">
        <v>162</v>
      </c>
      <c r="T297" s="17" t="s">
        <v>1581</v>
      </c>
      <c r="U297" s="10">
        <v>42461.437916782408</v>
      </c>
      <c r="V297" s="6" t="s">
        <v>162</v>
      </c>
      <c r="W297" s="12" t="s">
        <v>13</v>
      </c>
      <c r="X297" s="9" t="s">
        <v>165</v>
      </c>
      <c r="Y297" s="29">
        <f t="shared" si="6"/>
        <v>13.972798229166074</v>
      </c>
      <c r="Z297" s="12" t="s">
        <v>37</v>
      </c>
      <c r="AA297" s="12" t="s">
        <v>53</v>
      </c>
      <c r="AB297" s="12" t="s">
        <v>125</v>
      </c>
    </row>
    <row r="298" spans="1:28" ht="35.1" customHeight="1" x14ac:dyDescent="0.25">
      <c r="A298" s="23">
        <v>297</v>
      </c>
      <c r="B298" s="6">
        <v>20550</v>
      </c>
      <c r="C298" s="6" t="s">
        <v>154</v>
      </c>
      <c r="D298" s="11" t="s">
        <v>1161</v>
      </c>
      <c r="E298" s="11" t="s">
        <v>2</v>
      </c>
      <c r="F298" s="11" t="s">
        <v>1582</v>
      </c>
      <c r="G298" s="8">
        <v>42447.547785995368</v>
      </c>
      <c r="H298" s="11" t="s">
        <v>157</v>
      </c>
      <c r="I298" s="7" t="s">
        <v>158</v>
      </c>
      <c r="J298" s="7" t="s">
        <v>7</v>
      </c>
      <c r="K298" s="11" t="s">
        <v>167</v>
      </c>
      <c r="L298" s="12" t="s">
        <v>1583</v>
      </c>
      <c r="M298" s="11" t="s">
        <v>126</v>
      </c>
      <c r="N298" s="11" t="s">
        <v>1583</v>
      </c>
      <c r="O298" s="12" t="s">
        <v>1584</v>
      </c>
      <c r="P298" s="18">
        <v>42473.547785995368</v>
      </c>
      <c r="Q298" s="11">
        <v>26</v>
      </c>
      <c r="R298" s="9" t="s">
        <v>158</v>
      </c>
      <c r="S298" s="12" t="s">
        <v>162</v>
      </c>
      <c r="T298" s="17" t="s">
        <v>1767</v>
      </c>
      <c r="U298" s="15">
        <v>42473</v>
      </c>
      <c r="V298" s="6" t="s">
        <v>1585</v>
      </c>
      <c r="W298" s="12" t="s">
        <v>17</v>
      </c>
      <c r="X298" s="9" t="str">
        <f>T298</f>
        <v>radicado de respuesta 26035</v>
      </c>
      <c r="Y298" s="29">
        <f t="shared" si="6"/>
        <v>25.452214004631969</v>
      </c>
      <c r="Z298" s="12" t="s">
        <v>37</v>
      </c>
      <c r="AA298" s="12" t="s">
        <v>68</v>
      </c>
      <c r="AB298" s="12" t="s">
        <v>125</v>
      </c>
    </row>
    <row r="299" spans="1:28" ht="35.1" customHeight="1" x14ac:dyDescent="0.25">
      <c r="A299" s="23">
        <v>298</v>
      </c>
      <c r="B299" s="6">
        <v>20551</v>
      </c>
      <c r="C299" s="6" t="s">
        <v>154</v>
      </c>
      <c r="D299" s="11" t="s">
        <v>1161</v>
      </c>
      <c r="E299" s="11" t="s">
        <v>2</v>
      </c>
      <c r="F299" s="11" t="s">
        <v>1586</v>
      </c>
      <c r="G299" s="8">
        <v>42447.552175231482</v>
      </c>
      <c r="H299" s="11" t="s">
        <v>157</v>
      </c>
      <c r="I299" s="7" t="s">
        <v>158</v>
      </c>
      <c r="J299" s="7" t="s">
        <v>7</v>
      </c>
      <c r="K299" s="11" t="s">
        <v>167</v>
      </c>
      <c r="L299" s="12" t="s">
        <v>1587</v>
      </c>
      <c r="M299" s="11" t="s">
        <v>126</v>
      </c>
      <c r="N299" s="11" t="s">
        <v>1587</v>
      </c>
      <c r="O299" s="12" t="s">
        <v>1588</v>
      </c>
      <c r="P299" s="18">
        <v>42473.552175231482</v>
      </c>
      <c r="Q299" s="11">
        <v>26</v>
      </c>
      <c r="R299" s="9" t="s">
        <v>158</v>
      </c>
      <c r="S299" s="12" t="s">
        <v>162</v>
      </c>
      <c r="T299" s="17" t="s">
        <v>1589</v>
      </c>
      <c r="U299" s="10">
        <v>42475</v>
      </c>
      <c r="V299" s="6" t="s">
        <v>386</v>
      </c>
      <c r="W299" s="12" t="s">
        <v>28</v>
      </c>
      <c r="X299" s="9" t="s">
        <v>1590</v>
      </c>
      <c r="Y299" s="29">
        <f t="shared" si="6"/>
        <v>27.447824768518331</v>
      </c>
      <c r="Z299" s="12" t="s">
        <v>37</v>
      </c>
      <c r="AA299" s="12" t="s">
        <v>69</v>
      </c>
      <c r="AB299" s="12" t="s">
        <v>125</v>
      </c>
    </row>
    <row r="300" spans="1:28" ht="35.1" customHeight="1" x14ac:dyDescent="0.25">
      <c r="A300" s="23">
        <v>299</v>
      </c>
      <c r="B300" s="6">
        <v>20826</v>
      </c>
      <c r="C300" s="6" t="s">
        <v>154</v>
      </c>
      <c r="D300" s="11" t="s">
        <v>1161</v>
      </c>
      <c r="E300" s="11" t="s">
        <v>0</v>
      </c>
      <c r="F300" s="11" t="s">
        <v>1591</v>
      </c>
      <c r="G300" s="8">
        <v>42451.360991203699</v>
      </c>
      <c r="H300" s="11" t="s">
        <v>157</v>
      </c>
      <c r="I300" s="7" t="s">
        <v>158</v>
      </c>
      <c r="J300" s="11" t="s">
        <v>10</v>
      </c>
      <c r="K300" s="11" t="s">
        <v>614</v>
      </c>
      <c r="L300" s="12" t="s">
        <v>1592</v>
      </c>
      <c r="M300" s="11" t="s">
        <v>126</v>
      </c>
      <c r="N300" s="11" t="s">
        <v>1592</v>
      </c>
      <c r="O300" s="12" t="s">
        <v>1593</v>
      </c>
      <c r="P300" s="18">
        <v>42467.360991203699</v>
      </c>
      <c r="Q300" s="11">
        <v>16</v>
      </c>
      <c r="R300" s="9" t="s">
        <v>158</v>
      </c>
      <c r="S300" s="12" t="s">
        <v>162</v>
      </c>
      <c r="T300" s="17" t="s">
        <v>1594</v>
      </c>
      <c r="U300" s="10">
        <v>42475</v>
      </c>
      <c r="V300" s="6" t="s">
        <v>926</v>
      </c>
      <c r="W300" s="12" t="s">
        <v>22</v>
      </c>
      <c r="X300" s="9" t="s">
        <v>165</v>
      </c>
      <c r="Y300" s="29">
        <f t="shared" si="6"/>
        <v>23.639008796300914</v>
      </c>
      <c r="Z300" s="12" t="s">
        <v>37</v>
      </c>
      <c r="AA300" s="12" t="s">
        <v>80</v>
      </c>
      <c r="AB300" s="12" t="s">
        <v>125</v>
      </c>
    </row>
    <row r="301" spans="1:28" ht="35.1" customHeight="1" x14ac:dyDescent="0.25">
      <c r="A301" s="23">
        <v>300</v>
      </c>
      <c r="B301" s="6">
        <v>20828</v>
      </c>
      <c r="C301" s="6" t="s">
        <v>154</v>
      </c>
      <c r="D301" s="11" t="s">
        <v>1161</v>
      </c>
      <c r="E301" s="11" t="s">
        <v>0</v>
      </c>
      <c r="F301" s="11" t="s">
        <v>1595</v>
      </c>
      <c r="G301" s="8">
        <v>42451.362809918981</v>
      </c>
      <c r="H301" s="11" t="s">
        <v>157</v>
      </c>
      <c r="I301" s="7" t="s">
        <v>158</v>
      </c>
      <c r="J301" s="11" t="s">
        <v>10</v>
      </c>
      <c r="K301" s="11" t="s">
        <v>614</v>
      </c>
      <c r="L301" s="12" t="s">
        <v>1596</v>
      </c>
      <c r="M301" s="11" t="s">
        <v>126</v>
      </c>
      <c r="N301" s="11" t="s">
        <v>1596</v>
      </c>
      <c r="O301" s="12" t="s">
        <v>1597</v>
      </c>
      <c r="P301" s="18">
        <v>42467.362809918981</v>
      </c>
      <c r="Q301" s="11">
        <v>16</v>
      </c>
      <c r="R301" s="9" t="s">
        <v>158</v>
      </c>
      <c r="S301" s="12" t="s">
        <v>162</v>
      </c>
      <c r="T301" s="17" t="s">
        <v>1598</v>
      </c>
      <c r="U301" s="10">
        <v>42452</v>
      </c>
      <c r="V301" s="6" t="s">
        <v>162</v>
      </c>
      <c r="W301" s="12" t="s">
        <v>13</v>
      </c>
      <c r="X301" s="9" t="s">
        <v>165</v>
      </c>
      <c r="Y301" s="29">
        <f t="shared" si="6"/>
        <v>0.63719008101907093</v>
      </c>
      <c r="Z301" s="12" t="s">
        <v>37</v>
      </c>
      <c r="AA301" s="12" t="s">
        <v>100</v>
      </c>
      <c r="AB301" s="12" t="s">
        <v>125</v>
      </c>
    </row>
    <row r="302" spans="1:28" ht="35.1" customHeight="1" x14ac:dyDescent="0.25">
      <c r="A302" s="22">
        <v>301</v>
      </c>
      <c r="B302" s="6">
        <v>20843</v>
      </c>
      <c r="C302" s="6" t="s">
        <v>154</v>
      </c>
      <c r="D302" s="11" t="s">
        <v>1161</v>
      </c>
      <c r="E302" s="11" t="s">
        <v>0</v>
      </c>
      <c r="F302" s="11" t="s">
        <v>1599</v>
      </c>
      <c r="G302" s="8">
        <v>42451.396903125002</v>
      </c>
      <c r="H302" s="11" t="s">
        <v>157</v>
      </c>
      <c r="I302" s="7" t="s">
        <v>158</v>
      </c>
      <c r="J302" s="11" t="s">
        <v>10</v>
      </c>
      <c r="K302" s="11" t="s">
        <v>1600</v>
      </c>
      <c r="L302" s="12" t="s">
        <v>1601</v>
      </c>
      <c r="M302" s="11" t="s">
        <v>126</v>
      </c>
      <c r="N302" s="11" t="s">
        <v>1601</v>
      </c>
      <c r="O302" s="12" t="s">
        <v>1602</v>
      </c>
      <c r="P302" s="18">
        <v>42467.396903125002</v>
      </c>
      <c r="Q302" s="11">
        <v>16</v>
      </c>
      <c r="R302" s="9" t="s">
        <v>158</v>
      </c>
      <c r="S302" s="12" t="s">
        <v>162</v>
      </c>
      <c r="T302" s="17" t="s">
        <v>1603</v>
      </c>
      <c r="U302" s="10">
        <v>42468</v>
      </c>
      <c r="V302" s="6" t="s">
        <v>926</v>
      </c>
      <c r="W302" s="12" t="s">
        <v>22</v>
      </c>
      <c r="X302" s="9" t="s">
        <v>165</v>
      </c>
      <c r="Y302" s="29">
        <f t="shared" si="6"/>
        <v>16.6030968749983</v>
      </c>
      <c r="Z302" s="12" t="s">
        <v>37</v>
      </c>
      <c r="AA302" s="12" t="s">
        <v>43</v>
      </c>
      <c r="AB302" s="12" t="s">
        <v>125</v>
      </c>
    </row>
    <row r="303" spans="1:28" ht="35.1" customHeight="1" x14ac:dyDescent="0.25">
      <c r="A303" s="23">
        <v>302</v>
      </c>
      <c r="B303" s="6">
        <v>20925</v>
      </c>
      <c r="C303" s="6" t="s">
        <v>154</v>
      </c>
      <c r="D303" s="11" t="s">
        <v>1161</v>
      </c>
      <c r="E303" s="11" t="s">
        <v>2</v>
      </c>
      <c r="F303" s="11" t="s">
        <v>1604</v>
      </c>
      <c r="G303" s="8">
        <v>42451.546255358793</v>
      </c>
      <c r="H303" s="11" t="s">
        <v>157</v>
      </c>
      <c r="I303" s="7" t="s">
        <v>158</v>
      </c>
      <c r="J303" s="7" t="s">
        <v>7</v>
      </c>
      <c r="K303" s="11" t="s">
        <v>167</v>
      </c>
      <c r="L303" s="12" t="s">
        <v>1605</v>
      </c>
      <c r="M303" s="11" t="s">
        <v>126</v>
      </c>
      <c r="N303" s="11" t="s">
        <v>1605</v>
      </c>
      <c r="O303" s="12" t="s">
        <v>1606</v>
      </c>
      <c r="P303" s="18">
        <v>42474.546255358793</v>
      </c>
      <c r="Q303" s="11">
        <v>23</v>
      </c>
      <c r="R303" s="9" t="s">
        <v>158</v>
      </c>
      <c r="S303" s="12" t="s">
        <v>162</v>
      </c>
      <c r="T303" s="17" t="s">
        <v>1607</v>
      </c>
      <c r="U303" s="10">
        <v>42474</v>
      </c>
      <c r="V303" s="6" t="s">
        <v>212</v>
      </c>
      <c r="W303" s="12" t="s">
        <v>19</v>
      </c>
      <c r="X303" s="9" t="s">
        <v>1608</v>
      </c>
      <c r="Y303" s="29">
        <f t="shared" si="6"/>
        <v>22.453744641206868</v>
      </c>
      <c r="Z303" s="12" t="s">
        <v>37</v>
      </c>
      <c r="AA303" s="12" t="s">
        <v>93</v>
      </c>
      <c r="AB303" s="12" t="s">
        <v>125</v>
      </c>
    </row>
    <row r="304" spans="1:28" ht="35.1" customHeight="1" x14ac:dyDescent="0.25">
      <c r="A304" s="23">
        <v>303</v>
      </c>
      <c r="B304" s="6">
        <v>21018</v>
      </c>
      <c r="C304" s="6" t="s">
        <v>154</v>
      </c>
      <c r="D304" s="11" t="s">
        <v>1161</v>
      </c>
      <c r="E304" s="11" t="s">
        <v>2</v>
      </c>
      <c r="F304" s="11" t="s">
        <v>1609</v>
      </c>
      <c r="G304" s="8">
        <v>42451.68964626157</v>
      </c>
      <c r="H304" s="11" t="s">
        <v>157</v>
      </c>
      <c r="I304" s="7" t="s">
        <v>158</v>
      </c>
      <c r="J304" s="7" t="s">
        <v>7</v>
      </c>
      <c r="K304" s="11" t="s">
        <v>167</v>
      </c>
      <c r="L304" s="12" t="s">
        <v>1467</v>
      </c>
      <c r="M304" s="11" t="s">
        <v>126</v>
      </c>
      <c r="N304" s="11" t="s">
        <v>1467</v>
      </c>
      <c r="O304" s="12" t="s">
        <v>1610</v>
      </c>
      <c r="P304" s="18">
        <v>42474.68964626157</v>
      </c>
      <c r="Q304" s="11">
        <v>23</v>
      </c>
      <c r="R304" s="9" t="s">
        <v>158</v>
      </c>
      <c r="S304" s="12" t="s">
        <v>162</v>
      </c>
      <c r="T304" s="17" t="s">
        <v>1611</v>
      </c>
      <c r="U304" s="10">
        <v>42480</v>
      </c>
      <c r="V304" s="6" t="s">
        <v>1612</v>
      </c>
      <c r="W304" s="12" t="s">
        <v>22</v>
      </c>
      <c r="X304" s="9" t="s">
        <v>165</v>
      </c>
      <c r="Y304" s="29">
        <f t="shared" si="6"/>
        <v>28.310353738430422</v>
      </c>
      <c r="Z304" s="12" t="s">
        <v>41</v>
      </c>
      <c r="AA304" s="12" t="s">
        <v>43</v>
      </c>
      <c r="AB304" s="12" t="s">
        <v>125</v>
      </c>
    </row>
    <row r="305" spans="1:28" ht="35.1" customHeight="1" x14ac:dyDescent="0.25">
      <c r="A305" s="23">
        <v>304</v>
      </c>
      <c r="B305" s="6">
        <v>21054</v>
      </c>
      <c r="C305" s="6" t="s">
        <v>154</v>
      </c>
      <c r="D305" s="11" t="s">
        <v>1161</v>
      </c>
      <c r="E305" s="11" t="s">
        <v>0</v>
      </c>
      <c r="F305" s="11" t="s">
        <v>1613</v>
      </c>
      <c r="G305" s="8">
        <v>42452.373283067129</v>
      </c>
      <c r="H305" s="11" t="s">
        <v>157</v>
      </c>
      <c r="I305" s="7" t="s">
        <v>158</v>
      </c>
      <c r="J305" s="11" t="s">
        <v>10</v>
      </c>
      <c r="K305" s="11" t="s">
        <v>219</v>
      </c>
      <c r="L305" s="12" t="s">
        <v>1614</v>
      </c>
      <c r="M305" s="11" t="s">
        <v>126</v>
      </c>
      <c r="N305" s="11" t="s">
        <v>1614</v>
      </c>
      <c r="O305" s="12" t="s">
        <v>1615</v>
      </c>
      <c r="P305" s="18">
        <v>42468.373283067129</v>
      </c>
      <c r="Q305" s="11">
        <v>16</v>
      </c>
      <c r="R305" s="9" t="s">
        <v>158</v>
      </c>
      <c r="S305" s="12" t="s">
        <v>162</v>
      </c>
      <c r="T305" s="17" t="s">
        <v>1616</v>
      </c>
      <c r="U305" s="10">
        <v>42479</v>
      </c>
      <c r="V305" s="6" t="s">
        <v>1612</v>
      </c>
      <c r="W305" s="12" t="s">
        <v>22</v>
      </c>
      <c r="X305" s="9" t="s">
        <v>165</v>
      </c>
      <c r="Y305" s="29">
        <f t="shared" si="6"/>
        <v>26.626716932871204</v>
      </c>
      <c r="Z305" s="12" t="s">
        <v>35</v>
      </c>
      <c r="AA305" s="12" t="s">
        <v>43</v>
      </c>
      <c r="AB305" s="12" t="s">
        <v>125</v>
      </c>
    </row>
    <row r="306" spans="1:28" ht="35.1" customHeight="1" x14ac:dyDescent="0.25">
      <c r="A306" s="23">
        <v>305</v>
      </c>
      <c r="B306" s="6">
        <v>21055</v>
      </c>
      <c r="C306" s="6" t="s">
        <v>154</v>
      </c>
      <c r="D306" s="11" t="s">
        <v>1161</v>
      </c>
      <c r="E306" s="11" t="s">
        <v>0</v>
      </c>
      <c r="F306" s="11" t="s">
        <v>1617</v>
      </c>
      <c r="G306" s="8">
        <v>42452.374035682871</v>
      </c>
      <c r="H306" s="11" t="s">
        <v>157</v>
      </c>
      <c r="I306" s="7" t="s">
        <v>158</v>
      </c>
      <c r="J306" s="11" t="s">
        <v>10</v>
      </c>
      <c r="K306" s="11" t="s">
        <v>614</v>
      </c>
      <c r="L306" s="12" t="s">
        <v>1618</v>
      </c>
      <c r="M306" s="11" t="s">
        <v>126</v>
      </c>
      <c r="N306" s="11" t="s">
        <v>1618</v>
      </c>
      <c r="O306" s="12" t="s">
        <v>1619</v>
      </c>
      <c r="P306" s="18">
        <v>42468.374035682871</v>
      </c>
      <c r="Q306" s="11">
        <v>16</v>
      </c>
      <c r="R306" s="9" t="s">
        <v>158</v>
      </c>
      <c r="S306" s="12" t="s">
        <v>162</v>
      </c>
      <c r="T306" s="6" t="s">
        <v>1620</v>
      </c>
      <c r="U306" s="10">
        <v>42457</v>
      </c>
      <c r="V306" s="6" t="s">
        <v>162</v>
      </c>
      <c r="W306" s="12" t="s">
        <v>13</v>
      </c>
      <c r="X306" s="9" t="s">
        <v>165</v>
      </c>
      <c r="Y306" s="29">
        <f t="shared" si="6"/>
        <v>4.6259643171288189</v>
      </c>
      <c r="Z306" s="12" t="s">
        <v>37</v>
      </c>
      <c r="AA306" s="12" t="s">
        <v>94</v>
      </c>
      <c r="AB306" s="12" t="s">
        <v>125</v>
      </c>
    </row>
    <row r="307" spans="1:28" ht="35.1" customHeight="1" x14ac:dyDescent="0.25">
      <c r="A307" s="22">
        <v>306</v>
      </c>
      <c r="B307" s="6">
        <v>21057</v>
      </c>
      <c r="C307" s="6" t="s">
        <v>154</v>
      </c>
      <c r="D307" s="11" t="s">
        <v>1161</v>
      </c>
      <c r="E307" s="11" t="s">
        <v>0</v>
      </c>
      <c r="F307" s="11" t="s">
        <v>1621</v>
      </c>
      <c r="G307" s="8">
        <v>42452.376768090275</v>
      </c>
      <c r="H307" s="11" t="s">
        <v>157</v>
      </c>
      <c r="I307" s="7" t="s">
        <v>158</v>
      </c>
      <c r="J307" s="7" t="s">
        <v>7</v>
      </c>
      <c r="K307" s="11" t="s">
        <v>167</v>
      </c>
      <c r="L307" s="12" t="s">
        <v>1622</v>
      </c>
      <c r="M307" s="11" t="s">
        <v>126</v>
      </c>
      <c r="N307" s="11" t="s">
        <v>1622</v>
      </c>
      <c r="O307" s="12" t="s">
        <v>1623</v>
      </c>
      <c r="P307" s="18">
        <v>42465.376770833333</v>
      </c>
      <c r="Q307" s="11">
        <v>13</v>
      </c>
      <c r="R307" s="9" t="s">
        <v>158</v>
      </c>
      <c r="S307" s="12" t="s">
        <v>162</v>
      </c>
      <c r="T307" s="6" t="s">
        <v>1624</v>
      </c>
      <c r="U307" s="10">
        <v>42465.393181747684</v>
      </c>
      <c r="V307" s="6" t="s">
        <v>162</v>
      </c>
      <c r="W307" s="12" t="s">
        <v>13</v>
      </c>
      <c r="X307" s="9" t="s">
        <v>1625</v>
      </c>
      <c r="Y307" s="29">
        <f t="shared" si="6"/>
        <v>13.01641365740943</v>
      </c>
      <c r="Z307" s="12" t="s">
        <v>37</v>
      </c>
      <c r="AA307" s="12" t="s">
        <v>67</v>
      </c>
      <c r="AB307" s="12" t="s">
        <v>125</v>
      </c>
    </row>
    <row r="308" spans="1:28" ht="35.1" customHeight="1" x14ac:dyDescent="0.25">
      <c r="A308" s="23">
        <v>307</v>
      </c>
      <c r="B308" s="6">
        <v>21160</v>
      </c>
      <c r="C308" s="6" t="s">
        <v>154</v>
      </c>
      <c r="D308" s="11" t="s">
        <v>1161</v>
      </c>
      <c r="E308" s="11" t="s">
        <v>2</v>
      </c>
      <c r="F308" s="11" t="s">
        <v>1626</v>
      </c>
      <c r="G308" s="8">
        <v>42452.514804942126</v>
      </c>
      <c r="H308" s="11" t="s">
        <v>157</v>
      </c>
      <c r="I308" s="7" t="s">
        <v>158</v>
      </c>
      <c r="J308" s="7" t="s">
        <v>7</v>
      </c>
      <c r="K308" s="11" t="s">
        <v>167</v>
      </c>
      <c r="L308" s="12" t="s">
        <v>1627</v>
      </c>
      <c r="M308" s="11" t="s">
        <v>126</v>
      </c>
      <c r="N308" s="11" t="s">
        <v>1627</v>
      </c>
      <c r="O308" s="12" t="s">
        <v>1628</v>
      </c>
      <c r="P308" s="18">
        <v>42464.514803240738</v>
      </c>
      <c r="Q308" s="11">
        <v>12</v>
      </c>
      <c r="R308" s="9" t="s">
        <v>158</v>
      </c>
      <c r="S308" s="12" t="s">
        <v>162</v>
      </c>
      <c r="T308" s="17" t="s">
        <v>1629</v>
      </c>
      <c r="U308" s="10">
        <v>42464.393182870372</v>
      </c>
      <c r="V308" s="6" t="s">
        <v>926</v>
      </c>
      <c r="W308" s="12" t="s">
        <v>22</v>
      </c>
      <c r="X308" s="9" t="s">
        <v>165</v>
      </c>
      <c r="Y308" s="29">
        <f t="shared" si="6"/>
        <v>11.878377928245754</v>
      </c>
      <c r="Z308" s="12" t="s">
        <v>39</v>
      </c>
      <c r="AA308" s="12" t="s">
        <v>99</v>
      </c>
      <c r="AB308" s="12" t="s">
        <v>125</v>
      </c>
    </row>
    <row r="309" spans="1:28" ht="35.1" customHeight="1" x14ac:dyDescent="0.25">
      <c r="A309" s="23">
        <v>308</v>
      </c>
      <c r="B309" s="6">
        <v>21188</v>
      </c>
      <c r="C309" s="6" t="s">
        <v>154</v>
      </c>
      <c r="D309" s="11" t="s">
        <v>1161</v>
      </c>
      <c r="E309" s="11" t="s">
        <v>0</v>
      </c>
      <c r="F309" s="11" t="s">
        <v>1630</v>
      </c>
      <c r="G309" s="8">
        <v>42452.562930358792</v>
      </c>
      <c r="H309" s="11" t="s">
        <v>157</v>
      </c>
      <c r="I309" s="7" t="s">
        <v>158</v>
      </c>
      <c r="J309" s="11" t="s">
        <v>10</v>
      </c>
      <c r="K309" s="11" t="s">
        <v>1631</v>
      </c>
      <c r="L309" s="12" t="s">
        <v>1632</v>
      </c>
      <c r="M309" s="11" t="s">
        <v>126</v>
      </c>
      <c r="N309" s="11" t="s">
        <v>1632</v>
      </c>
      <c r="O309" s="12" t="s">
        <v>1633</v>
      </c>
      <c r="P309" s="18">
        <v>42468.562930358792</v>
      </c>
      <c r="Q309" s="11">
        <v>16</v>
      </c>
      <c r="R309" s="9" t="s">
        <v>158</v>
      </c>
      <c r="S309" s="12" t="s">
        <v>162</v>
      </c>
      <c r="T309" s="17" t="s">
        <v>1634</v>
      </c>
      <c r="U309" s="10">
        <v>42471</v>
      </c>
      <c r="V309" s="6" t="s">
        <v>926</v>
      </c>
      <c r="W309" s="12" t="s">
        <v>22</v>
      </c>
      <c r="X309" s="9" t="s">
        <v>165</v>
      </c>
      <c r="Y309" s="29">
        <f t="shared" si="6"/>
        <v>18.437069641207927</v>
      </c>
      <c r="Z309" s="12" t="s">
        <v>39</v>
      </c>
      <c r="AA309" s="12" t="s">
        <v>104</v>
      </c>
      <c r="AB309" s="12" t="s">
        <v>125</v>
      </c>
    </row>
    <row r="310" spans="1:28" ht="35.1" customHeight="1" x14ac:dyDescent="0.25">
      <c r="A310" s="23">
        <v>309</v>
      </c>
      <c r="B310" s="6">
        <v>21262</v>
      </c>
      <c r="C310" s="6" t="s">
        <v>154</v>
      </c>
      <c r="D310" s="11" t="s">
        <v>1161</v>
      </c>
      <c r="E310" s="11" t="s">
        <v>1</v>
      </c>
      <c r="F310" s="11" t="s">
        <v>1635</v>
      </c>
      <c r="G310" s="8">
        <v>42457.390682094905</v>
      </c>
      <c r="H310" s="11" t="s">
        <v>157</v>
      </c>
      <c r="I310" s="7" t="s">
        <v>158</v>
      </c>
      <c r="J310" s="7" t="s">
        <v>7</v>
      </c>
      <c r="K310" s="11" t="s">
        <v>903</v>
      </c>
      <c r="L310" s="12" t="s">
        <v>377</v>
      </c>
      <c r="M310" s="11" t="s">
        <v>126</v>
      </c>
      <c r="N310" s="11" t="s">
        <v>377</v>
      </c>
      <c r="O310" s="12" t="s">
        <v>1636</v>
      </c>
      <c r="P310" s="18">
        <v>42478.390682094905</v>
      </c>
      <c r="Q310" s="11">
        <v>21</v>
      </c>
      <c r="R310" s="9" t="s">
        <v>158</v>
      </c>
      <c r="S310" s="12" t="s">
        <v>162</v>
      </c>
      <c r="T310" s="17" t="s">
        <v>1637</v>
      </c>
      <c r="U310" s="10">
        <v>42458</v>
      </c>
      <c r="V310" s="6" t="s">
        <v>162</v>
      </c>
      <c r="W310" s="12" t="s">
        <v>13</v>
      </c>
      <c r="X310" s="9" t="s">
        <v>165</v>
      </c>
      <c r="Y310" s="29">
        <f t="shared" si="6"/>
        <v>0.60931790509494022</v>
      </c>
      <c r="Z310" s="12" t="s">
        <v>37</v>
      </c>
      <c r="AA310" s="12" t="s">
        <v>97</v>
      </c>
      <c r="AB310" s="12" t="s">
        <v>125</v>
      </c>
    </row>
    <row r="311" spans="1:28" ht="35.1" customHeight="1" x14ac:dyDescent="0.25">
      <c r="A311" s="23">
        <v>310</v>
      </c>
      <c r="B311" s="6">
        <v>21290</v>
      </c>
      <c r="C311" s="6" t="s">
        <v>154</v>
      </c>
      <c r="D311" s="11" t="s">
        <v>1161</v>
      </c>
      <c r="E311" s="11" t="s">
        <v>2</v>
      </c>
      <c r="F311" s="11" t="s">
        <v>1638</v>
      </c>
      <c r="G311" s="8">
        <v>42457.431542164348</v>
      </c>
      <c r="H311" s="11" t="s">
        <v>157</v>
      </c>
      <c r="I311" s="7" t="s">
        <v>158</v>
      </c>
      <c r="J311" s="7" t="s">
        <v>7</v>
      </c>
      <c r="K311" s="11" t="s">
        <v>167</v>
      </c>
      <c r="L311" s="12" t="s">
        <v>1639</v>
      </c>
      <c r="M311" s="11" t="s">
        <v>126</v>
      </c>
      <c r="N311" s="11" t="s">
        <v>1639</v>
      </c>
      <c r="O311" s="12" t="s">
        <v>1640</v>
      </c>
      <c r="P311" s="18">
        <v>42478.431542164348</v>
      </c>
      <c r="Q311" s="11">
        <v>21</v>
      </c>
      <c r="R311" s="9" t="s">
        <v>158</v>
      </c>
      <c r="S311" s="12" t="s">
        <v>162</v>
      </c>
      <c r="T311" s="17" t="s">
        <v>1770</v>
      </c>
      <c r="U311" s="15">
        <v>42478</v>
      </c>
      <c r="V311" s="6" t="s">
        <v>1641</v>
      </c>
      <c r="W311" s="12" t="s">
        <v>27</v>
      </c>
      <c r="X311" s="9" t="s">
        <v>1771</v>
      </c>
      <c r="Y311" s="29">
        <f t="shared" si="6"/>
        <v>20.568457835652225</v>
      </c>
      <c r="Z311" s="12" t="s">
        <v>37</v>
      </c>
      <c r="AA311" s="12" t="s">
        <v>57</v>
      </c>
      <c r="AB311" s="12" t="s">
        <v>125</v>
      </c>
    </row>
    <row r="312" spans="1:28" ht="35.1" customHeight="1" x14ac:dyDescent="0.25">
      <c r="A312" s="22">
        <v>311</v>
      </c>
      <c r="B312" s="6">
        <v>21346</v>
      </c>
      <c r="C312" s="6" t="s">
        <v>154</v>
      </c>
      <c r="D312" s="11" t="s">
        <v>1161</v>
      </c>
      <c r="E312" s="11" t="s">
        <v>0</v>
      </c>
      <c r="F312" s="11" t="s">
        <v>1642</v>
      </c>
      <c r="G312" s="8">
        <v>42457.540836608794</v>
      </c>
      <c r="H312" s="11" t="s">
        <v>157</v>
      </c>
      <c r="I312" s="7" t="s">
        <v>158</v>
      </c>
      <c r="J312" s="7" t="s">
        <v>7</v>
      </c>
      <c r="K312" s="11" t="s">
        <v>167</v>
      </c>
      <c r="L312" s="12" t="s">
        <v>1643</v>
      </c>
      <c r="M312" s="11" t="s">
        <v>126</v>
      </c>
      <c r="N312" s="11" t="s">
        <v>1643</v>
      </c>
      <c r="O312" s="12" t="s">
        <v>1644</v>
      </c>
      <c r="P312" s="18">
        <v>42478.540836608794</v>
      </c>
      <c r="Q312" s="11">
        <v>21</v>
      </c>
      <c r="R312" s="9" t="s">
        <v>158</v>
      </c>
      <c r="S312" s="12" t="s">
        <v>162</v>
      </c>
      <c r="T312" s="19" t="s">
        <v>1645</v>
      </c>
      <c r="U312" s="10">
        <v>42468</v>
      </c>
      <c r="V312" s="6" t="s">
        <v>926</v>
      </c>
      <c r="W312" s="12" t="s">
        <v>22</v>
      </c>
      <c r="X312" s="9" t="s">
        <v>165</v>
      </c>
      <c r="Y312" s="29">
        <f t="shared" si="6"/>
        <v>10.459163391205948</v>
      </c>
      <c r="Z312" s="12" t="s">
        <v>35</v>
      </c>
      <c r="AA312" s="12" t="s">
        <v>99</v>
      </c>
      <c r="AB312" s="12" t="s">
        <v>125</v>
      </c>
    </row>
    <row r="313" spans="1:28" ht="35.1" customHeight="1" x14ac:dyDescent="0.25">
      <c r="A313" s="23">
        <v>312</v>
      </c>
      <c r="B313" s="6">
        <v>21354</v>
      </c>
      <c r="C313" s="6" t="s">
        <v>154</v>
      </c>
      <c r="D313" s="11" t="s">
        <v>1161</v>
      </c>
      <c r="E313" s="11" t="s">
        <v>1</v>
      </c>
      <c r="F313" s="11" t="s">
        <v>1646</v>
      </c>
      <c r="G313" s="8">
        <v>42457.579460763889</v>
      </c>
      <c r="H313" s="11" t="s">
        <v>157</v>
      </c>
      <c r="I313" s="7" t="s">
        <v>158</v>
      </c>
      <c r="J313" s="11" t="s">
        <v>10</v>
      </c>
      <c r="K313" s="11" t="s">
        <v>1647</v>
      </c>
      <c r="L313" s="12" t="s">
        <v>1648</v>
      </c>
      <c r="M313" s="11" t="s">
        <v>126</v>
      </c>
      <c r="N313" s="11" t="s">
        <v>1648</v>
      </c>
      <c r="O313" s="12" t="s">
        <v>1649</v>
      </c>
      <c r="P313" s="18">
        <v>42471.579460763889</v>
      </c>
      <c r="Q313" s="11">
        <v>14</v>
      </c>
      <c r="R313" s="9" t="s">
        <v>158</v>
      </c>
      <c r="S313" s="12" t="s">
        <v>162</v>
      </c>
      <c r="T313" s="17" t="s">
        <v>1637</v>
      </c>
      <c r="U313" s="10">
        <v>42459</v>
      </c>
      <c r="V313" s="6" t="s">
        <v>162</v>
      </c>
      <c r="W313" s="12" t="s">
        <v>13</v>
      </c>
      <c r="X313" s="9" t="s">
        <v>165</v>
      </c>
      <c r="Y313" s="29">
        <f t="shared" si="6"/>
        <v>1.4205392361109261</v>
      </c>
      <c r="Z313" s="12" t="s">
        <v>37</v>
      </c>
      <c r="AA313" s="12" t="s">
        <v>97</v>
      </c>
      <c r="AB313" s="12" t="s">
        <v>125</v>
      </c>
    </row>
    <row r="314" spans="1:28" ht="35.1" customHeight="1" x14ac:dyDescent="0.25">
      <c r="A314" s="23">
        <v>313</v>
      </c>
      <c r="B314" s="6">
        <v>21357</v>
      </c>
      <c r="C314" s="6" t="s">
        <v>154</v>
      </c>
      <c r="D314" s="11" t="s">
        <v>1161</v>
      </c>
      <c r="E314" s="11" t="s">
        <v>0</v>
      </c>
      <c r="F314" s="11" t="s">
        <v>1650</v>
      </c>
      <c r="G314" s="8">
        <v>42457.608247800927</v>
      </c>
      <c r="H314" s="11" t="s">
        <v>157</v>
      </c>
      <c r="I314" s="7" t="s">
        <v>158</v>
      </c>
      <c r="J314" s="7" t="s">
        <v>7</v>
      </c>
      <c r="K314" s="11" t="s">
        <v>167</v>
      </c>
      <c r="L314" s="12" t="s">
        <v>1651</v>
      </c>
      <c r="M314" s="11" t="s">
        <v>126</v>
      </c>
      <c r="N314" s="11" t="s">
        <v>1651</v>
      </c>
      <c r="O314" s="12" t="s">
        <v>1652</v>
      </c>
      <c r="P314" s="18">
        <v>42478.608247800927</v>
      </c>
      <c r="Q314" s="11">
        <v>21</v>
      </c>
      <c r="R314" s="9" t="s">
        <v>158</v>
      </c>
      <c r="S314" s="12" t="s">
        <v>162</v>
      </c>
      <c r="T314" s="17" t="s">
        <v>1653</v>
      </c>
      <c r="U314" s="10">
        <v>42465.464914004631</v>
      </c>
      <c r="V314" s="6" t="s">
        <v>475</v>
      </c>
      <c r="W314" s="12" t="s">
        <v>19</v>
      </c>
      <c r="X314" s="9" t="s">
        <v>1654</v>
      </c>
      <c r="Y314" s="29">
        <f t="shared" si="6"/>
        <v>7.8566662037046626</v>
      </c>
      <c r="Z314" s="12" t="s">
        <v>37</v>
      </c>
      <c r="AA314" s="12" t="s">
        <v>93</v>
      </c>
      <c r="AB314" s="12" t="s">
        <v>125</v>
      </c>
    </row>
    <row r="315" spans="1:28" ht="35.1" customHeight="1" x14ac:dyDescent="0.25">
      <c r="A315" s="23">
        <v>314</v>
      </c>
      <c r="B315" s="6">
        <v>21362</v>
      </c>
      <c r="C315" s="6" t="s">
        <v>154</v>
      </c>
      <c r="D315" s="11" t="s">
        <v>1161</v>
      </c>
      <c r="E315" s="11" t="s">
        <v>0</v>
      </c>
      <c r="F315" s="11" t="s">
        <v>1655</v>
      </c>
      <c r="G315" s="8">
        <v>42457.619890011571</v>
      </c>
      <c r="H315" s="11" t="s">
        <v>157</v>
      </c>
      <c r="I315" s="7" t="s">
        <v>158</v>
      </c>
      <c r="J315" s="11" t="s">
        <v>10</v>
      </c>
      <c r="K315" s="11" t="s">
        <v>219</v>
      </c>
      <c r="L315" s="12" t="s">
        <v>1656</v>
      </c>
      <c r="M315" s="11" t="s">
        <v>126</v>
      </c>
      <c r="N315" s="11" t="s">
        <v>1656</v>
      </c>
      <c r="O315" s="12" t="s">
        <v>1657</v>
      </c>
      <c r="P315" s="18">
        <v>42471.619890011571</v>
      </c>
      <c r="Q315" s="11">
        <v>14</v>
      </c>
      <c r="R315" s="9" t="s">
        <v>158</v>
      </c>
      <c r="S315" s="12" t="s">
        <v>162</v>
      </c>
      <c r="T315" s="17" t="s">
        <v>1054</v>
      </c>
      <c r="U315" s="10">
        <v>42461.411442673612</v>
      </c>
      <c r="V315" s="6" t="s">
        <v>162</v>
      </c>
      <c r="W315" s="12" t="s">
        <v>13</v>
      </c>
      <c r="X315" s="9" t="s">
        <v>165</v>
      </c>
      <c r="Y315" s="29">
        <f t="shared" si="6"/>
        <v>3.791552662041795</v>
      </c>
      <c r="Z315" s="12" t="s">
        <v>37</v>
      </c>
      <c r="AA315" s="12" t="s">
        <v>92</v>
      </c>
      <c r="AB315" s="12" t="s">
        <v>125</v>
      </c>
    </row>
    <row r="316" spans="1:28" ht="35.1" customHeight="1" x14ac:dyDescent="0.25">
      <c r="A316" s="23">
        <v>315</v>
      </c>
      <c r="B316" s="6">
        <v>21544</v>
      </c>
      <c r="C316" s="6" t="s">
        <v>154</v>
      </c>
      <c r="D316" s="11" t="s">
        <v>1161</v>
      </c>
      <c r="E316" s="11" t="s">
        <v>2</v>
      </c>
      <c r="F316" s="11" t="s">
        <v>1658</v>
      </c>
      <c r="G316" s="8">
        <v>42458.357360150461</v>
      </c>
      <c r="H316" s="11" t="s">
        <v>157</v>
      </c>
      <c r="I316" s="7" t="s">
        <v>158</v>
      </c>
      <c r="J316" s="11" t="s">
        <v>11</v>
      </c>
      <c r="K316" s="11" t="s">
        <v>1659</v>
      </c>
      <c r="L316" s="12" t="s">
        <v>1660</v>
      </c>
      <c r="M316" s="11" t="s">
        <v>126</v>
      </c>
      <c r="N316" s="11" t="s">
        <v>1660</v>
      </c>
      <c r="O316" s="12" t="s">
        <v>1661</v>
      </c>
      <c r="P316" s="18">
        <v>42479.357360150461</v>
      </c>
      <c r="Q316" s="11">
        <v>21</v>
      </c>
      <c r="R316" s="9" t="s">
        <v>158</v>
      </c>
      <c r="S316" s="12" t="s">
        <v>162</v>
      </c>
      <c r="T316" s="17" t="s">
        <v>1662</v>
      </c>
      <c r="U316" s="10">
        <v>42466</v>
      </c>
      <c r="V316" s="6" t="s">
        <v>449</v>
      </c>
      <c r="W316" s="12" t="s">
        <v>23</v>
      </c>
      <c r="X316" s="9" t="s">
        <v>1663</v>
      </c>
      <c r="Y316" s="29">
        <f t="shared" si="6"/>
        <v>7.642639849538682</v>
      </c>
      <c r="Z316" s="12" t="s">
        <v>37</v>
      </c>
      <c r="AA316" s="12" t="s">
        <v>118</v>
      </c>
      <c r="AB316" s="12" t="s">
        <v>125</v>
      </c>
    </row>
    <row r="317" spans="1:28" ht="35.1" customHeight="1" x14ac:dyDescent="0.25">
      <c r="A317" s="22">
        <v>316</v>
      </c>
      <c r="B317" s="6">
        <v>21546</v>
      </c>
      <c r="C317" s="6" t="s">
        <v>154</v>
      </c>
      <c r="D317" s="11" t="s">
        <v>1161</v>
      </c>
      <c r="E317" s="11" t="s">
        <v>2</v>
      </c>
      <c r="F317" s="11" t="s">
        <v>1664</v>
      </c>
      <c r="G317" s="8">
        <v>42458.358302314817</v>
      </c>
      <c r="H317" s="11" t="s">
        <v>157</v>
      </c>
      <c r="I317" s="7" t="s">
        <v>158</v>
      </c>
      <c r="J317" s="11" t="s">
        <v>11</v>
      </c>
      <c r="K317" s="11" t="s">
        <v>1659</v>
      </c>
      <c r="L317" s="12" t="s">
        <v>1660</v>
      </c>
      <c r="M317" s="11" t="s">
        <v>126</v>
      </c>
      <c r="N317" s="11" t="s">
        <v>1660</v>
      </c>
      <c r="O317" s="12" t="s">
        <v>1665</v>
      </c>
      <c r="P317" s="18">
        <v>42479.358302314817</v>
      </c>
      <c r="Q317" s="11">
        <v>21</v>
      </c>
      <c r="R317" s="9" t="s">
        <v>158</v>
      </c>
      <c r="S317" s="12" t="s">
        <v>162</v>
      </c>
      <c r="T317" s="17" t="s">
        <v>1666</v>
      </c>
      <c r="U317" s="10">
        <v>42471</v>
      </c>
      <c r="V317" s="6" t="s">
        <v>449</v>
      </c>
      <c r="W317" s="12" t="s">
        <v>23</v>
      </c>
      <c r="X317" s="9" t="s">
        <v>1667</v>
      </c>
      <c r="Y317" s="29">
        <f t="shared" si="6"/>
        <v>12.641697685183317</v>
      </c>
      <c r="Z317" s="12" t="s">
        <v>39</v>
      </c>
      <c r="AA317" s="12" t="s">
        <v>118</v>
      </c>
      <c r="AB317" s="12" t="s">
        <v>125</v>
      </c>
    </row>
    <row r="318" spans="1:28" ht="35.1" customHeight="1" x14ac:dyDescent="0.25">
      <c r="A318" s="23">
        <v>317</v>
      </c>
      <c r="B318" s="6">
        <v>21555</v>
      </c>
      <c r="C318" s="6" t="s">
        <v>154</v>
      </c>
      <c r="D318" s="11" t="s">
        <v>1161</v>
      </c>
      <c r="E318" s="11" t="s">
        <v>1</v>
      </c>
      <c r="F318" s="11" t="s">
        <v>1668</v>
      </c>
      <c r="G318" s="8">
        <v>42458.372030127313</v>
      </c>
      <c r="H318" s="11" t="s">
        <v>157</v>
      </c>
      <c r="I318" s="7" t="s">
        <v>158</v>
      </c>
      <c r="J318" s="11" t="s">
        <v>10</v>
      </c>
      <c r="K318" s="11" t="s">
        <v>1669</v>
      </c>
      <c r="L318" s="12" t="s">
        <v>180</v>
      </c>
      <c r="M318" s="11" t="s">
        <v>126</v>
      </c>
      <c r="N318" s="11" t="s">
        <v>180</v>
      </c>
      <c r="O318" s="12" t="s">
        <v>1670</v>
      </c>
      <c r="P318" s="18">
        <v>42472.372030127313</v>
      </c>
      <c r="Q318" s="11">
        <v>14</v>
      </c>
      <c r="R318" s="9" t="s">
        <v>158</v>
      </c>
      <c r="S318" s="12" t="s">
        <v>162</v>
      </c>
      <c r="T318" s="17" t="s">
        <v>1671</v>
      </c>
      <c r="U318" s="10">
        <v>42460.649356712958</v>
      </c>
      <c r="V318" s="6" t="s">
        <v>1672</v>
      </c>
      <c r="W318" s="12" t="s">
        <v>18</v>
      </c>
      <c r="X318" s="9" t="s">
        <v>1673</v>
      </c>
      <c r="Y318" s="29">
        <f t="shared" si="6"/>
        <v>2.2773265856449143</v>
      </c>
      <c r="Z318" s="12" t="s">
        <v>37</v>
      </c>
      <c r="AA318" s="12" t="s">
        <v>98</v>
      </c>
      <c r="AB318" s="12" t="s">
        <v>125</v>
      </c>
    </row>
    <row r="319" spans="1:28" ht="35.1" customHeight="1" x14ac:dyDescent="0.25">
      <c r="A319" s="23">
        <v>318</v>
      </c>
      <c r="B319" s="6">
        <v>21556</v>
      </c>
      <c r="C319" s="6" t="s">
        <v>154</v>
      </c>
      <c r="D319" s="11" t="s">
        <v>1161</v>
      </c>
      <c r="E319" s="11" t="s">
        <v>2</v>
      </c>
      <c r="F319" s="11" t="s">
        <v>1674</v>
      </c>
      <c r="G319" s="8">
        <v>42458.381441203703</v>
      </c>
      <c r="H319" s="11" t="s">
        <v>157</v>
      </c>
      <c r="I319" s="7" t="s">
        <v>158</v>
      </c>
      <c r="J319" s="11" t="s">
        <v>3</v>
      </c>
      <c r="K319" s="11" t="s">
        <v>1675</v>
      </c>
      <c r="L319" s="12" t="s">
        <v>923</v>
      </c>
      <c r="M319" s="11" t="s">
        <v>126</v>
      </c>
      <c r="N319" s="11" t="s">
        <v>923</v>
      </c>
      <c r="O319" s="12" t="s">
        <v>1676</v>
      </c>
      <c r="P319" s="18">
        <v>42459.381441203703</v>
      </c>
      <c r="Q319" s="11">
        <v>1</v>
      </c>
      <c r="R319" s="9" t="s">
        <v>158</v>
      </c>
      <c r="S319" s="12" t="s">
        <v>162</v>
      </c>
      <c r="T319" s="17" t="s">
        <v>1677</v>
      </c>
      <c r="U319" s="10">
        <v>42465.400190474538</v>
      </c>
      <c r="V319" s="6" t="s">
        <v>162</v>
      </c>
      <c r="W319" s="12" t="s">
        <v>13</v>
      </c>
      <c r="X319" s="9" t="s">
        <v>1678</v>
      </c>
      <c r="Y319" s="29">
        <f t="shared" ref="Y319:Y331" si="7">+U319-G319</f>
        <v>7.0187492708355421</v>
      </c>
      <c r="Z319" s="12" t="s">
        <v>37</v>
      </c>
      <c r="AA319" s="12" t="s">
        <v>67</v>
      </c>
      <c r="AB319" s="12" t="s">
        <v>125</v>
      </c>
    </row>
    <row r="320" spans="1:28" ht="35.1" customHeight="1" x14ac:dyDescent="0.25">
      <c r="A320" s="23">
        <v>319</v>
      </c>
      <c r="B320" s="6">
        <v>21578</v>
      </c>
      <c r="C320" s="6" t="s">
        <v>154</v>
      </c>
      <c r="D320" s="11" t="s">
        <v>1161</v>
      </c>
      <c r="E320" s="11" t="s">
        <v>2</v>
      </c>
      <c r="F320" s="11" t="s">
        <v>1679</v>
      </c>
      <c r="G320" s="8">
        <v>42458.397181481479</v>
      </c>
      <c r="H320" s="11" t="s">
        <v>157</v>
      </c>
      <c r="I320" s="7" t="s">
        <v>158</v>
      </c>
      <c r="J320" s="7" t="s">
        <v>7</v>
      </c>
      <c r="K320" s="11" t="s">
        <v>167</v>
      </c>
      <c r="L320" s="12" t="s">
        <v>1680</v>
      </c>
      <c r="M320" s="11" t="s">
        <v>126</v>
      </c>
      <c r="N320" s="11" t="s">
        <v>1680</v>
      </c>
      <c r="O320" s="12" t="s">
        <v>1681</v>
      </c>
      <c r="P320" s="18">
        <v>42479.397181481479</v>
      </c>
      <c r="Q320" s="11">
        <v>21</v>
      </c>
      <c r="R320" s="9" t="s">
        <v>158</v>
      </c>
      <c r="S320" s="12" t="s">
        <v>162</v>
      </c>
      <c r="T320" s="17" t="s">
        <v>1682</v>
      </c>
      <c r="U320" s="10">
        <v>42473</v>
      </c>
      <c r="V320" s="6" t="s">
        <v>162</v>
      </c>
      <c r="W320" s="12" t="s">
        <v>13</v>
      </c>
      <c r="X320" s="9" t="s">
        <v>165</v>
      </c>
      <c r="Y320" s="29">
        <f t="shared" si="7"/>
        <v>14.602818518520507</v>
      </c>
      <c r="Z320" s="12" t="s">
        <v>37</v>
      </c>
      <c r="AA320" s="12" t="s">
        <v>46</v>
      </c>
      <c r="AB320" s="12" t="s">
        <v>125</v>
      </c>
    </row>
    <row r="321" spans="1:28" ht="35.1" customHeight="1" x14ac:dyDescent="0.25">
      <c r="A321" s="23">
        <v>320</v>
      </c>
      <c r="B321" s="6">
        <v>21602</v>
      </c>
      <c r="C321" s="6" t="s">
        <v>154</v>
      </c>
      <c r="D321" s="11" t="s">
        <v>1161</v>
      </c>
      <c r="E321" s="11" t="s">
        <v>1</v>
      </c>
      <c r="F321" s="11" t="s">
        <v>1683</v>
      </c>
      <c r="G321" s="8">
        <v>42458.445531481477</v>
      </c>
      <c r="H321" s="11" t="s">
        <v>157</v>
      </c>
      <c r="I321" s="7" t="s">
        <v>158</v>
      </c>
      <c r="J321" s="11" t="s">
        <v>10</v>
      </c>
      <c r="K321" s="11" t="s">
        <v>614</v>
      </c>
      <c r="L321" s="12" t="s">
        <v>1684</v>
      </c>
      <c r="M321" s="11" t="s">
        <v>126</v>
      </c>
      <c r="N321" s="11" t="s">
        <v>1684</v>
      </c>
      <c r="O321" s="12" t="s">
        <v>1685</v>
      </c>
      <c r="P321" s="18">
        <v>42472.445531481477</v>
      </c>
      <c r="Q321" s="11">
        <v>14</v>
      </c>
      <c r="R321" s="9" t="s">
        <v>158</v>
      </c>
      <c r="S321" s="12" t="s">
        <v>162</v>
      </c>
      <c r="T321" s="17" t="s">
        <v>1686</v>
      </c>
      <c r="U321" s="10">
        <v>42467</v>
      </c>
      <c r="V321" s="6" t="s">
        <v>162</v>
      </c>
      <c r="W321" s="12" t="s">
        <v>13</v>
      </c>
      <c r="X321" s="9" t="s">
        <v>165</v>
      </c>
      <c r="Y321" s="29">
        <f t="shared" si="7"/>
        <v>8.5544685185232083</v>
      </c>
      <c r="Z321" s="12" t="s">
        <v>37</v>
      </c>
      <c r="AA321" s="12" t="s">
        <v>106</v>
      </c>
      <c r="AB321" s="12" t="s">
        <v>125</v>
      </c>
    </row>
    <row r="322" spans="1:28" ht="35.1" customHeight="1" x14ac:dyDescent="0.25">
      <c r="A322" s="22">
        <v>321</v>
      </c>
      <c r="B322" s="6">
        <v>21617</v>
      </c>
      <c r="C322" s="6" t="s">
        <v>154</v>
      </c>
      <c r="D322" s="11" t="s">
        <v>1161</v>
      </c>
      <c r="E322" s="11" t="s">
        <v>2</v>
      </c>
      <c r="F322" s="11" t="s">
        <v>1687</v>
      </c>
      <c r="G322" s="8">
        <v>42458.46731068287</v>
      </c>
      <c r="H322" s="11" t="s">
        <v>157</v>
      </c>
      <c r="I322" s="7" t="s">
        <v>158</v>
      </c>
      <c r="J322" s="7" t="s">
        <v>7</v>
      </c>
      <c r="K322" s="11" t="s">
        <v>167</v>
      </c>
      <c r="L322" s="12" t="s">
        <v>1688</v>
      </c>
      <c r="M322" s="11" t="s">
        <v>126</v>
      </c>
      <c r="N322" s="11" t="s">
        <v>1688</v>
      </c>
      <c r="O322" s="12" t="s">
        <v>1689</v>
      </c>
      <c r="P322" s="18">
        <v>42479.46731068287</v>
      </c>
      <c r="Q322" s="11">
        <v>21</v>
      </c>
      <c r="R322" s="9" t="s">
        <v>158</v>
      </c>
      <c r="S322" s="12" t="s">
        <v>162</v>
      </c>
      <c r="T322" s="17" t="s">
        <v>1690</v>
      </c>
      <c r="U322" s="10">
        <v>42473</v>
      </c>
      <c r="V322" s="6" t="s">
        <v>926</v>
      </c>
      <c r="W322" s="12" t="s">
        <v>22</v>
      </c>
      <c r="X322" s="9" t="s">
        <v>1691</v>
      </c>
      <c r="Y322" s="29">
        <f t="shared" si="7"/>
        <v>14.532689317129552</v>
      </c>
      <c r="Z322" s="12" t="s">
        <v>35</v>
      </c>
      <c r="AA322" s="12" t="s">
        <v>43</v>
      </c>
      <c r="AB322" s="12" t="s">
        <v>125</v>
      </c>
    </row>
    <row r="323" spans="1:28" ht="35.1" customHeight="1" x14ac:dyDescent="0.25">
      <c r="A323" s="23">
        <v>322</v>
      </c>
      <c r="B323" s="6">
        <v>21786</v>
      </c>
      <c r="C323" s="6" t="s">
        <v>154</v>
      </c>
      <c r="D323" s="11" t="s">
        <v>1161</v>
      </c>
      <c r="E323" s="11" t="s">
        <v>0</v>
      </c>
      <c r="F323" s="11" t="s">
        <v>1692</v>
      </c>
      <c r="G323" s="8">
        <v>42459.369205937495</v>
      </c>
      <c r="H323" s="11" t="s">
        <v>157</v>
      </c>
      <c r="I323" s="7" t="s">
        <v>158</v>
      </c>
      <c r="J323" s="7" t="s">
        <v>7</v>
      </c>
      <c r="K323" s="11" t="s">
        <v>1693</v>
      </c>
      <c r="L323" s="12" t="s">
        <v>1694</v>
      </c>
      <c r="M323" s="11" t="s">
        <v>126</v>
      </c>
      <c r="N323" s="11" t="s">
        <v>1694</v>
      </c>
      <c r="O323" s="12" t="s">
        <v>1695</v>
      </c>
      <c r="P323" s="18">
        <v>42480.369205937495</v>
      </c>
      <c r="Q323" s="11">
        <v>21</v>
      </c>
      <c r="R323" s="9" t="s">
        <v>158</v>
      </c>
      <c r="S323" s="12" t="s">
        <v>162</v>
      </c>
      <c r="T323" s="17" t="s">
        <v>1696</v>
      </c>
      <c r="U323" s="10">
        <v>42480</v>
      </c>
      <c r="V323" s="6" t="s">
        <v>1612</v>
      </c>
      <c r="W323" s="12" t="s">
        <v>22</v>
      </c>
      <c r="X323" s="9" t="s">
        <v>1697</v>
      </c>
      <c r="Y323" s="29">
        <f t="shared" si="7"/>
        <v>20.630794062504719</v>
      </c>
      <c r="Z323" s="12" t="s">
        <v>35</v>
      </c>
      <c r="AA323" s="12" t="s">
        <v>43</v>
      </c>
      <c r="AB323" s="12" t="s">
        <v>125</v>
      </c>
    </row>
    <row r="324" spans="1:28" ht="35.1" customHeight="1" x14ac:dyDescent="0.25">
      <c r="A324" s="23">
        <v>323</v>
      </c>
      <c r="B324" s="6">
        <v>21787</v>
      </c>
      <c r="C324" s="6" t="s">
        <v>154</v>
      </c>
      <c r="D324" s="11" t="s">
        <v>1161</v>
      </c>
      <c r="E324" s="11" t="s">
        <v>0</v>
      </c>
      <c r="F324" s="11" t="s">
        <v>1698</v>
      </c>
      <c r="G324" s="8">
        <v>42459.373003437497</v>
      </c>
      <c r="H324" s="11" t="s">
        <v>157</v>
      </c>
      <c r="I324" s="7" t="s">
        <v>158</v>
      </c>
      <c r="J324" s="11" t="s">
        <v>10</v>
      </c>
      <c r="K324" s="11" t="s">
        <v>1699</v>
      </c>
      <c r="L324" s="12" t="s">
        <v>1700</v>
      </c>
      <c r="M324" s="11" t="s">
        <v>126</v>
      </c>
      <c r="N324" s="11" t="s">
        <v>1700</v>
      </c>
      <c r="O324" s="12" t="s">
        <v>1701</v>
      </c>
      <c r="P324" s="18">
        <v>42473.373003437497</v>
      </c>
      <c r="Q324" s="11">
        <v>14</v>
      </c>
      <c r="R324" s="9" t="s">
        <v>158</v>
      </c>
      <c r="S324" s="12" t="s">
        <v>162</v>
      </c>
      <c r="T324" s="6" t="s">
        <v>1702</v>
      </c>
      <c r="U324" s="10">
        <v>42465.398035300925</v>
      </c>
      <c r="V324" s="6" t="s">
        <v>162</v>
      </c>
      <c r="W324" s="12" t="s">
        <v>13</v>
      </c>
      <c r="X324" s="9" t="s">
        <v>1703</v>
      </c>
      <c r="Y324" s="29">
        <f t="shared" si="7"/>
        <v>6.025031863428012</v>
      </c>
      <c r="Z324" s="12" t="s">
        <v>37</v>
      </c>
      <c r="AA324" s="12" t="s">
        <v>67</v>
      </c>
      <c r="AB324" s="12" t="s">
        <v>125</v>
      </c>
    </row>
    <row r="325" spans="1:28" ht="35.1" customHeight="1" x14ac:dyDescent="0.25">
      <c r="A325" s="23">
        <v>324</v>
      </c>
      <c r="B325" s="6">
        <v>21799</v>
      </c>
      <c r="C325" s="6" t="s">
        <v>154</v>
      </c>
      <c r="D325" s="11" t="s">
        <v>1161</v>
      </c>
      <c r="E325" s="11" t="s">
        <v>2</v>
      </c>
      <c r="F325" s="11" t="s">
        <v>1704</v>
      </c>
      <c r="G325" s="8">
        <v>42459.400439351848</v>
      </c>
      <c r="H325" s="11" t="s">
        <v>157</v>
      </c>
      <c r="I325" s="7" t="s">
        <v>158</v>
      </c>
      <c r="J325" s="7" t="s">
        <v>7</v>
      </c>
      <c r="K325" s="11" t="s">
        <v>1705</v>
      </c>
      <c r="L325" s="12" t="s">
        <v>1706</v>
      </c>
      <c r="M325" s="11" t="s">
        <v>126</v>
      </c>
      <c r="N325" s="11" t="s">
        <v>1706</v>
      </c>
      <c r="O325" s="12" t="s">
        <v>1707</v>
      </c>
      <c r="P325" s="18">
        <v>42480.400439351848</v>
      </c>
      <c r="Q325" s="11">
        <v>21</v>
      </c>
      <c r="R325" s="9" t="s">
        <v>158</v>
      </c>
      <c r="S325" s="12" t="s">
        <v>162</v>
      </c>
      <c r="T325" s="17" t="s">
        <v>1637</v>
      </c>
      <c r="U325" s="10">
        <v>42460</v>
      </c>
      <c r="V325" s="6" t="s">
        <v>162</v>
      </c>
      <c r="W325" s="12" t="s">
        <v>13</v>
      </c>
      <c r="X325" s="9" t="s">
        <v>165</v>
      </c>
      <c r="Y325" s="29">
        <f t="shared" si="7"/>
        <v>0.59956064815196441</v>
      </c>
      <c r="Z325" s="12" t="s">
        <v>37</v>
      </c>
      <c r="AA325" s="12" t="s">
        <v>96</v>
      </c>
      <c r="AB325" s="12" t="s">
        <v>125</v>
      </c>
    </row>
    <row r="326" spans="1:28" ht="35.1" customHeight="1" x14ac:dyDescent="0.25">
      <c r="A326" s="23">
        <v>325</v>
      </c>
      <c r="B326" s="6">
        <v>21861</v>
      </c>
      <c r="C326" s="6" t="s">
        <v>154</v>
      </c>
      <c r="D326" s="11" t="s">
        <v>1161</v>
      </c>
      <c r="E326" s="11" t="s">
        <v>1</v>
      </c>
      <c r="F326" s="11" t="s">
        <v>1708</v>
      </c>
      <c r="G326" s="8">
        <v>42459.462332754629</v>
      </c>
      <c r="H326" s="11" t="s">
        <v>157</v>
      </c>
      <c r="I326" s="7" t="s">
        <v>158</v>
      </c>
      <c r="J326" s="11" t="s">
        <v>10</v>
      </c>
      <c r="K326" s="11" t="s">
        <v>614</v>
      </c>
      <c r="L326" s="12" t="s">
        <v>1709</v>
      </c>
      <c r="M326" s="11" t="s">
        <v>126</v>
      </c>
      <c r="N326" s="11" t="s">
        <v>1709</v>
      </c>
      <c r="O326" s="12" t="s">
        <v>1710</v>
      </c>
      <c r="P326" s="18">
        <v>42473.462332754629</v>
      </c>
      <c r="Q326" s="11">
        <v>14</v>
      </c>
      <c r="R326" s="9" t="s">
        <v>158</v>
      </c>
      <c r="S326" s="12" t="s">
        <v>162</v>
      </c>
      <c r="T326" s="6" t="s">
        <v>1711</v>
      </c>
      <c r="U326" s="10">
        <v>42472</v>
      </c>
      <c r="V326" s="6" t="s">
        <v>926</v>
      </c>
      <c r="W326" s="12" t="s">
        <v>22</v>
      </c>
      <c r="X326" s="9" t="s">
        <v>165</v>
      </c>
      <c r="Y326" s="29">
        <f t="shared" si="7"/>
        <v>12.537667245371267</v>
      </c>
      <c r="Z326" s="12" t="s">
        <v>37</v>
      </c>
      <c r="AA326" s="12" t="s">
        <v>83</v>
      </c>
      <c r="AB326" s="12" t="s">
        <v>125</v>
      </c>
    </row>
    <row r="327" spans="1:28" ht="35.1" customHeight="1" x14ac:dyDescent="0.25">
      <c r="A327" s="22">
        <v>326</v>
      </c>
      <c r="B327" s="6">
        <v>21863</v>
      </c>
      <c r="C327" s="6" t="s">
        <v>154</v>
      </c>
      <c r="D327" s="11" t="s">
        <v>1161</v>
      </c>
      <c r="E327" s="11" t="s">
        <v>1</v>
      </c>
      <c r="F327" s="11" t="s">
        <v>1712</v>
      </c>
      <c r="G327" s="8">
        <v>42459.4648628125</v>
      </c>
      <c r="H327" s="11" t="s">
        <v>157</v>
      </c>
      <c r="I327" s="7" t="s">
        <v>158</v>
      </c>
      <c r="J327" s="11" t="s">
        <v>10</v>
      </c>
      <c r="K327" s="11" t="s">
        <v>1713</v>
      </c>
      <c r="L327" s="12" t="s">
        <v>1714</v>
      </c>
      <c r="M327" s="11" t="s">
        <v>126</v>
      </c>
      <c r="N327" s="11" t="s">
        <v>1714</v>
      </c>
      <c r="O327" s="12" t="s">
        <v>1715</v>
      </c>
      <c r="P327" s="18">
        <v>42473.4648628125</v>
      </c>
      <c r="Q327" s="20">
        <v>14</v>
      </c>
      <c r="R327" s="9" t="s">
        <v>158</v>
      </c>
      <c r="S327" s="12" t="s">
        <v>162</v>
      </c>
      <c r="T327" s="6" t="s">
        <v>1716</v>
      </c>
      <c r="U327" s="10">
        <v>42467</v>
      </c>
      <c r="V327" s="6" t="s">
        <v>1717</v>
      </c>
      <c r="W327" s="12" t="s">
        <v>12</v>
      </c>
      <c r="X327" s="9" t="s">
        <v>165</v>
      </c>
      <c r="Y327" s="29">
        <f t="shared" si="7"/>
        <v>7.5351371875003679</v>
      </c>
      <c r="Z327" s="12" t="s">
        <v>37</v>
      </c>
      <c r="AA327" s="12" t="s">
        <v>55</v>
      </c>
      <c r="AB327" s="12" t="s">
        <v>125</v>
      </c>
    </row>
    <row r="328" spans="1:28" ht="35.1" customHeight="1" x14ac:dyDescent="0.25">
      <c r="A328" s="23">
        <v>327</v>
      </c>
      <c r="B328" s="6">
        <v>21876</v>
      </c>
      <c r="C328" s="6" t="s">
        <v>154</v>
      </c>
      <c r="D328" s="11" t="s">
        <v>1161</v>
      </c>
      <c r="E328" s="11" t="s">
        <v>1</v>
      </c>
      <c r="F328" s="11" t="s">
        <v>1718</v>
      </c>
      <c r="G328" s="8">
        <v>42459.475766087962</v>
      </c>
      <c r="H328" s="11" t="s">
        <v>157</v>
      </c>
      <c r="I328" s="7" t="s">
        <v>158</v>
      </c>
      <c r="J328" s="11" t="s">
        <v>11</v>
      </c>
      <c r="K328" s="11" t="s">
        <v>1719</v>
      </c>
      <c r="L328" s="12" t="s">
        <v>1720</v>
      </c>
      <c r="M328" s="11" t="s">
        <v>126</v>
      </c>
      <c r="N328" s="11" t="s">
        <v>1720</v>
      </c>
      <c r="O328" s="12" t="s">
        <v>1721</v>
      </c>
      <c r="P328" s="18">
        <v>42480.475766087962</v>
      </c>
      <c r="Q328" s="11">
        <v>21</v>
      </c>
      <c r="R328" s="9" t="s">
        <v>158</v>
      </c>
      <c r="S328" s="12" t="s">
        <v>162</v>
      </c>
      <c r="T328" s="6" t="s">
        <v>1722</v>
      </c>
      <c r="U328" s="10">
        <v>42471</v>
      </c>
      <c r="V328" s="6" t="s">
        <v>1723</v>
      </c>
      <c r="W328" s="12" t="s">
        <v>24</v>
      </c>
      <c r="X328" s="9" t="s">
        <v>1724</v>
      </c>
      <c r="Y328" s="29">
        <f t="shared" si="7"/>
        <v>11.524233912037744</v>
      </c>
      <c r="Z328" s="12" t="s">
        <v>37</v>
      </c>
      <c r="AA328" s="12" t="s">
        <v>44</v>
      </c>
      <c r="AB328" s="12" t="s">
        <v>125</v>
      </c>
    </row>
    <row r="329" spans="1:28" ht="35.1" customHeight="1" x14ac:dyDescent="0.25">
      <c r="A329" s="23">
        <v>328</v>
      </c>
      <c r="B329" s="6">
        <v>21996</v>
      </c>
      <c r="C329" s="6" t="s">
        <v>154</v>
      </c>
      <c r="D329" s="11" t="s">
        <v>1161</v>
      </c>
      <c r="E329" s="11" t="s">
        <v>0</v>
      </c>
      <c r="F329" s="11" t="s">
        <v>1725</v>
      </c>
      <c r="G329" s="8">
        <v>42459.674774108797</v>
      </c>
      <c r="H329" s="11" t="s">
        <v>157</v>
      </c>
      <c r="I329" s="7" t="s">
        <v>158</v>
      </c>
      <c r="J329" s="11" t="s">
        <v>10</v>
      </c>
      <c r="K329" s="11" t="s">
        <v>352</v>
      </c>
      <c r="L329" s="12" t="s">
        <v>1073</v>
      </c>
      <c r="M329" s="11" t="s">
        <v>126</v>
      </c>
      <c r="N329" s="11" t="s">
        <v>1073</v>
      </c>
      <c r="O329" s="12" t="s">
        <v>1726</v>
      </c>
      <c r="P329" s="18">
        <v>42473.674774108797</v>
      </c>
      <c r="Q329" s="11">
        <v>14</v>
      </c>
      <c r="R329" s="9" t="s">
        <v>158</v>
      </c>
      <c r="S329" s="12" t="s">
        <v>162</v>
      </c>
      <c r="T329" s="6" t="s">
        <v>1727</v>
      </c>
      <c r="U329" s="10">
        <v>42480</v>
      </c>
      <c r="V329" s="6" t="s">
        <v>1612</v>
      </c>
      <c r="W329" s="12" t="s">
        <v>22</v>
      </c>
      <c r="X329" s="9" t="s">
        <v>165</v>
      </c>
      <c r="Y329" s="29">
        <f t="shared" si="7"/>
        <v>20.325225891203445</v>
      </c>
      <c r="Z329" s="12" t="s">
        <v>35</v>
      </c>
      <c r="AA329" s="12" t="s">
        <v>111</v>
      </c>
      <c r="AB329" s="12" t="s">
        <v>125</v>
      </c>
    </row>
    <row r="330" spans="1:28" ht="35.1" customHeight="1" x14ac:dyDescent="0.25">
      <c r="A330" s="23">
        <v>329</v>
      </c>
      <c r="B330" s="6">
        <v>22046</v>
      </c>
      <c r="C330" s="6" t="s">
        <v>154</v>
      </c>
      <c r="D330" s="11" t="s">
        <v>1161</v>
      </c>
      <c r="E330" s="11" t="s">
        <v>1</v>
      </c>
      <c r="F330" s="11" t="s">
        <v>1728</v>
      </c>
      <c r="G330" s="8">
        <v>42460.362479085648</v>
      </c>
      <c r="H330" s="11" t="s">
        <v>157</v>
      </c>
      <c r="I330" s="7" t="s">
        <v>158</v>
      </c>
      <c r="J330" s="7" t="s">
        <v>7</v>
      </c>
      <c r="K330" s="11" t="s">
        <v>575</v>
      </c>
      <c r="L330" s="12" t="s">
        <v>1729</v>
      </c>
      <c r="M330" s="11" t="s">
        <v>126</v>
      </c>
      <c r="N330" s="11" t="s">
        <v>1729</v>
      </c>
      <c r="O330" s="12" t="s">
        <v>1730</v>
      </c>
      <c r="P330" s="18">
        <v>42481.362479085648</v>
      </c>
      <c r="Q330" s="11">
        <v>21</v>
      </c>
      <c r="R330" s="9" t="s">
        <v>158</v>
      </c>
      <c r="S330" s="12" t="s">
        <v>162</v>
      </c>
      <c r="T330" s="17" t="s">
        <v>1682</v>
      </c>
      <c r="U330" s="10">
        <v>42473</v>
      </c>
      <c r="V330" s="6" t="s">
        <v>753</v>
      </c>
      <c r="W330" s="12" t="s">
        <v>23</v>
      </c>
      <c r="X330" s="9" t="s">
        <v>1731</v>
      </c>
      <c r="Y330" s="29">
        <f t="shared" si="7"/>
        <v>12.637520914351626</v>
      </c>
      <c r="Z330" s="12" t="s">
        <v>37</v>
      </c>
      <c r="AA330" s="12" t="s">
        <v>58</v>
      </c>
      <c r="AB330" s="12" t="s">
        <v>125</v>
      </c>
    </row>
    <row r="331" spans="1:28" ht="35.1" customHeight="1" x14ac:dyDescent="0.25">
      <c r="A331" s="23">
        <v>330</v>
      </c>
      <c r="B331" s="6">
        <v>22047</v>
      </c>
      <c r="C331" s="6" t="s">
        <v>154</v>
      </c>
      <c r="D331" s="11" t="s">
        <v>1161</v>
      </c>
      <c r="E331" s="11" t="s">
        <v>1</v>
      </c>
      <c r="F331" s="11" t="s">
        <v>1732</v>
      </c>
      <c r="G331" s="8">
        <v>42460.363187766205</v>
      </c>
      <c r="H331" s="11" t="s">
        <v>157</v>
      </c>
      <c r="I331" s="7" t="s">
        <v>158</v>
      </c>
      <c r="J331" s="7" t="s">
        <v>7</v>
      </c>
      <c r="K331" s="11" t="s">
        <v>575</v>
      </c>
      <c r="L331" s="12" t="s">
        <v>1729</v>
      </c>
      <c r="M331" s="11" t="s">
        <v>126</v>
      </c>
      <c r="N331" s="11" t="s">
        <v>1729</v>
      </c>
      <c r="O331" s="12" t="s">
        <v>1733</v>
      </c>
      <c r="P331" s="18">
        <v>42481.363187766205</v>
      </c>
      <c r="Q331" s="11">
        <v>21</v>
      </c>
      <c r="R331" s="9" t="s">
        <v>158</v>
      </c>
      <c r="S331" s="12" t="s">
        <v>162</v>
      </c>
      <c r="T331" s="17" t="s">
        <v>1734</v>
      </c>
      <c r="U331" s="10">
        <v>42527</v>
      </c>
      <c r="V331" s="6" t="s">
        <v>363</v>
      </c>
      <c r="W331" s="12" t="s">
        <v>23</v>
      </c>
      <c r="X331" s="9" t="s">
        <v>1735</v>
      </c>
      <c r="Y331" s="29">
        <f t="shared" si="7"/>
        <v>66.636812233795354</v>
      </c>
      <c r="Z331" s="12" t="s">
        <v>33</v>
      </c>
      <c r="AA331" s="12" t="s">
        <v>58</v>
      </c>
      <c r="AB331" s="12" t="s">
        <v>125</v>
      </c>
    </row>
    <row r="332" spans="1:28" ht="35.1" customHeight="1" x14ac:dyDescent="0.25">
      <c r="A332" s="22">
        <v>331</v>
      </c>
      <c r="B332" s="6">
        <v>22197</v>
      </c>
      <c r="C332" s="6" t="s">
        <v>154</v>
      </c>
      <c r="D332" s="11" t="s">
        <v>1161</v>
      </c>
      <c r="E332" s="11" t="s">
        <v>0</v>
      </c>
      <c r="F332" s="11" t="s">
        <v>1736</v>
      </c>
      <c r="G332" s="8">
        <v>42460.622358796296</v>
      </c>
      <c r="H332" s="11" t="s">
        <v>157</v>
      </c>
      <c r="I332" s="7" t="s">
        <v>158</v>
      </c>
      <c r="J332" s="7" t="s">
        <v>7</v>
      </c>
      <c r="K332" s="11" t="s">
        <v>167</v>
      </c>
      <c r="L332" s="12" t="s">
        <v>1737</v>
      </c>
      <c r="M332" s="11" t="s">
        <v>126</v>
      </c>
      <c r="N332" s="11" t="s">
        <v>1737</v>
      </c>
      <c r="O332" s="12" t="s">
        <v>1738</v>
      </c>
      <c r="P332" s="18">
        <v>42481.622358796296</v>
      </c>
      <c r="Q332" s="11">
        <v>21</v>
      </c>
      <c r="R332" s="9" t="s">
        <v>158</v>
      </c>
      <c r="S332" s="12" t="s">
        <v>162</v>
      </c>
      <c r="T332" s="17" t="s">
        <v>1739</v>
      </c>
      <c r="U332" s="15" t="s">
        <v>1740</v>
      </c>
      <c r="V332" s="6" t="s">
        <v>1612</v>
      </c>
      <c r="W332" s="12" t="s">
        <v>22</v>
      </c>
      <c r="X332" s="9" t="s">
        <v>1741</v>
      </c>
      <c r="Y332" s="29">
        <v>1</v>
      </c>
      <c r="Z332" s="12" t="s">
        <v>37</v>
      </c>
      <c r="AA332" s="12" t="s">
        <v>85</v>
      </c>
      <c r="AB332" s="12" t="s">
        <v>125</v>
      </c>
    </row>
    <row r="333" spans="1:28" ht="35.1" customHeight="1" x14ac:dyDescent="0.25">
      <c r="A333" s="23">
        <v>332</v>
      </c>
      <c r="B333" s="6">
        <v>22324</v>
      </c>
      <c r="C333" s="6" t="s">
        <v>154</v>
      </c>
      <c r="D333" s="11" t="s">
        <v>1161</v>
      </c>
      <c r="E333" s="11" t="s">
        <v>2</v>
      </c>
      <c r="F333" s="11" t="s">
        <v>1742</v>
      </c>
      <c r="G333" s="8">
        <v>42460.700727280091</v>
      </c>
      <c r="H333" s="11" t="s">
        <v>157</v>
      </c>
      <c r="I333" s="7" t="s">
        <v>158</v>
      </c>
      <c r="J333" s="11" t="s">
        <v>10</v>
      </c>
      <c r="K333" s="11" t="s">
        <v>352</v>
      </c>
      <c r="L333" s="12" t="s">
        <v>1743</v>
      </c>
      <c r="M333" s="11" t="s">
        <v>126</v>
      </c>
      <c r="N333" s="11" t="s">
        <v>1743</v>
      </c>
      <c r="O333" s="12" t="s">
        <v>1744</v>
      </c>
      <c r="P333" s="18">
        <v>42474.700727280091</v>
      </c>
      <c r="Q333" s="11">
        <v>14</v>
      </c>
      <c r="R333" s="9" t="s">
        <v>158</v>
      </c>
      <c r="S333" s="12" t="s">
        <v>162</v>
      </c>
      <c r="T333" s="17" t="s">
        <v>1745</v>
      </c>
      <c r="U333" s="10">
        <v>42481</v>
      </c>
      <c r="V333" s="6" t="s">
        <v>475</v>
      </c>
      <c r="W333" s="12" t="s">
        <v>19</v>
      </c>
      <c r="X333" s="9" t="s">
        <v>1746</v>
      </c>
      <c r="Y333" s="29">
        <f>+U333-G333</f>
        <v>20.299272719908913</v>
      </c>
      <c r="Z333" s="12" t="s">
        <v>37</v>
      </c>
      <c r="AA333" s="12" t="s">
        <v>119</v>
      </c>
      <c r="AB333" s="12" t="s">
        <v>125</v>
      </c>
    </row>
  </sheetData>
  <autoFilter ref="A1:AB333"/>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24"/>
  <sheetViews>
    <sheetView workbookViewId="0">
      <selection activeCell="I22" sqref="I22"/>
    </sheetView>
  </sheetViews>
  <sheetFormatPr baseColWidth="10" defaultRowHeight="15" x14ac:dyDescent="0.25"/>
  <cols>
    <col min="1" max="1" width="60.7109375" customWidth="1"/>
    <col min="2" max="2" width="10.28515625" style="24" customWidth="1"/>
  </cols>
  <sheetData>
    <row r="2" spans="1:2" x14ac:dyDescent="0.25">
      <c r="B2"/>
    </row>
    <row r="3" spans="1:2" x14ac:dyDescent="0.25">
      <c r="A3" s="42" t="s">
        <v>1747</v>
      </c>
      <c r="B3" s="42"/>
    </row>
    <row r="4" spans="1:2" x14ac:dyDescent="0.25">
      <c r="A4" s="41" t="s">
        <v>1748</v>
      </c>
      <c r="B4" s="41" t="s">
        <v>1749</v>
      </c>
    </row>
    <row r="5" spans="1:2" x14ac:dyDescent="0.25">
      <c r="A5" s="31" t="s">
        <v>12</v>
      </c>
      <c r="B5" s="32">
        <v>1</v>
      </c>
    </row>
    <row r="6" spans="1:2" x14ac:dyDescent="0.25">
      <c r="A6" s="31" t="s">
        <v>13</v>
      </c>
      <c r="B6" s="32">
        <v>124</v>
      </c>
    </row>
    <row r="7" spans="1:2" x14ac:dyDescent="0.25">
      <c r="A7" s="31" t="s">
        <v>14</v>
      </c>
      <c r="B7" s="32">
        <v>3</v>
      </c>
    </row>
    <row r="8" spans="1:2" x14ac:dyDescent="0.25">
      <c r="A8" s="31" t="s">
        <v>15</v>
      </c>
      <c r="B8" s="32">
        <v>5</v>
      </c>
    </row>
    <row r="9" spans="1:2" x14ac:dyDescent="0.25">
      <c r="A9" s="31" t="s">
        <v>16</v>
      </c>
      <c r="B9" s="32">
        <v>4</v>
      </c>
    </row>
    <row r="10" spans="1:2" x14ac:dyDescent="0.25">
      <c r="A10" s="31" t="s">
        <v>17</v>
      </c>
      <c r="B10" s="32">
        <v>3</v>
      </c>
    </row>
    <row r="11" spans="1:2" x14ac:dyDescent="0.25">
      <c r="A11" s="31" t="s">
        <v>18</v>
      </c>
      <c r="B11" s="32">
        <v>2</v>
      </c>
    </row>
    <row r="12" spans="1:2" x14ac:dyDescent="0.25">
      <c r="A12" s="31" t="s">
        <v>19</v>
      </c>
      <c r="B12" s="32">
        <v>31</v>
      </c>
    </row>
    <row r="13" spans="1:2" x14ac:dyDescent="0.25">
      <c r="A13" s="31" t="s">
        <v>20</v>
      </c>
      <c r="B13" s="32">
        <v>3</v>
      </c>
    </row>
    <row r="14" spans="1:2" x14ac:dyDescent="0.25">
      <c r="A14" s="31" t="s">
        <v>21</v>
      </c>
      <c r="B14" s="32">
        <v>1</v>
      </c>
    </row>
    <row r="15" spans="1:2" x14ac:dyDescent="0.25">
      <c r="A15" s="31" t="s">
        <v>22</v>
      </c>
      <c r="B15" s="32">
        <v>68</v>
      </c>
    </row>
    <row r="16" spans="1:2" x14ac:dyDescent="0.25">
      <c r="A16" s="31" t="s">
        <v>23</v>
      </c>
      <c r="B16" s="32">
        <v>40</v>
      </c>
    </row>
    <row r="17" spans="1:2" x14ac:dyDescent="0.25">
      <c r="A17" s="31" t="s">
        <v>24</v>
      </c>
      <c r="B17" s="32">
        <v>14</v>
      </c>
    </row>
    <row r="18" spans="1:2" x14ac:dyDescent="0.25">
      <c r="A18" s="31" t="s">
        <v>25</v>
      </c>
      <c r="B18" s="32">
        <v>8</v>
      </c>
    </row>
    <row r="19" spans="1:2" x14ac:dyDescent="0.25">
      <c r="A19" s="31" t="s">
        <v>26</v>
      </c>
      <c r="B19" s="32">
        <v>2</v>
      </c>
    </row>
    <row r="20" spans="1:2" x14ac:dyDescent="0.25">
      <c r="A20" s="31" t="s">
        <v>27</v>
      </c>
      <c r="B20" s="32">
        <v>8</v>
      </c>
    </row>
    <row r="21" spans="1:2" x14ac:dyDescent="0.25">
      <c r="A21" s="31" t="s">
        <v>28</v>
      </c>
      <c r="B21" s="32">
        <v>5</v>
      </c>
    </row>
    <row r="22" spans="1:2" x14ac:dyDescent="0.25">
      <c r="A22" s="31" t="s">
        <v>29</v>
      </c>
      <c r="B22" s="32">
        <v>8</v>
      </c>
    </row>
    <row r="23" spans="1:2" x14ac:dyDescent="0.25">
      <c r="A23" s="31" t="s">
        <v>30</v>
      </c>
      <c r="B23" s="32">
        <v>2</v>
      </c>
    </row>
    <row r="24" spans="1:2" x14ac:dyDescent="0.25">
      <c r="A24" s="31" t="s">
        <v>1750</v>
      </c>
      <c r="B24" s="32">
        <v>332</v>
      </c>
    </row>
  </sheetData>
  <mergeCells count="1">
    <mergeCell ref="A3:B3"/>
  </mergeCell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C38"/>
  <sheetViews>
    <sheetView topLeftCell="A25" workbookViewId="0">
      <selection activeCell="A34" sqref="A34:C38"/>
    </sheetView>
  </sheetViews>
  <sheetFormatPr baseColWidth="10" defaultRowHeight="15" x14ac:dyDescent="0.25"/>
  <cols>
    <col min="1" max="1" width="27" customWidth="1"/>
    <col min="2" max="2" width="10.7109375" customWidth="1"/>
    <col min="3" max="3" width="12.28515625" customWidth="1"/>
  </cols>
  <sheetData>
    <row r="9" spans="1:3" x14ac:dyDescent="0.25">
      <c r="A9" s="37" t="s">
        <v>1753</v>
      </c>
      <c r="B9" s="35" t="s">
        <v>1751</v>
      </c>
      <c r="C9" s="36" t="s">
        <v>1752</v>
      </c>
    </row>
    <row r="10" spans="1:3" x14ac:dyDescent="0.25">
      <c r="A10" s="31" t="s">
        <v>1766</v>
      </c>
      <c r="B10" s="32">
        <v>17</v>
      </c>
      <c r="C10" s="39">
        <f>GETPIVOTDATA("RESUMEN",$A$9,"TIPOLOGÍA
DOCUMENTAL","AI")/GETPIVOTDATA("RESUMEN",$A$9)*100</f>
        <v>5.1204819277108431</v>
      </c>
    </row>
    <row r="11" spans="1:3" x14ac:dyDescent="0.25">
      <c r="A11" s="31" t="s">
        <v>1760</v>
      </c>
      <c r="B11" s="32">
        <v>3</v>
      </c>
      <c r="C11" s="39">
        <f>GETPIVOTDATA("RESUMEN",$A$9,"TIPOLOGÍA
DOCUMENTAL","consultas")/GETPIVOTDATA("RESUMEN",$A$9)*100</f>
        <v>0.90361445783132521</v>
      </c>
    </row>
    <row r="12" spans="1:3" x14ac:dyDescent="0.25">
      <c r="A12" s="31" t="s">
        <v>5</v>
      </c>
      <c r="B12" s="32">
        <v>1</v>
      </c>
      <c r="C12" s="39">
        <f>GETPIVOTDATA("RESUMEN",$A$9,"TIPOLOGÍA
DOCUMENTAL","consulta ")/GETPIVOTDATA("RESUMEN",$A$9)*100</f>
        <v>0.30120481927710846</v>
      </c>
    </row>
    <row r="13" spans="1:3" x14ac:dyDescent="0.25">
      <c r="A13" s="31" t="s">
        <v>1754</v>
      </c>
      <c r="B13" s="32">
        <v>7</v>
      </c>
      <c r="C13" s="39">
        <f>GETPIVOTDATA("RESUMEN",$A$9,"TIPOLOGÍA
DOCUMENTAL","solicitud de copias ")/GETPIVOTDATA("RESUMEN",$A$9)*100</f>
        <v>2.1084337349397591</v>
      </c>
    </row>
    <row r="14" spans="1:3" x14ac:dyDescent="0.25">
      <c r="A14" s="31" t="s">
        <v>1755</v>
      </c>
      <c r="B14" s="32">
        <v>113</v>
      </c>
      <c r="C14" s="39">
        <f>GETPIVOTDATA("RESUMEN",$A$9,"TIPOLOGÍA
DOCUMENTAL","Derecho de Peticion")/GETPIVOTDATA("RESUMEN",$A$9)*100</f>
        <v>34.036144578313255</v>
      </c>
    </row>
    <row r="15" spans="1:3" x14ac:dyDescent="0.25">
      <c r="A15" s="31" t="s">
        <v>1759</v>
      </c>
      <c r="B15" s="32">
        <v>1</v>
      </c>
      <c r="C15" s="39">
        <f>GETPIVOTDATA("RESUMEN",$A$9,"TIPOLOGÍA
DOCUMENTAL","Felicitaciones")/GETPIVOTDATA("RESUMEN",$A$9)*100</f>
        <v>0.30120481927710846</v>
      </c>
    </row>
    <row r="16" spans="1:3" x14ac:dyDescent="0.25">
      <c r="A16" s="31" t="s">
        <v>1758</v>
      </c>
      <c r="B16" s="32">
        <v>2</v>
      </c>
      <c r="C16" s="39">
        <f>GETPIVOTDATA("RESUMEN",$A$9,"TIPOLOGÍA
DOCUMENTAL","Queja")/GETPIVOTDATA("RESUMEN",$A$9)*100</f>
        <v>0.60240963855421692</v>
      </c>
    </row>
    <row r="17" spans="1:3" x14ac:dyDescent="0.25">
      <c r="A17" s="31" t="s">
        <v>1756</v>
      </c>
      <c r="B17" s="32">
        <v>153</v>
      </c>
      <c r="C17" s="39">
        <f>GETPIVOTDATA("RESUMEN",$A$9,"TIPOLOGÍA
DOCUMENTAL","Solicitud Informacion ")/GETPIVOTDATA("RESUMEN",$A$9)*100</f>
        <v>46.084337349397593</v>
      </c>
    </row>
    <row r="18" spans="1:3" x14ac:dyDescent="0.25">
      <c r="A18" s="31" t="s">
        <v>1757</v>
      </c>
      <c r="B18" s="32">
        <v>35</v>
      </c>
      <c r="C18" s="39">
        <f>GETPIVOTDATA("RESUMEN",$A$9,"TIPOLOGÍA
DOCUMENTAL","Traslado")/GETPIVOTDATA("RESUMEN",$A$9)*100</f>
        <v>10.542168674698797</v>
      </c>
    </row>
    <row r="19" spans="1:3" x14ac:dyDescent="0.25">
      <c r="A19" s="31" t="s">
        <v>1750</v>
      </c>
      <c r="B19" s="32">
        <v>332</v>
      </c>
      <c r="C19" s="36">
        <f>SUM(C10:C18)</f>
        <v>100.00000000000001</v>
      </c>
    </row>
    <row r="20" spans="1:3" x14ac:dyDescent="0.25">
      <c r="A20" s="1"/>
      <c r="B20" s="2"/>
    </row>
    <row r="21" spans="1:3" x14ac:dyDescent="0.25">
      <c r="A21" s="1"/>
      <c r="B21" s="2"/>
    </row>
    <row r="22" spans="1:3" x14ac:dyDescent="0.25">
      <c r="A22" s="1"/>
      <c r="B22" s="2"/>
    </row>
    <row r="34" spans="1:3" x14ac:dyDescent="0.25">
      <c r="A34" s="34" t="s">
        <v>1761</v>
      </c>
      <c r="B34" s="38" t="s">
        <v>1751</v>
      </c>
      <c r="C34" s="36" t="s">
        <v>1752</v>
      </c>
    </row>
    <row r="35" spans="1:3" x14ac:dyDescent="0.25">
      <c r="A35" s="31" t="s">
        <v>0</v>
      </c>
      <c r="B35" s="32">
        <v>155</v>
      </c>
      <c r="C35" s="39">
        <f>GETPIVOTDATA("RESUMEN",$A$34,"MEDIO
RECEPCIÓN","CORREO ELECTRONICO")/GETPIVOTDATA("RESUMEN",$A$34)*100</f>
        <v>46.686746987951807</v>
      </c>
    </row>
    <row r="36" spans="1:3" x14ac:dyDescent="0.25">
      <c r="A36" s="31" t="s">
        <v>1</v>
      </c>
      <c r="B36" s="32">
        <v>50</v>
      </c>
      <c r="C36" s="39">
        <f>GETPIVOTDATA("RESUMEN",$A$34,"MEDIO
RECEPCIÓN","EMPRESA DE MENSAJERIA ")/GETPIVOTDATA("RESUMEN",$A$34)*100</f>
        <v>15.060240963855422</v>
      </c>
    </row>
    <row r="37" spans="1:3" x14ac:dyDescent="0.25">
      <c r="A37" s="31" t="s">
        <v>2</v>
      </c>
      <c r="B37" s="32">
        <v>127</v>
      </c>
      <c r="C37" s="39">
        <f>GETPIVOTDATA("RESUMEN",$A$34,"MEDIO
RECEPCIÓN","ENTREGA PERSONAL")/GETPIVOTDATA("RESUMEN",$A$34)*100</f>
        <v>38.253012048192772</v>
      </c>
    </row>
    <row r="38" spans="1:3" x14ac:dyDescent="0.25">
      <c r="A38" s="31" t="s">
        <v>1750</v>
      </c>
      <c r="B38" s="32">
        <v>332</v>
      </c>
      <c r="C38" s="33">
        <f>SUM(C35:C37)</f>
        <v>100</v>
      </c>
    </row>
  </sheetData>
  <pageMargins left="0.7" right="0.7" top="0.75" bottom="0.75" header="0.3" footer="0.3"/>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6"/>
  <sheetViews>
    <sheetView workbookViewId="0">
      <selection activeCell="B27" sqref="B27"/>
    </sheetView>
  </sheetViews>
  <sheetFormatPr baseColWidth="10" defaultRowHeight="15" x14ac:dyDescent="0.25"/>
  <cols>
    <col min="1" max="1" width="21.28515625" bestFit="1" customWidth="1"/>
    <col min="2" max="2" width="10.28515625" bestFit="1" customWidth="1"/>
  </cols>
  <sheetData>
    <row r="3" spans="1:2" x14ac:dyDescent="0.25">
      <c r="A3" s="34" t="s">
        <v>1762</v>
      </c>
      <c r="B3" s="35" t="s">
        <v>1749</v>
      </c>
    </row>
    <row r="4" spans="1:2" x14ac:dyDescent="0.25">
      <c r="A4" s="31" t="s">
        <v>31</v>
      </c>
      <c r="B4" s="32">
        <v>2</v>
      </c>
    </row>
    <row r="5" spans="1:2" x14ac:dyDescent="0.25">
      <c r="A5" s="31" t="s">
        <v>32</v>
      </c>
      <c r="B5" s="32">
        <v>1</v>
      </c>
    </row>
    <row r="6" spans="1:2" x14ac:dyDescent="0.25">
      <c r="A6" s="31" t="s">
        <v>33</v>
      </c>
      <c r="B6" s="32">
        <v>3</v>
      </c>
    </row>
    <row r="7" spans="1:2" x14ac:dyDescent="0.25">
      <c r="A7" s="31" t="s">
        <v>34</v>
      </c>
      <c r="B7" s="32">
        <v>1</v>
      </c>
    </row>
    <row r="8" spans="1:2" x14ac:dyDescent="0.25">
      <c r="A8" s="31" t="s">
        <v>35</v>
      </c>
      <c r="B8" s="32">
        <v>8</v>
      </c>
    </row>
    <row r="9" spans="1:2" x14ac:dyDescent="0.25">
      <c r="A9" s="31" t="s">
        <v>36</v>
      </c>
      <c r="B9" s="32">
        <v>1</v>
      </c>
    </row>
    <row r="10" spans="1:2" x14ac:dyDescent="0.25">
      <c r="A10" s="31" t="s">
        <v>37</v>
      </c>
      <c r="B10" s="32">
        <v>296</v>
      </c>
    </row>
    <row r="11" spans="1:2" x14ac:dyDescent="0.25">
      <c r="A11" s="31" t="s">
        <v>38</v>
      </c>
      <c r="B11" s="32">
        <v>1</v>
      </c>
    </row>
    <row r="12" spans="1:2" x14ac:dyDescent="0.25">
      <c r="A12" s="31" t="s">
        <v>39</v>
      </c>
      <c r="B12" s="32">
        <v>10</v>
      </c>
    </row>
    <row r="13" spans="1:2" x14ac:dyDescent="0.25">
      <c r="A13" s="31" t="s">
        <v>40</v>
      </c>
      <c r="B13" s="32">
        <v>2</v>
      </c>
    </row>
    <row r="14" spans="1:2" x14ac:dyDescent="0.25">
      <c r="A14" s="31" t="s">
        <v>41</v>
      </c>
      <c r="B14" s="32">
        <v>2</v>
      </c>
    </row>
    <row r="15" spans="1:2" x14ac:dyDescent="0.25">
      <c r="A15" s="31" t="s">
        <v>42</v>
      </c>
      <c r="B15" s="32">
        <v>5</v>
      </c>
    </row>
    <row r="16" spans="1:2" x14ac:dyDescent="0.25">
      <c r="A16" s="31" t="s">
        <v>1750</v>
      </c>
      <c r="B16" s="32">
        <v>332</v>
      </c>
    </row>
  </sheetData>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85"/>
  <sheetViews>
    <sheetView workbookViewId="0">
      <selection activeCell="A68" sqref="A68"/>
    </sheetView>
  </sheetViews>
  <sheetFormatPr baseColWidth="10" defaultRowHeight="15" x14ac:dyDescent="0.25"/>
  <cols>
    <col min="1" max="1" width="68.5703125" bestFit="1" customWidth="1"/>
    <col min="2" max="2" width="10.28515625" bestFit="1" customWidth="1"/>
  </cols>
  <sheetData>
    <row r="2" spans="1:2" x14ac:dyDescent="0.25">
      <c r="A2" s="34" t="s">
        <v>1763</v>
      </c>
      <c r="B2" s="35" t="s">
        <v>1749</v>
      </c>
    </row>
    <row r="3" spans="1:2" x14ac:dyDescent="0.25">
      <c r="A3" s="40" t="s">
        <v>69</v>
      </c>
      <c r="B3" s="32">
        <v>35</v>
      </c>
    </row>
    <row r="4" spans="1:2" ht="30" x14ac:dyDescent="0.25">
      <c r="A4" s="40" t="s">
        <v>43</v>
      </c>
      <c r="B4" s="32">
        <v>32</v>
      </c>
    </row>
    <row r="5" spans="1:2" x14ac:dyDescent="0.25">
      <c r="A5" s="40" t="s">
        <v>67</v>
      </c>
      <c r="B5" s="32">
        <v>21</v>
      </c>
    </row>
    <row r="6" spans="1:2" ht="30" x14ac:dyDescent="0.25">
      <c r="A6" s="40" t="s">
        <v>61</v>
      </c>
      <c r="B6" s="32">
        <v>15</v>
      </c>
    </row>
    <row r="7" spans="1:2" x14ac:dyDescent="0.25">
      <c r="A7" s="40" t="s">
        <v>58</v>
      </c>
      <c r="B7" s="32">
        <v>11</v>
      </c>
    </row>
    <row r="8" spans="1:2" ht="30" x14ac:dyDescent="0.25">
      <c r="A8" s="40" t="s">
        <v>94</v>
      </c>
      <c r="B8" s="32">
        <v>9</v>
      </c>
    </row>
    <row r="9" spans="1:2" x14ac:dyDescent="0.25">
      <c r="A9" s="40" t="s">
        <v>119</v>
      </c>
      <c r="B9" s="32">
        <v>8</v>
      </c>
    </row>
    <row r="10" spans="1:2" x14ac:dyDescent="0.25">
      <c r="A10" s="40" t="s">
        <v>97</v>
      </c>
      <c r="B10" s="32">
        <v>8</v>
      </c>
    </row>
    <row r="11" spans="1:2" x14ac:dyDescent="0.25">
      <c r="A11" s="40" t="s">
        <v>104</v>
      </c>
      <c r="B11" s="32">
        <v>8</v>
      </c>
    </row>
    <row r="12" spans="1:2" x14ac:dyDescent="0.25">
      <c r="A12" s="40" t="s">
        <v>75</v>
      </c>
      <c r="B12" s="32">
        <v>8</v>
      </c>
    </row>
    <row r="13" spans="1:2" x14ac:dyDescent="0.25">
      <c r="A13" s="40" t="s">
        <v>87</v>
      </c>
      <c r="B13" s="32">
        <v>7</v>
      </c>
    </row>
    <row r="14" spans="1:2" x14ac:dyDescent="0.25">
      <c r="A14" s="40" t="s">
        <v>53</v>
      </c>
      <c r="B14" s="32">
        <v>7</v>
      </c>
    </row>
    <row r="15" spans="1:2" x14ac:dyDescent="0.25">
      <c r="A15" s="40" t="s">
        <v>118</v>
      </c>
      <c r="B15" s="32">
        <v>6</v>
      </c>
    </row>
    <row r="16" spans="1:2" ht="30" x14ac:dyDescent="0.25">
      <c r="A16" s="40" t="s">
        <v>83</v>
      </c>
      <c r="B16" s="32">
        <v>6</v>
      </c>
    </row>
    <row r="17" spans="1:2" ht="30" x14ac:dyDescent="0.25">
      <c r="A17" s="40" t="s">
        <v>111</v>
      </c>
      <c r="B17" s="32">
        <v>5</v>
      </c>
    </row>
    <row r="18" spans="1:2" x14ac:dyDescent="0.25">
      <c r="A18" s="40" t="s">
        <v>98</v>
      </c>
      <c r="B18" s="32">
        <v>5</v>
      </c>
    </row>
    <row r="19" spans="1:2" x14ac:dyDescent="0.25">
      <c r="A19" s="40" t="s">
        <v>92</v>
      </c>
      <c r="B19" s="32">
        <v>5</v>
      </c>
    </row>
    <row r="20" spans="1:2" x14ac:dyDescent="0.25">
      <c r="A20" s="40" t="s">
        <v>66</v>
      </c>
      <c r="B20" s="32">
        <v>5</v>
      </c>
    </row>
    <row r="21" spans="1:2" x14ac:dyDescent="0.25">
      <c r="A21" s="40" t="s">
        <v>99</v>
      </c>
      <c r="B21" s="32">
        <v>5</v>
      </c>
    </row>
    <row r="22" spans="1:2" x14ac:dyDescent="0.25">
      <c r="A22" s="40" t="s">
        <v>78</v>
      </c>
      <c r="B22" s="32">
        <v>5</v>
      </c>
    </row>
    <row r="23" spans="1:2" x14ac:dyDescent="0.25">
      <c r="A23" s="40" t="s">
        <v>91</v>
      </c>
      <c r="B23" s="32">
        <v>5</v>
      </c>
    </row>
    <row r="24" spans="1:2" x14ac:dyDescent="0.25">
      <c r="A24" s="40" t="s">
        <v>88</v>
      </c>
      <c r="B24" s="32">
        <v>5</v>
      </c>
    </row>
    <row r="25" spans="1:2" x14ac:dyDescent="0.25">
      <c r="A25" s="40" t="s">
        <v>80</v>
      </c>
      <c r="B25" s="32">
        <v>4</v>
      </c>
    </row>
    <row r="26" spans="1:2" x14ac:dyDescent="0.25">
      <c r="A26" s="40" t="s">
        <v>103</v>
      </c>
      <c r="B26" s="32">
        <v>4</v>
      </c>
    </row>
    <row r="27" spans="1:2" x14ac:dyDescent="0.25">
      <c r="A27" s="40" t="s">
        <v>100</v>
      </c>
      <c r="B27" s="32">
        <v>4</v>
      </c>
    </row>
    <row r="28" spans="1:2" ht="30" x14ac:dyDescent="0.25">
      <c r="A28" s="40" t="s">
        <v>47</v>
      </c>
      <c r="B28" s="32">
        <v>4</v>
      </c>
    </row>
    <row r="29" spans="1:2" x14ac:dyDescent="0.25">
      <c r="A29" s="40" t="s">
        <v>59</v>
      </c>
      <c r="B29" s="32">
        <v>4</v>
      </c>
    </row>
    <row r="30" spans="1:2" x14ac:dyDescent="0.25">
      <c r="A30" s="40" t="s">
        <v>85</v>
      </c>
      <c r="B30" s="32">
        <v>4</v>
      </c>
    </row>
    <row r="31" spans="1:2" x14ac:dyDescent="0.25">
      <c r="A31" s="40" t="s">
        <v>110</v>
      </c>
      <c r="B31" s="32">
        <v>3</v>
      </c>
    </row>
    <row r="32" spans="1:2" x14ac:dyDescent="0.25">
      <c r="A32" s="40" t="s">
        <v>74</v>
      </c>
      <c r="B32" s="32">
        <v>3</v>
      </c>
    </row>
    <row r="33" spans="1:2" x14ac:dyDescent="0.25">
      <c r="A33" s="40" t="s">
        <v>48</v>
      </c>
      <c r="B33" s="32">
        <v>3</v>
      </c>
    </row>
    <row r="34" spans="1:2" x14ac:dyDescent="0.25">
      <c r="A34" s="40" t="s">
        <v>65</v>
      </c>
      <c r="B34" s="32">
        <v>3</v>
      </c>
    </row>
    <row r="35" spans="1:2" x14ac:dyDescent="0.25">
      <c r="A35" s="40" t="s">
        <v>108</v>
      </c>
      <c r="B35" s="32">
        <v>3</v>
      </c>
    </row>
    <row r="36" spans="1:2" x14ac:dyDescent="0.25">
      <c r="A36" s="40" t="s">
        <v>96</v>
      </c>
      <c r="B36" s="32">
        <v>3</v>
      </c>
    </row>
    <row r="37" spans="1:2" x14ac:dyDescent="0.25">
      <c r="A37" s="40" t="s">
        <v>116</v>
      </c>
      <c r="B37" s="32">
        <v>3</v>
      </c>
    </row>
    <row r="38" spans="1:2" x14ac:dyDescent="0.25">
      <c r="A38" s="40" t="s">
        <v>44</v>
      </c>
      <c r="B38" s="32">
        <v>3</v>
      </c>
    </row>
    <row r="39" spans="1:2" x14ac:dyDescent="0.25">
      <c r="A39" s="40" t="s">
        <v>124</v>
      </c>
      <c r="B39" s="32">
        <v>3</v>
      </c>
    </row>
    <row r="40" spans="1:2" x14ac:dyDescent="0.25">
      <c r="A40" s="40" t="s">
        <v>51</v>
      </c>
      <c r="B40" s="32">
        <v>2</v>
      </c>
    </row>
    <row r="41" spans="1:2" x14ac:dyDescent="0.25">
      <c r="A41" s="40" t="s">
        <v>115</v>
      </c>
      <c r="B41" s="32">
        <v>2</v>
      </c>
    </row>
    <row r="42" spans="1:2" x14ac:dyDescent="0.25">
      <c r="A42" s="40" t="s">
        <v>64</v>
      </c>
      <c r="B42" s="32">
        <v>2</v>
      </c>
    </row>
    <row r="43" spans="1:2" x14ac:dyDescent="0.25">
      <c r="A43" s="40" t="s">
        <v>93</v>
      </c>
      <c r="B43" s="32">
        <v>2</v>
      </c>
    </row>
    <row r="44" spans="1:2" x14ac:dyDescent="0.25">
      <c r="A44" s="40" t="s">
        <v>55</v>
      </c>
      <c r="B44" s="32">
        <v>2</v>
      </c>
    </row>
    <row r="45" spans="1:2" x14ac:dyDescent="0.25">
      <c r="A45" s="40" t="s">
        <v>49</v>
      </c>
      <c r="B45" s="32">
        <v>2</v>
      </c>
    </row>
    <row r="46" spans="1:2" x14ac:dyDescent="0.25">
      <c r="A46" s="40" t="s">
        <v>122</v>
      </c>
      <c r="B46" s="32">
        <v>2</v>
      </c>
    </row>
    <row r="47" spans="1:2" x14ac:dyDescent="0.25">
      <c r="A47" s="40" t="s">
        <v>84</v>
      </c>
      <c r="B47" s="32">
        <v>2</v>
      </c>
    </row>
    <row r="48" spans="1:2" x14ac:dyDescent="0.25">
      <c r="A48" s="40" t="s">
        <v>114</v>
      </c>
      <c r="B48" s="32">
        <v>2</v>
      </c>
    </row>
    <row r="49" spans="1:2" x14ac:dyDescent="0.25">
      <c r="A49" s="40" t="s">
        <v>76</v>
      </c>
      <c r="B49" s="32">
        <v>2</v>
      </c>
    </row>
    <row r="50" spans="1:2" x14ac:dyDescent="0.25">
      <c r="A50" s="40" t="s">
        <v>120</v>
      </c>
      <c r="B50" s="32">
        <v>2</v>
      </c>
    </row>
    <row r="51" spans="1:2" x14ac:dyDescent="0.25">
      <c r="A51" s="40" t="s">
        <v>86</v>
      </c>
      <c r="B51" s="32">
        <v>2</v>
      </c>
    </row>
    <row r="52" spans="1:2" x14ac:dyDescent="0.25">
      <c r="A52" s="40" t="s">
        <v>73</v>
      </c>
      <c r="B52" s="32">
        <v>2</v>
      </c>
    </row>
    <row r="53" spans="1:2" x14ac:dyDescent="0.25">
      <c r="A53" s="40" t="s">
        <v>107</v>
      </c>
      <c r="B53" s="32">
        <v>2</v>
      </c>
    </row>
    <row r="54" spans="1:2" x14ac:dyDescent="0.25">
      <c r="A54" s="40" t="s">
        <v>46</v>
      </c>
      <c r="B54" s="32">
        <v>2</v>
      </c>
    </row>
    <row r="55" spans="1:2" x14ac:dyDescent="0.25">
      <c r="A55" s="40" t="s">
        <v>121</v>
      </c>
      <c r="B55" s="32">
        <v>1</v>
      </c>
    </row>
    <row r="56" spans="1:2" x14ac:dyDescent="0.25">
      <c r="A56" s="40" t="s">
        <v>81</v>
      </c>
      <c r="B56" s="32">
        <v>1</v>
      </c>
    </row>
    <row r="57" spans="1:2" x14ac:dyDescent="0.25">
      <c r="A57" s="40" t="s">
        <v>79</v>
      </c>
      <c r="B57" s="32">
        <v>1</v>
      </c>
    </row>
    <row r="58" spans="1:2" x14ac:dyDescent="0.25">
      <c r="A58" s="40" t="s">
        <v>82</v>
      </c>
      <c r="B58" s="32">
        <v>1</v>
      </c>
    </row>
    <row r="59" spans="1:2" x14ac:dyDescent="0.25">
      <c r="A59" s="40" t="s">
        <v>77</v>
      </c>
      <c r="B59" s="32">
        <v>1</v>
      </c>
    </row>
    <row r="60" spans="1:2" x14ac:dyDescent="0.25">
      <c r="A60" s="40" t="s">
        <v>50</v>
      </c>
      <c r="B60" s="32">
        <v>1</v>
      </c>
    </row>
    <row r="61" spans="1:2" x14ac:dyDescent="0.25">
      <c r="A61" s="40" t="s">
        <v>112</v>
      </c>
      <c r="B61" s="32">
        <v>1</v>
      </c>
    </row>
    <row r="62" spans="1:2" x14ac:dyDescent="0.25">
      <c r="A62" s="40" t="s">
        <v>62</v>
      </c>
      <c r="B62" s="32">
        <v>1</v>
      </c>
    </row>
    <row r="63" spans="1:2" x14ac:dyDescent="0.25">
      <c r="A63" s="40" t="s">
        <v>68</v>
      </c>
      <c r="B63" s="32">
        <v>1</v>
      </c>
    </row>
    <row r="64" spans="1:2" x14ac:dyDescent="0.25">
      <c r="A64" s="40" t="s">
        <v>63</v>
      </c>
      <c r="B64" s="32">
        <v>1</v>
      </c>
    </row>
    <row r="65" spans="1:2" x14ac:dyDescent="0.25">
      <c r="A65" s="40" t="s">
        <v>52</v>
      </c>
      <c r="B65" s="32">
        <v>1</v>
      </c>
    </row>
    <row r="66" spans="1:2" x14ac:dyDescent="0.25">
      <c r="A66" s="40" t="s">
        <v>45</v>
      </c>
      <c r="B66" s="32">
        <v>1</v>
      </c>
    </row>
    <row r="67" spans="1:2" x14ac:dyDescent="0.25">
      <c r="A67" s="40" t="s">
        <v>109</v>
      </c>
      <c r="B67" s="32">
        <v>1</v>
      </c>
    </row>
    <row r="68" spans="1:2" x14ac:dyDescent="0.25">
      <c r="A68" s="40" t="s">
        <v>101</v>
      </c>
      <c r="B68" s="32">
        <v>1</v>
      </c>
    </row>
    <row r="69" spans="1:2" x14ac:dyDescent="0.25">
      <c r="A69" s="40" t="s">
        <v>72</v>
      </c>
      <c r="B69" s="32">
        <v>1</v>
      </c>
    </row>
    <row r="70" spans="1:2" x14ac:dyDescent="0.25">
      <c r="A70" s="40" t="s">
        <v>102</v>
      </c>
      <c r="B70" s="32">
        <v>1</v>
      </c>
    </row>
    <row r="71" spans="1:2" x14ac:dyDescent="0.25">
      <c r="A71" s="40" t="s">
        <v>113</v>
      </c>
      <c r="B71" s="32">
        <v>1</v>
      </c>
    </row>
    <row r="72" spans="1:2" x14ac:dyDescent="0.25">
      <c r="A72" s="40" t="s">
        <v>70</v>
      </c>
      <c r="B72" s="32">
        <v>1</v>
      </c>
    </row>
    <row r="73" spans="1:2" x14ac:dyDescent="0.25">
      <c r="A73" s="40" t="s">
        <v>60</v>
      </c>
      <c r="B73" s="32">
        <v>1</v>
      </c>
    </row>
    <row r="74" spans="1:2" x14ac:dyDescent="0.25">
      <c r="A74" s="40" t="s">
        <v>54</v>
      </c>
      <c r="B74" s="32">
        <v>1</v>
      </c>
    </row>
    <row r="75" spans="1:2" x14ac:dyDescent="0.25">
      <c r="A75" s="40" t="s">
        <v>117</v>
      </c>
      <c r="B75" s="32">
        <v>1</v>
      </c>
    </row>
    <row r="76" spans="1:2" x14ac:dyDescent="0.25">
      <c r="A76" s="40" t="s">
        <v>105</v>
      </c>
      <c r="B76" s="32">
        <v>1</v>
      </c>
    </row>
    <row r="77" spans="1:2" x14ac:dyDescent="0.25">
      <c r="A77" s="40" t="s">
        <v>56</v>
      </c>
      <c r="B77" s="32">
        <v>1</v>
      </c>
    </row>
    <row r="78" spans="1:2" x14ac:dyDescent="0.25">
      <c r="A78" s="40" t="s">
        <v>106</v>
      </c>
      <c r="B78" s="32">
        <v>1</v>
      </c>
    </row>
    <row r="79" spans="1:2" x14ac:dyDescent="0.25">
      <c r="A79" s="40" t="s">
        <v>95</v>
      </c>
      <c r="B79" s="32">
        <v>1</v>
      </c>
    </row>
    <row r="80" spans="1:2" x14ac:dyDescent="0.25">
      <c r="A80" s="40" t="s">
        <v>71</v>
      </c>
      <c r="B80" s="32">
        <v>1</v>
      </c>
    </row>
    <row r="81" spans="1:2" x14ac:dyDescent="0.25">
      <c r="A81" s="40" t="s">
        <v>123</v>
      </c>
      <c r="B81" s="32">
        <v>1</v>
      </c>
    </row>
    <row r="82" spans="1:2" x14ac:dyDescent="0.25">
      <c r="A82" s="40" t="s">
        <v>89</v>
      </c>
      <c r="B82" s="32">
        <v>1</v>
      </c>
    </row>
    <row r="83" spans="1:2" x14ac:dyDescent="0.25">
      <c r="A83" s="40" t="s">
        <v>57</v>
      </c>
      <c r="B83" s="32">
        <v>1</v>
      </c>
    </row>
    <row r="84" spans="1:2" x14ac:dyDescent="0.25">
      <c r="A84" s="40" t="s">
        <v>90</v>
      </c>
      <c r="B84" s="32">
        <v>1</v>
      </c>
    </row>
    <row r="85" spans="1:2" x14ac:dyDescent="0.25">
      <c r="A85" s="31" t="s">
        <v>1750</v>
      </c>
      <c r="B85" s="32">
        <v>332</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B7"/>
  <sheetViews>
    <sheetView workbookViewId="0">
      <selection activeCell="A4" sqref="A4:B7"/>
    </sheetView>
  </sheetViews>
  <sheetFormatPr baseColWidth="10" defaultRowHeight="15" x14ac:dyDescent="0.25"/>
  <cols>
    <col min="1" max="1" width="13.85546875" customWidth="1"/>
    <col min="2" max="2" width="8.85546875" bestFit="1" customWidth="1"/>
  </cols>
  <sheetData>
    <row r="4" spans="1:2" x14ac:dyDescent="0.25">
      <c r="A4" s="37" t="s">
        <v>1765</v>
      </c>
      <c r="B4" s="35" t="s">
        <v>1764</v>
      </c>
    </row>
    <row r="5" spans="1:2" x14ac:dyDescent="0.25">
      <c r="A5" s="35" t="s">
        <v>125</v>
      </c>
      <c r="B5" s="32">
        <v>327</v>
      </c>
    </row>
    <row r="6" spans="1:2" x14ac:dyDescent="0.25">
      <c r="A6" s="35" t="s">
        <v>126</v>
      </c>
      <c r="B6" s="32">
        <v>5</v>
      </c>
    </row>
    <row r="7" spans="1:2" x14ac:dyDescent="0.25">
      <c r="A7" s="31" t="s">
        <v>1750</v>
      </c>
      <c r="B7" s="32">
        <v>332</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32" sqref="F32"/>
    </sheetView>
  </sheetViews>
  <sheetFormatPr baseColWidth="10" defaultRowHeight="1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1D1760D8F6695946ABA25EFE29E85666" ma:contentTypeVersion="0" ma:contentTypeDescription="Crear nuevo documento." ma:contentTypeScope="" ma:versionID="f481eb2f26426628b0b4c3fa474bf496">
  <xsd:schema xmlns:xsd="http://www.w3.org/2001/XMLSchema" xmlns:xs="http://www.w3.org/2001/XMLSchema" xmlns:p="http://schemas.microsoft.com/office/2006/metadata/properties" targetNamespace="http://schemas.microsoft.com/office/2006/metadata/properties" ma:root="true" ma:fieldsID="e003a7f0c3253a501f94ede70caf17ea">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26935CC-CCA3-4060-AC1C-8583C451FE85}"/>
</file>

<file path=customXml/itemProps2.xml><?xml version="1.0" encoding="utf-8"?>
<ds:datastoreItem xmlns:ds="http://schemas.openxmlformats.org/officeDocument/2006/customXml" ds:itemID="{6CA903FA-BC16-415B-AA41-E576D1E2AE22}"/>
</file>

<file path=customXml/itemProps3.xml><?xml version="1.0" encoding="utf-8"?>
<ds:datastoreItem xmlns:ds="http://schemas.openxmlformats.org/officeDocument/2006/customXml" ds:itemID="{6BC879AE-7135-4E8F-A900-0982B824C81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PARTICIPACION CIUDADANA </vt:lpstr>
      <vt:lpstr>ESTADISTICAS </vt:lpstr>
      <vt:lpstr>ESTADISTICAS 1</vt:lpstr>
      <vt:lpstr>DEPARTAMENTO</vt:lpstr>
      <vt:lpstr>SUBTEMAS </vt:lpstr>
      <vt:lpstr>TRASLADOS </vt:lpstr>
      <vt:lpstr>INDICE FELICITACIONES </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Elias Escorcia Pertuz</dc:creator>
  <cp:lastModifiedBy>Carolina Peña Mugno</cp:lastModifiedBy>
  <dcterms:created xsi:type="dcterms:W3CDTF">2016-04-26T19:26:29Z</dcterms:created>
  <dcterms:modified xsi:type="dcterms:W3CDTF">2016-05-05T19:33:35Z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0x0101001D1760D8F6695946ABA25EFE29E85666</vt:lpwstr>
  </property>
</Properties>
</file>