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docProps/app.xml" ContentType="application/vnd.openxmlformats-officedocument.extended-propertie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xl/calcChain.xml" ContentType="application/vnd.openxmlformats-officedocument.spreadsheetml.calcChain+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Y:\Publicaciones sitio web Sharepoint\planeación\"/>
    </mc:Choice>
  </mc:AlternateContent>
  <workbookProtection workbookPassword="FEC0" lockStructure="1"/>
  <bookViews>
    <workbookView xWindow="0" yWindow="0" windowWidth="28800" windowHeight="12435" tabRatio="500"/>
  </bookViews>
  <sheets>
    <sheet name="POLITICA # 1" sheetId="2" r:id="rId1"/>
    <sheet name="SINERGIA" sheetId="3" r:id="rId2"/>
    <sheet name="NO SINERGIA" sheetId="5" r:id="rId3"/>
    <sheet name="POLITICA # 2" sheetId="6" r:id="rId4"/>
    <sheet name="POLITICA # 3" sheetId="9" r:id="rId5"/>
    <sheet name="POLITICA # 3 (2)" sheetId="12" state="hidden" r:id="rId6"/>
    <sheet name="POLITICA # 4" sheetId="10" r:id="rId7"/>
    <sheet name="POLITICA # 4 (2)" sheetId="13" state="hidden" r:id="rId8"/>
    <sheet name="POLITICA # 5" sheetId="8" r:id="rId9"/>
    <sheet name="PES 2015-2018" sheetId="7" r:id="rId10"/>
    <sheet name="Hoja10" sheetId="15" state="hidden" r:id="rId11"/>
  </sheets>
  <externalReferences>
    <externalReference r:id="rId12"/>
  </externalReferences>
  <definedNames>
    <definedName name="_xlnm._FilterDatabase" localSheetId="2" hidden="1">'NO SINERGIA'!$A$5:$S$34</definedName>
    <definedName name="_xlnm._FilterDatabase" localSheetId="1" hidden="1">SINERGIA!$A$5:$P$5</definedName>
    <definedName name="_xlnm.Print_Area" localSheetId="2">'NO SINERGIA'!$A$1:$O$34</definedName>
    <definedName name="_xlnm.Print_Area" localSheetId="9">'PES 2015-2018'!$A$6:$L$31</definedName>
    <definedName name="_xlnm.Print_Area" localSheetId="0">'POLITICA # 1'!$A$5:$L$16</definedName>
    <definedName name="_xlnm.Print_Area" localSheetId="1">SINERGIA!$A$1:$O$38</definedName>
    <definedName name="nindicador">[1]FICHA_DEL_INDICADOR!$AN$60:$AQ$60</definedName>
    <definedName name="_xlnm.Print_Titles" localSheetId="2">'NO SINERGIA'!#REF!</definedName>
    <definedName name="_xlnm.Print_Titles" localSheetId="9">'PES 2015-2018'!#REF!</definedName>
    <definedName name="_xlnm.Print_Titles" localSheetId="0">'POLITICA # 1'!#REF!</definedName>
    <definedName name="_xlnm.Print_Titles" localSheetId="1">SINERGIA!$4:$5</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N13" i="5" l="1"/>
  <c r="N12" i="5"/>
  <c r="N11" i="5"/>
  <c r="J29" i="7" l="1"/>
  <c r="J30" i="7"/>
  <c r="J31" i="7"/>
  <c r="J32" i="7"/>
  <c r="G9" i="13"/>
  <c r="K18" i="13"/>
  <c r="K17" i="13"/>
  <c r="K16" i="13"/>
  <c r="K15" i="13"/>
  <c r="K14" i="13"/>
  <c r="K13" i="13"/>
  <c r="K12" i="13"/>
  <c r="K11" i="13"/>
  <c r="K10" i="13"/>
  <c r="K9" i="13" s="1"/>
  <c r="J9" i="13"/>
  <c r="I9" i="13"/>
  <c r="H9" i="13"/>
  <c r="K8" i="13"/>
  <c r="F17" i="7"/>
  <c r="J17" i="7" s="1"/>
  <c r="J25" i="8"/>
  <c r="J24" i="8"/>
  <c r="J23" i="8"/>
  <c r="J22" i="8"/>
  <c r="F9" i="6"/>
  <c r="J9" i="6"/>
</calcChain>
</file>

<file path=xl/comments1.xml><?xml version="1.0" encoding="utf-8"?>
<comments xmlns="http://schemas.openxmlformats.org/spreadsheetml/2006/main">
  <authors>
    <author>Usuario de Microsoft Office</author>
  </authors>
  <commentList>
    <comment ref="F9" authorId="0" shapeId="0">
      <text>
        <r>
          <rPr>
            <b/>
            <sz val="10"/>
            <color indexed="81"/>
            <rFont val="Calibri"/>
            <family val="2"/>
          </rPr>
          <t xml:space="preserve">Es un Indicador nuevo para 2015, queda por ejecutar en el 4to Trimestre. </t>
        </r>
      </text>
    </comment>
  </commentList>
</comments>
</file>

<file path=xl/comments2.xml><?xml version="1.0" encoding="utf-8"?>
<comments xmlns="http://schemas.openxmlformats.org/spreadsheetml/2006/main">
  <authors>
    <author>Usuario de Microsoft Office</author>
  </authors>
  <commentList>
    <comment ref="F9" authorId="0" shapeId="0">
      <text>
        <r>
          <rPr>
            <b/>
            <sz val="10"/>
            <color indexed="81"/>
            <rFont val="Calibri"/>
            <family val="2"/>
          </rPr>
          <t xml:space="preserve">Es un Indicador nuevo para 2015, queda por ejecutar en el 4to Trimestre. </t>
        </r>
      </text>
    </comment>
  </commentList>
</comments>
</file>

<file path=xl/comments3.xml><?xml version="1.0" encoding="utf-8"?>
<comments xmlns="http://schemas.openxmlformats.org/spreadsheetml/2006/main">
  <authors>
    <author>Usuario de Microsoft Office</author>
  </authors>
  <commentList>
    <comment ref="F22" authorId="0" shapeId="0">
      <text>
        <r>
          <rPr>
            <b/>
            <sz val="10"/>
            <color indexed="81"/>
            <rFont val="Calibri"/>
            <family val="2"/>
          </rPr>
          <t xml:space="preserve">Es un Indicador nuevo para 2015, queda por ejecutar en el 4to Trimestre. </t>
        </r>
      </text>
    </comment>
  </commentList>
</comments>
</file>

<file path=xl/sharedStrings.xml><?xml version="1.0" encoding="utf-8"?>
<sst xmlns="http://schemas.openxmlformats.org/spreadsheetml/2006/main" count="1023" uniqueCount="338">
  <si>
    <t>TRANSPARENCIA, PARTICIPACIÓN Y SERVICIO AL CIUDADANO</t>
  </si>
  <si>
    <t>POLÍTICA</t>
  </si>
  <si>
    <t>ESTRATEGIA</t>
  </si>
  <si>
    <t>NOMBRE INDICADOR</t>
  </si>
  <si>
    <t xml:space="preserve">FRECUENCIA </t>
  </si>
  <si>
    <t xml:space="preserve">HERRAMIENTA DE SEGUIMIENTO </t>
  </si>
  <si>
    <t>Metas anuales</t>
  </si>
  <si>
    <t>METAS CUATRIENIO</t>
  </si>
  <si>
    <t>OBSERVACIONES</t>
  </si>
  <si>
    <t>GESTIÓN MISIONAL Y DE GOBIERNO</t>
  </si>
  <si>
    <t>SINERGIA</t>
  </si>
  <si>
    <t>GESTIÓN DEL TALENTO HUMANO</t>
  </si>
  <si>
    <t>EFICIENCIA ADMINISTRATIVA</t>
  </si>
  <si>
    <t>GESTIÓN FINANCIERA</t>
  </si>
  <si>
    <t>ENTIDAD</t>
  </si>
  <si>
    <t>Promedio de cumplimiento de los indicadores SINERGIA</t>
  </si>
  <si>
    <t>Avanzar en el cumplimiento de los indicadores sectoriales con el fin de alcanzar las estrategias enmarcadas en el  Plan Nacional de Desarrollo.</t>
  </si>
  <si>
    <t>sistemas de seguimiento</t>
  </si>
  <si>
    <t>ANH</t>
  </si>
  <si>
    <t>UPME</t>
  </si>
  <si>
    <t>IPSE</t>
  </si>
  <si>
    <t>ANM</t>
  </si>
  <si>
    <t>SGC</t>
  </si>
  <si>
    <t>Crecimiento Verde - lograr un crecimiento resiliente y reducir la vulnerabilidad frente a los riesgos de desastres y al cambio climático.</t>
  </si>
  <si>
    <t>Competitividad e infraestructura estratégicas - Desarrollo minero energético para la equidad regional - Consolidar el desarrollo minero-energético para la equidad regional</t>
  </si>
  <si>
    <t>Nuevos pozos exploratorios perforados</t>
  </si>
  <si>
    <t>Kilómetros de Sísmica 2D equivalente</t>
  </si>
  <si>
    <t>Capacidad instalada de fuentes no convencionales de energía en las ZNI (MW)</t>
  </si>
  <si>
    <t>Proyectos de generación híbrida implementados con capacidad instalada superior a 1 MW</t>
  </si>
  <si>
    <t>Visitas de Seguimiento y control a unidades de producción minera en proceso de formalización en  títulos mineros</t>
  </si>
  <si>
    <t>Visitas de seguimiento y control a titulares mineros de oro que cuenten con planta de beneficio de oro</t>
  </si>
  <si>
    <t>Kilómetros de redes de transmisión</t>
  </si>
  <si>
    <t>Indice de Fatalidad Minera</t>
  </si>
  <si>
    <t>Porcentaje de títulos mineros vigentes fiscalizados</t>
  </si>
  <si>
    <t>Porcentaje de cumplimiento de la meta de transferencia de los recursos recaudados por concepto de regalías y compensaciones</t>
  </si>
  <si>
    <t>Porcentaje de cumplimiento de las visitas de seguridad e higiene minera programadas</t>
  </si>
  <si>
    <t>Seguimiento indicadores del sector que aportan al PND no registrados en SINERGIA (PEI y PA)</t>
  </si>
  <si>
    <t>HERRAMIENTA DE SEGUIMIENTO</t>
  </si>
  <si>
    <t>Regalías Recaudadas</t>
  </si>
  <si>
    <t>Excedentes financieros</t>
  </si>
  <si>
    <t>Cumplimiento Acuerdo de Gestión - recursos obligados</t>
  </si>
  <si>
    <t>Ingresos por Derechos Económicos</t>
  </si>
  <si>
    <t>Evaluación de proyectos de fondos eléctricos y de gas</t>
  </si>
  <si>
    <t>CREG</t>
  </si>
  <si>
    <t>Medición del avance de la agenda regulatoria indicativa para la vigencia</t>
  </si>
  <si>
    <t xml:space="preserve">Se estimaron las metas en relación con las cifras historicas alcanzadas de cumplimiento de la estrategia y los indicadores
</t>
  </si>
  <si>
    <t>Trimestral</t>
  </si>
  <si>
    <t>UNIDAD DE MEDIDA</t>
  </si>
  <si>
    <t>LINEA BASE</t>
  </si>
  <si>
    <t>METAS ANUALES</t>
  </si>
  <si>
    <t>Fortalecer la institucionalidad para tener un sector minero organizado y legítimo.</t>
  </si>
  <si>
    <t>Asegurar la ejecución de proyectos minero energéticos para generar los recursos que necesita el país</t>
  </si>
  <si>
    <t>Aumentar la competitividad de la energía</t>
  </si>
  <si>
    <r>
      <rPr>
        <b/>
        <sz val="16"/>
        <color theme="1"/>
        <rFont val="Calibri"/>
        <family val="2"/>
        <scheme val="minor"/>
      </rPr>
      <t>*  Objetivos del Sector:</t>
    </r>
    <r>
      <rPr>
        <sz val="16"/>
        <color theme="1"/>
        <rFont val="Calibri"/>
        <family val="2"/>
        <scheme val="minor"/>
      </rPr>
      <t xml:space="preserve">
1- Asegurar la ejecución de proyectos minero energéticos para generar los recursos que necesita el país
2- Fortalecer la institucionalidad para tener un sector minero organizado y legítimo
3- Ampliar la cobertura del servicio de energía para los más pobres
4- Aumentar la competitividad de la energía
</t>
    </r>
  </si>
  <si>
    <t>Fortalecer la institucionalidad para tener un sector minero organizado y legítimo</t>
  </si>
  <si>
    <t>Promedio de cumplimiento de los indicadores del sector que aportan al PND no registrados en SINERGIA (PEI - PAA)</t>
  </si>
  <si>
    <t>Avance de cartografía geológica en la zona Sinú - San Jacinto escala 1:50.000</t>
  </si>
  <si>
    <t>SIAPPI</t>
  </si>
  <si>
    <t>Número de áreas identificadas con potencial para recursos minerales</t>
  </si>
  <si>
    <t>Emisión de nueva versión del mapa de anomalias geoquímicas  para recursos mineralesmapa actualizado vesión 2 y versión 3</t>
  </si>
  <si>
    <t>Emisión de nueva versión del mapa de anomalias geofísicas para recursos minerales (mapa actualizado vesión1 y versión 2)</t>
  </si>
  <si>
    <t>Avance de las actividadesd de Planificación e implementación de la Arquitectura Empresarial Objetivo</t>
  </si>
  <si>
    <t>BSC</t>
  </si>
  <si>
    <t>Billones</t>
  </si>
  <si>
    <t>Millones</t>
  </si>
  <si>
    <t>Kilometros</t>
  </si>
  <si>
    <t>Numero</t>
  </si>
  <si>
    <t>Cordinación de convocatorias de transmisión electrica</t>
  </si>
  <si>
    <t>En promedio se presentan 200 proyectos entre energia y gas en el año</t>
  </si>
  <si>
    <t>Se quiere llegar a evaluar finaciera y tecnicamente el 100% de los proyectos presentados.</t>
  </si>
  <si>
    <t>Convocatorias regulares en STN, (Sistema de transmisión Nacional)</t>
  </si>
  <si>
    <t>Sistema documental ORFEO</t>
  </si>
  <si>
    <t>Porcentual</t>
  </si>
  <si>
    <t>NA</t>
  </si>
  <si>
    <t>Porcentaje</t>
  </si>
  <si>
    <t>Cuadro de Mando Integral</t>
  </si>
  <si>
    <t>OBJETIVO*</t>
  </si>
  <si>
    <t>Dado que la agenda regulatoria  es de carácter indicativo, se debe tener en cuenta que las decisiones salen de un cuerpo colegiado, así mismo existen demasiadas variables que pueden afectar el normal desarrollo y cumplimiento de la misma</t>
  </si>
  <si>
    <t>Lucha contra la corrupción, transparencia y rendición de cuentas</t>
  </si>
  <si>
    <t>Plan Anticorrupción y de Atención al Ciudadano y Plan de Rendición de Cuentas</t>
  </si>
  <si>
    <t>La Estrategia de Rendición de Cuentas que debe realizarse anualmente, acoge las diretrices del PND 2014 - 2018, la ley Estatutaria Ley 1757 de 2015 capítulo Rendición de Cuentas y la estrategia para la construcción del Plan Anticorrupción y de Atención al Ciudadano versión 2 2015</t>
  </si>
  <si>
    <t>Eventos de participación ciudadana y rendición de cuentas a través de canales o medios electrónicos</t>
  </si>
  <si>
    <t>Se estimaron de acuerdo con las posibilidades de ejecución de las entidades  del sector y conforme a viabilizar acciones intrasectoriales que aporten al cumplimiento del Furag, Gobierno en Línea y el PND 2014- 2018 Buen Gobierno; Ley de Transparencia y normas de austeridad</t>
  </si>
  <si>
    <t>Modernización del Estado</t>
  </si>
  <si>
    <t>Encuestas de calidad del servicio diseñadas, aplicadas y analizadas</t>
  </si>
  <si>
    <t>Plan Anticorrupción y de Atención al Ciudadano y Plan de Acción</t>
  </si>
  <si>
    <t xml:space="preserve">La encuesta de calidad en el servicio por entidad debe permitir establecer una linea base en el primer año de medición y el avance acumulado al final del cuatrienio por loq ue se requiere formular acciones de mejoramiento anual </t>
  </si>
  <si>
    <t xml:space="preserve">Actividades sectoriales de fortalecimiento de cultura del servicio en lo funcionarios  </t>
  </si>
  <si>
    <t>Cada actividad anual sectorial aporta a la consolidación del  modelo de servicio civil moderno y se acoje a la Política Nacional de Eficiencia Administrativa al Servicio del Ciudadano</t>
  </si>
  <si>
    <t>Participación sectorial en las Ferias Nacionales de Servicio al Ciudadano</t>
  </si>
  <si>
    <t xml:space="preserve"> Apoya la meta propuesta del Gobierno Nacional en el PND 214 - 2018 de 24 ferias a realizar durante el cuatrienio, las cuales son   lideradas por el DNP en el territorio nacional </t>
  </si>
  <si>
    <t>Sistemas de seguimiento</t>
  </si>
  <si>
    <t>FORMULACIÓN: PLAN ESTRATEGICO SECTORIAL
POLÍTICA # 1 POLÍTICA GESTIÓN MISIONAL Y DE GOBIERNO</t>
  </si>
  <si>
    <t>FORMULACIÓN PLAN ESTRATEGICO SECTORIAL
POLÍTICA # 1 GESTIÓN MISIONAL Y DE GOBIERNO</t>
  </si>
  <si>
    <t xml:space="preserve">MODELO INTEGRADO DE PLANEACIÓN Y GESTIÓN- MIPG- </t>
  </si>
  <si>
    <t>PLAN ESTRATÉGICO SECTORIAL - PES-  MINAS Y ENERGIA  2015-2018</t>
  </si>
  <si>
    <t>PLAN ESTRATÉGICO SECTORIAL - PES-    2015-2018</t>
  </si>
  <si>
    <t>SECTOR MINAS Y ENERGIA</t>
  </si>
  <si>
    <t>PLAN ESTRATÉGICO SECTORIAL - PES    2015-2018</t>
  </si>
  <si>
    <t>Promover la eficiencia y eficacia administrativa del Buen Gobieno del PND</t>
  </si>
  <si>
    <t>Cumplimiento de la Gestión Estrategica del Talento Humano</t>
  </si>
  <si>
    <t>Anual</t>
  </si>
  <si>
    <t>FURAG</t>
  </si>
  <si>
    <t>Servidores Públicos formados en enfasis en la  Paz</t>
  </si>
  <si>
    <t xml:space="preserve">Politica Sectorial para hacer la actividad </t>
  </si>
  <si>
    <t xml:space="preserve">MME </t>
  </si>
  <si>
    <t xml:space="preserve">Implementación de estrategias para fortalecer el desarrollo de comptencias y capacidades de los servidores públicos </t>
  </si>
  <si>
    <t>Cumplimiento Plan Institucional de Capacitación</t>
  </si>
  <si>
    <t>PIC</t>
  </si>
  <si>
    <t>Implementación del Programa de Bienestar Social</t>
  </si>
  <si>
    <t>Cumplimiento plan de bienestar y estímulos</t>
  </si>
  <si>
    <t>Sistema de Seguimiento</t>
  </si>
  <si>
    <t>Ejecución de Politicas y Programas del Sistema de Seguridad y Salud en el Trabajo</t>
  </si>
  <si>
    <t>Cumplimiento implementación y mejoramiento SGSST</t>
  </si>
  <si>
    <t>Cumplimiento SGSST</t>
  </si>
  <si>
    <t>Implementación de Politicas y Programas en Construcción de Paz</t>
  </si>
  <si>
    <t>Cumplimiento campañas de capacitación en pedagogía de la paz</t>
  </si>
  <si>
    <t>Implementación de las estrategias de Bienestar Social</t>
  </si>
  <si>
    <t>Plan de Bienestar</t>
  </si>
  <si>
    <t>Sistema de Gestión de Seguridad y Salud en el Trabajo</t>
  </si>
  <si>
    <t>Implementación de Politicas y Programas de Capacitación en Pedagogia de la Paz</t>
  </si>
  <si>
    <t>Cumplimiento plan institucional de capacitación</t>
  </si>
  <si>
    <t>Plan de bienestar</t>
  </si>
  <si>
    <t>Implementación de estrategias de Seguridad y Salud en el Trabajo</t>
  </si>
  <si>
    <t>Cumplimiento implementación Decreto 1072</t>
  </si>
  <si>
    <t>Revisión estándares</t>
  </si>
  <si>
    <t xml:space="preserve">Implementación de programas y acciones  para fortalecer el desarrollo de competencias y capacidades de los servidores públicos </t>
  </si>
  <si>
    <t>Numero de Funcionarios Capacitados/ Numero Funcionarios objeto de Capacitación y de adiestramiento en el puesto de trabajo</t>
  </si>
  <si>
    <t>Implementación del programa de  Bienestar Social</t>
  </si>
  <si>
    <t>Numero de actividades realizadas / Numero de actividades programadas</t>
  </si>
  <si>
    <t>Implementación  del Sistema de Gestión en  Seguridad y Salud en el Trabajo</t>
  </si>
  <si>
    <t>Numero de Funcionarios Capacitados/ Numero Funcionarios objeto de Capacitación  en pedagogía de paz</t>
  </si>
  <si>
    <t>Número de Funcionarios que han desarrollado competencias a partir de los programas de formación/ Número de Funcionarios incluidos en el programa de desarrollo de competencias</t>
  </si>
  <si>
    <t>Seguimiento Ejecución Plan Institucional de Capacitación Anual</t>
  </si>
  <si>
    <t>Numero de actividades realizadas en bienestar social y clima organizacional durante la vigencia/Numero de actividades de bienestar social y clima organizacional programadas para la vigencia</t>
  </si>
  <si>
    <t>Seguimiento Ejecucion del Plan Bienestar Social y Clima Organizacional</t>
  </si>
  <si>
    <t>Numero de riesgos identificados y valorados como significativos  que fueron intervenidos/Numero total de riesgos identificados y valorados como significativos</t>
  </si>
  <si>
    <t>Matriz de priorizacion y control de riesgos significativos</t>
  </si>
  <si>
    <t>Implementación de Politicas y Programas de Capacitación en Pedagogia  (temas) de la Paz</t>
  </si>
  <si>
    <t xml:space="preserve">Número de Funcionarios formados en temas de paz/ Número de Funcionarios incluídos en programas de formación en temas de paz </t>
  </si>
  <si>
    <t xml:space="preserve">Número de Actividades en temas de paz incluidas en en el Plan Institucional  Anual / Número de Actividades Programadas en temas de paz del Plan Institucional Anual </t>
  </si>
  <si>
    <t>SERVICIO GEOLOGICO COLOMBIANO</t>
  </si>
  <si>
    <t xml:space="preserve">Implementación de estrategias para fortalecer el desarrollo de competencias laborales y capacidades de los servidores públicos </t>
  </si>
  <si>
    <t>Cumplimiento del Plan Institucional de Capacitación - PIC.</t>
  </si>
  <si>
    <t>Cumplimiento del Programa de Bienestar Social e Incentivos</t>
  </si>
  <si>
    <t>Implementación y mantenimiento del Sistema de Gestión en Seguridad y Salud en el Trabajo - SG-SST</t>
  </si>
  <si>
    <t>Cumplimiento cronograma de actividades para la implementación y mantenimiento del Sistema de Gestión en Seguridad y Salud en el Trabajo - SG-SST</t>
  </si>
  <si>
    <t>Implementación de Programas en Construcción para la Paz</t>
  </si>
  <si>
    <t>Cumplimiento Programa Servidores Públicos Constructores de Paz</t>
  </si>
  <si>
    <t>Mantenimiento Sistema de Información de Empleo Público - SIGEP</t>
  </si>
  <si>
    <t>Actualización módulos Sistema de Información de Empleo Público - SIGEP</t>
  </si>
  <si>
    <t>Concurso de Carrrera Administrativa</t>
  </si>
  <si>
    <t>Cumplimiento cronograma de actividades para la realización del Concurso de Carrera Admnistrativa - CNSC</t>
  </si>
  <si>
    <t xml:space="preserve">Promover la formación integral del Talento Humano. </t>
  </si>
  <si>
    <t>% Ejecución del PIC</t>
  </si>
  <si>
    <t>Este estratégia será evaluada con respecto a la evaluación del Plan Institucional de Capacitación (PIC)</t>
  </si>
  <si>
    <t>Implementación y Mantenimiento  del Sistema de Seguridad y Salud en el Trabajo</t>
  </si>
  <si>
    <t>% Promedio de Ejecución de los Programas del SG -SST</t>
  </si>
  <si>
    <t>Programas del SG SST</t>
  </si>
  <si>
    <t>Se incluye todos los programas relacionados con:
* Programa de Medicina Preventiva y del Trabajo
* Programa de Gestión de Amenazas
* Programa de Seguridad y Salud en el trabajo, el cual vinculó el Programa de Bienestar e Incentivos.</t>
  </si>
  <si>
    <t>Actividad de Sensibilización y formación en Pedagogía para la Paz .</t>
  </si>
  <si>
    <t>Taller</t>
  </si>
  <si>
    <t>Esta estrategia será medida con la realización de:
En 2016 Sensibilización.
En 2017 Capacitación en Pedagogía para la Paz</t>
  </si>
  <si>
    <t>INDICADORES POLÍTICA GESTIÓN DEL TALENTO HUMANO</t>
  </si>
  <si>
    <t>anual</t>
  </si>
  <si>
    <t xml:space="preserve">Se estimaron las metas en relación con la las cifras historicas alcanzadas de cumplimiento de la estrategia y los indicadores
</t>
  </si>
  <si>
    <t>Promedio de cumplimiento de los indicadores del sector que aportan al PND no registrados en SINERGIA (PEI y PA)</t>
  </si>
  <si>
    <t>Cumplimiento de los indicadores SUIFP</t>
  </si>
  <si>
    <t>SUIFP y SPI</t>
  </si>
  <si>
    <t xml:space="preserve">Cumplimiento de la Ejecución Presupuestal </t>
  </si>
  <si>
    <t>SIIF NACION -</t>
  </si>
  <si>
    <t>Cumplir la ejecución contractual y financiera de acuerdo a las metas establecidas</t>
  </si>
  <si>
    <t>No. de Contratos suscritos  / No. de estudios previos radicados para adelantar contratacion</t>
  </si>
  <si>
    <t>Base de Datos de Contratación</t>
  </si>
  <si>
    <t>Programa Anual de Caja (PAC) Ejecutado / Programa Anual de Caja (PAC) Programado</t>
  </si>
  <si>
    <t>SIIF NACION - PAC</t>
  </si>
  <si>
    <t>MME</t>
  </si>
  <si>
    <r>
      <rPr>
        <b/>
        <sz val="12"/>
        <rFont val="Arial"/>
        <family val="2"/>
      </rPr>
      <t>Formulación:</t>
    </r>
    <r>
      <rPr>
        <sz val="12"/>
        <rFont val="Arial"/>
        <family val="2"/>
      </rPr>
      <t xml:space="preserve"> Priorizar y alinear (PND, PES, SGC).
</t>
    </r>
    <r>
      <rPr>
        <b/>
        <sz val="12"/>
        <rFont val="Arial"/>
        <family val="2"/>
      </rPr>
      <t>Seguimiento:</t>
    </r>
    <r>
      <rPr>
        <sz val="12"/>
        <rFont val="Arial"/>
        <family val="2"/>
      </rPr>
      <t xml:space="preserve"> Actualización de la Información en la herramienta SPI
</t>
    </r>
    <r>
      <rPr>
        <b/>
        <sz val="12"/>
        <rFont val="Arial"/>
        <family val="2"/>
      </rPr>
      <t>Ejecución:</t>
    </r>
    <r>
      <rPr>
        <sz val="12"/>
        <rFont val="Arial"/>
        <family val="2"/>
      </rPr>
      <t xml:space="preserve"> Ejecutar los recursos de inversión asignados en la correspondiente vigencia (obligaciones) y dar cumplimiento a la programación de la ejecución de los recursos asignados a los Proyectos de Inversión </t>
    </r>
  </si>
  <si>
    <r>
      <rPr>
        <sz val="12"/>
        <color theme="0"/>
        <rFont val="Arial"/>
        <family val="2"/>
      </rPr>
      <t>`</t>
    </r>
    <r>
      <rPr>
        <sz val="12"/>
        <rFont val="Arial"/>
        <family val="2"/>
      </rPr>
      <t>- PAC ejecutado = PAC pagado
- PAC Programado = PAC Vigente antes del cierre mensual
- Consolidacion de la totalidad del objeto del gasto (Personales, Generales, Tranferencias e Inversión y operación comercial) 
- El indicador trimestral = sumatoria ejecución recursos ($) de los tres meses / programación de recursos trimestral</t>
    </r>
  </si>
  <si>
    <t xml:space="preserve">Formulación y Seguimiento a los proyectos de inversión
</t>
  </si>
  <si>
    <t>Ejecución presupuestal a los proyectos de inversión</t>
  </si>
  <si>
    <t>MODERNIZACIÓN DEL ESTADO</t>
  </si>
  <si>
    <t>Semestral</t>
  </si>
  <si>
    <t>Plan anticorrupción y servicio al ciudadano</t>
  </si>
  <si>
    <t>Avance de cumplimiento de la Integración de los Sistemas de Gestión del sector</t>
  </si>
  <si>
    <t>MECI, Plan de acción entidades, Bateria de Indicadores</t>
  </si>
  <si>
    <t>Plan de Eficiencia Administrativa</t>
  </si>
  <si>
    <t>Formulación y/o actualización, e implementación del PETIC, vigencia 2015 - 2018</t>
  </si>
  <si>
    <t xml:space="preserve">PETIC Institucional </t>
  </si>
  <si>
    <t>Formulación e Implementación del SGSI</t>
  </si>
  <si>
    <t>SGSI institucional</t>
  </si>
  <si>
    <t>Cumplimiento del Plan Sectorial de Gestión Documental</t>
  </si>
  <si>
    <t>Instrumentos archivisticos</t>
  </si>
  <si>
    <t xml:space="preserve">Plan de Implementación </t>
  </si>
  <si>
    <t>Número de trámites y OPAS (Otros procedimientos administrativos)  racionalizados en el MME</t>
  </si>
  <si>
    <t>Avance de cumplimiento de la Integracióin de los Sistemas de Gestión del sector</t>
  </si>
  <si>
    <t>Capacitación</t>
  </si>
  <si>
    <t xml:space="preserve"> Plan de acción MME, Bateria de Indicadores</t>
  </si>
  <si>
    <t>Responsables: OPGI, STH</t>
  </si>
  <si>
    <t>MECI, Plan de acción MME, Bateria de Indicadores</t>
  </si>
  <si>
    <t>Responsables: OPGI</t>
  </si>
  <si>
    <t>Responsables: OPGI, OCI</t>
  </si>
  <si>
    <t>Responsables: OPGI, Cinco íderes de política, Entidades sector</t>
  </si>
  <si>
    <t>Responsables: STH</t>
  </si>
  <si>
    <t>Implementación ISO - 14001:2015  (Diagnóstico, plan de acción, integración)</t>
  </si>
  <si>
    <t>Responsables: OPGI, SAF, Profesional DH, Especialista tema</t>
  </si>
  <si>
    <t>Responsables: GRUPO TIC, Apoyo OPGI</t>
  </si>
  <si>
    <t>Evaluación del Sistema Integrado</t>
  </si>
  <si>
    <t>Responsables: OPGI, STH, GRUPO TIC, SAF.</t>
  </si>
  <si>
    <t>Implementación y/o actualización  ISO 9001:2015 (Diagnóstico, plan de acción, integración)</t>
  </si>
  <si>
    <t>Implementacióny/o actualización GP 1000:2009(Diagnóstico, plan de acción, integración)</t>
  </si>
  <si>
    <t>Implementación y/o actualización del  MECI 2014(Diagnóstico, plan de acción, integración)</t>
  </si>
  <si>
    <t>Implementación y/o actualización del Dec. 1072 de 2015 SG -SST (Diagnóstico, plan de acción, integración)</t>
  </si>
  <si>
    <t>Implementación y/o actualización del MIPG- PDA Dec.2482-2012 (Diagnóstico, plan de acción, integración)</t>
  </si>
  <si>
    <t>Implementación y/o actualización del Sistema de Seguridad de la Información ó la ISO - 27001:2013  (Diagnóstico, plan de acción, integración)</t>
  </si>
  <si>
    <r>
      <rPr>
        <b/>
        <sz val="14"/>
        <rFont val="Calibri"/>
        <family val="2"/>
        <scheme val="minor"/>
      </rPr>
      <t>Propuesta</t>
    </r>
    <r>
      <rPr>
        <sz val="14"/>
        <rFont val="Calibri"/>
        <family val="2"/>
        <scheme val="minor"/>
      </rPr>
      <t>:  Eliminar este indicador por encontrarse ya incluido en el Plan anticorrupción y de atención al ciudadano, en el componente: Estrategia antitrámites</t>
    </r>
  </si>
  <si>
    <r>
      <rPr>
        <b/>
        <sz val="14"/>
        <rFont val="Calibri"/>
        <family val="2"/>
        <scheme val="minor"/>
      </rPr>
      <t>Propuesta</t>
    </r>
    <r>
      <rPr>
        <sz val="14"/>
        <rFont val="Calibri"/>
        <family val="2"/>
        <scheme val="minor"/>
      </rPr>
      <t>:  Cada entidad define que normas se van a integrar:  Mínimo las tres que contempla la Ley del PND:  CALIDAD, MECI Y PDA.</t>
    </r>
  </si>
  <si>
    <t>PLAN ESTRATÉGICO SECTORIAL - PES-   2015-2018</t>
  </si>
  <si>
    <t>PLAN NACIONAL DE DESARROLLO 2015-2018</t>
  </si>
  <si>
    <t>PLAN ESTRATÉGICO INSTITUCIONAL -2015-2018</t>
  </si>
  <si>
    <t>PLAN ESTRATÉGICO SECTORIAL 2015-2018</t>
  </si>
  <si>
    <t>PLAN DE ACCIÓN ANUAL</t>
  </si>
  <si>
    <t>Estrategia de rendición de cuentas anual con actividades, seguimiento e informe de resultados</t>
  </si>
  <si>
    <t>Avance de cumplimiento en el Plan formulado de Eficiencia Administrativa y Uso Racional de Papel</t>
  </si>
  <si>
    <t>Cumplir con los porcentajes establecidos en el Plan de Implementación de GEL</t>
  </si>
  <si>
    <t>Estrategia Gobierno en Línea -GEL-</t>
  </si>
  <si>
    <t>La racionalización de trámites y servicios, para su automatización será trabajado en el  Plan anticorrupción y de atención al ciudadano, Componente # 2 - Estrategia Antitrámites, por cada una de las entidades.</t>
  </si>
  <si>
    <t>Producción anual de carbón (millones de toneladas)</t>
  </si>
  <si>
    <t>Toneladas</t>
  </si>
  <si>
    <t>MME - DH</t>
  </si>
  <si>
    <t>Ampliar la cobertura del servicio de energía para los más pobres</t>
  </si>
  <si>
    <t>Nuevos usuarios con el servicio de gas combustible por redes</t>
  </si>
  <si>
    <t>Usuarios (familias)</t>
  </si>
  <si>
    <t>Nuevos usuarios de gas natural</t>
  </si>
  <si>
    <t>Nuevos usuarios de GLP por red</t>
  </si>
  <si>
    <t>Automotores utilizando energéticos alternativos</t>
  </si>
  <si>
    <t>Vehículos</t>
  </si>
  <si>
    <t>Vehículos convertidos a GNV</t>
  </si>
  <si>
    <t>Nuevos vehículos convertidos a GLP</t>
  </si>
  <si>
    <t>-</t>
  </si>
  <si>
    <t>MME - DEE</t>
  </si>
  <si>
    <t>Nuevos vehículos utilizando energía eléctrica</t>
  </si>
  <si>
    <t>Nuevos usuarios con servicio de energía eléctrica con recursos públicos</t>
  </si>
  <si>
    <t>Usuarios</t>
  </si>
  <si>
    <t>Nuevos usuarios conectados a las Zonas No Interconectadas (ZNI) pertenecientes a zonas anteriormente sin cobertura mediante recursos públicos</t>
  </si>
  <si>
    <t>Nuevos usuarios conectados al Sistema Interconectado Nacional (SIN) pertenecientes a zonas anteriormente sin cobertura mediante recursos públicos</t>
  </si>
  <si>
    <t>Nuevos usuarios conectados al Sistema Interconectado Nacional (SIN) pertenecientes a zonas anteriormente sin cobertura mediante planes de expansión de los distribuidores.</t>
  </si>
  <si>
    <t>Capacidad instalada de fuentes no convencionales y energías renovables en el sistema energético nacional (MW)</t>
  </si>
  <si>
    <t>MW</t>
  </si>
  <si>
    <t>Hogares conectados al SIN o normalizados en la región caribe mediante infraestructura financiada con recursos públicos en la región Caribe</t>
  </si>
  <si>
    <t>Hogares conectados al SIN pertenecientes a zonas anteriormente sin cobertura mediante recursos públicos en la región Caribe</t>
  </si>
  <si>
    <t>Usuarios pertenecientes a zonas subnormales normalizados mediante recursos públicos en la Región Caribe</t>
  </si>
  <si>
    <t>Capacidad instalada de generación de energía eléctrica (MW)</t>
  </si>
  <si>
    <t>Megavatio</t>
  </si>
  <si>
    <t>MME - OARE</t>
  </si>
  <si>
    <t>Factor de carga promedio día del sistema</t>
  </si>
  <si>
    <t xml:space="preserve"> Asegurar la ejecución de proyectos minero energéticos para generar los recursos que necesita el país</t>
  </si>
  <si>
    <t>Fases del proyecto de incremento de confiabilidad para el abastecimiento gas natural</t>
  </si>
  <si>
    <t>Proyectos adjudicados</t>
  </si>
  <si>
    <t>El cumplimiento de este indicador se plantea en tres fases: 1)Expedición de la metodología de remuneración de los activos de confiabilidad, 2)Detección de los proyectos necesarios en la zona, 3)Adjudicación de la construcción de los proyectos</t>
  </si>
  <si>
    <t>MME - DFM</t>
  </si>
  <si>
    <t>Unidades de producción minera bajo el amparo de un titulo de pequeña y mediana escala formalizadas en el grado básico</t>
  </si>
  <si>
    <t>Unidad de Producción Minera</t>
  </si>
  <si>
    <t>Unidades de producción minera bajo el amparo de un título asistidas en lo técnico minero, ambiental o empresarial</t>
  </si>
  <si>
    <t>Plantas de beneficio de oro en titulos mineros que  utilizan mercurio</t>
  </si>
  <si>
    <t>Planta de beneficio de oro</t>
  </si>
  <si>
    <t>Plantas de beneficio de oro en títulos mineros asistidas en tecnologías limpias</t>
  </si>
  <si>
    <t>Mineros capacitados en utilización tecnologías limpias</t>
  </si>
  <si>
    <t>Mineros</t>
  </si>
  <si>
    <t>Municipios capacitados en sus competencias (minera y ambiental) frente al uso de mercurio</t>
  </si>
  <si>
    <t>Municipios</t>
  </si>
  <si>
    <t>Unidades de Producción Minera formalizadas en el grado básico</t>
  </si>
  <si>
    <t xml:space="preserve">Unidad de Producción Minera </t>
  </si>
  <si>
    <r>
      <t>Unidades de producción minera bajo el amparo de un título asistidas en lo técnico</t>
    </r>
    <r>
      <rPr>
        <sz val="16"/>
        <color rgb="FFFF0000"/>
        <rFont val="Calibri"/>
        <family val="2"/>
        <scheme val="minor"/>
      </rPr>
      <t>-</t>
    </r>
    <r>
      <rPr>
        <sz val="16"/>
        <color rgb="FF000000"/>
        <rFont val="Calibri"/>
        <family val="2"/>
        <scheme val="minor"/>
      </rPr>
      <t>minero, ambiental o empresarial</t>
    </r>
  </si>
  <si>
    <t>Estaciones de monitoreo del SGC</t>
  </si>
  <si>
    <t>Estaciones</t>
  </si>
  <si>
    <t>Mapas de amenaza volcánica del país (SGC)</t>
  </si>
  <si>
    <t>Mapas</t>
  </si>
  <si>
    <t>Nuevas áreas con información Cartografía Geológica en los llanos a escala 1:100.000 (Km2)</t>
  </si>
  <si>
    <t>Km2</t>
  </si>
  <si>
    <t>Índice</t>
  </si>
  <si>
    <t>Solicitudes por resolver por la ANM</t>
  </si>
  <si>
    <t>Solicitudes</t>
  </si>
  <si>
    <t>Visitas</t>
  </si>
  <si>
    <t>Producción promedio diaria de crudo (KBPD)</t>
  </si>
  <si>
    <t>Miles de barriles  promedio día (KBPD)</t>
  </si>
  <si>
    <t>Pozos</t>
  </si>
  <si>
    <t xml:space="preserve">Kilómetros </t>
  </si>
  <si>
    <t xml:space="preserve">Planes de Energización Rural Sostenible (PERS) </t>
  </si>
  <si>
    <t>Planes</t>
  </si>
  <si>
    <t xml:space="preserve">Megavatio </t>
  </si>
  <si>
    <t>Proyectos</t>
  </si>
  <si>
    <t>Capacidad instalada de generación eléctrica con fuentes de energía renovable en San Andrés</t>
  </si>
  <si>
    <r>
      <rPr>
        <b/>
        <sz val="16"/>
        <color theme="1"/>
        <rFont val="Calibri"/>
        <family val="2"/>
        <scheme val="minor"/>
      </rPr>
      <t>*  Objetivos del Sector:</t>
    </r>
    <r>
      <rPr>
        <sz val="16"/>
        <color theme="1"/>
        <rFont val="Calibri"/>
        <family val="2"/>
        <scheme val="minor"/>
      </rPr>
      <t xml:space="preserve">
1- Asegurar la ejecución de proyectos minero energéticos para generar los recursos que necesita el país
2- Fortalecer la institucionalidad para tener un sector minero organizado y legítimo
3- Ampliar la cobertura del servicio de energía para los más pobres
4- Aumentar la competitividad de la energía</t>
    </r>
  </si>
  <si>
    <t>Ampliar la cobertura de medición y de seguimiento a la prestación del servicio de energía eléctrica</t>
  </si>
  <si>
    <t>Medición y monitoreo de soluciones energéticas sostenibles</t>
  </si>
  <si>
    <t>Consolidar y analizar la información de prestación del servicio de energía eléctrica para la planeación energética</t>
  </si>
  <si>
    <t>Subsidio al consumo de gas por redes para usuarios de estratos 1 y 2 en el país</t>
  </si>
  <si>
    <t>Reporte de las empresas distribuidoras del servicio en el país</t>
  </si>
  <si>
    <t>4.495.229</t>
  </si>
  <si>
    <t>4.657.677</t>
  </si>
  <si>
    <t>4.813.981</t>
  </si>
  <si>
    <t>4.970.285</t>
  </si>
  <si>
    <t>5.100.751</t>
  </si>
  <si>
    <t>El cumplimiento de las metas anuales y del cuatrenio dependen de la asignación presupuestal</t>
  </si>
  <si>
    <t>Usuarios Subsidiados Estrato 1 y Estrato 2 beneficiados con el programa de subsidio por el consumo de Gas Licuado del Petróleo en cilindro</t>
  </si>
  <si>
    <t>358.994</t>
  </si>
  <si>
    <t>467.394</t>
  </si>
  <si>
    <t>700.532</t>
  </si>
  <si>
    <t>715.516</t>
  </si>
  <si>
    <t>730.823</t>
  </si>
  <si>
    <t>Cifras proyectadas con las estimaciones y proyecciones de población del DNE (http://www.dane.gov.co/index.php/poblacion-y-demografia/proyecciones-de-poblacion) Desde el año 2016 se estima ampliar el programa de subsidios a los Dptos de Cauca, Huila y Tolima
El cumplimiento de las metas anuales y del cuatrenio dependen de la asignación presupuestal.</t>
  </si>
  <si>
    <t>Asegurar la ejecución de proyectos minero energéticos para generar los recursos que necesita el país.</t>
  </si>
  <si>
    <t>Módulo de GNV implementado y en Operación</t>
  </si>
  <si>
    <t>SICOM</t>
  </si>
  <si>
    <t>Número</t>
  </si>
  <si>
    <t>1</t>
  </si>
  <si>
    <t>Para  el año 2015 contrato el desarrollo del modulo  de GNV. Par el año 2016  se pone en operación el modulo de GNV. Para los años 2017 y 2018 continuara la operación.</t>
  </si>
  <si>
    <r>
      <t xml:space="preserve">Usuarios Beneficiados
</t>
    </r>
    <r>
      <rPr>
        <sz val="12"/>
        <rFont val="Calibri"/>
        <family val="2"/>
        <scheme val="minor"/>
      </rPr>
      <t>(Reconversión Socio Laboral - Destinación ilícita de hidrocarburos y sus derivados, en zonas de frontera)</t>
    </r>
  </si>
  <si>
    <t>BANCOLDEX</t>
  </si>
  <si>
    <t>Usuarios beneficiados con Subsidios del FSSRI en los estratos 1, 2 y 3</t>
  </si>
  <si>
    <t>SIGME 
Módulo de Planeación Estratégica</t>
  </si>
  <si>
    <t>Fortalecer la institucionalidad para tener un sector minero organizado y legítim</t>
  </si>
  <si>
    <t>Generación de procesos de dialogo para desarrollar la Mineria Bajo el Amparo de un Título.</t>
  </si>
  <si>
    <t xml:space="preserve">Unidad </t>
  </si>
  <si>
    <t>Subcontratos de formalización minera suscritos en Buriticá - Antioquia -  Este indicador se está reportando en BPM</t>
  </si>
  <si>
    <t>Realización de actividades de caracterización y diagnóstico de la actividad minera en territorio nacional</t>
  </si>
  <si>
    <t>La línea base correspone al número de caracterizaciones realizadas en el territorio nacional corte dic 2014 - Este indicador se está reportando en BPM</t>
  </si>
  <si>
    <t>Intervención Institucional en zonas mineras con conflictividad social</t>
  </si>
  <si>
    <t>Información registrada en el proyecto de inversión -  Este indicador se está reportando en BPM</t>
  </si>
  <si>
    <t>Porcentaje de recursos ejecutados en actividades de formalización minera</t>
  </si>
  <si>
    <t>Acuerdos de gestión</t>
  </si>
  <si>
    <t>El cumplimiento de las metas del PND depende de la asignación de recursos que realice DNP con respecto a lo programado por la dirección.</t>
  </si>
  <si>
    <t>MME - ME</t>
  </si>
  <si>
    <t>Seguimiento a la Fiscalización Minera delegada en la Agencia Nacional de Minería y la Gobernación de Antioquia</t>
  </si>
  <si>
    <t>Sistema de Correspondencia</t>
  </si>
  <si>
    <t xml:space="preserve">Acompañamiento a Proyectos de Interes Nacional y Regional </t>
  </si>
  <si>
    <t>​Estrategia de intervención a los actores ​claves alrededor de los proyectos mineros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</si>
</sst>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_-* #,##0.00_-;\-* #,##0.00_-;_-* &quot;-&quot;??_-;_-@_-"/>
    <numFmt numFmtId="165" formatCode="0.0%"/>
    <numFmt numFmtId="166" formatCode="_(* #,##0_);_(* \(#,##0\);_(* &quot;-&quot;??_);_(@_)"/>
    <numFmt numFmtId="167" formatCode="_-* #,##0_-;\-* #,##0_-;_-* &quot;-&quot;??_-;_-@_-"/>
    <numFmt numFmtId="168" formatCode="#,##0.000"/>
  </numFmts>
  <fonts count="39"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2"/>
      <color theme="10"/>
      <name val="Calibri"/>
      <family val="2"/>
      <scheme val="minor"/>
    </font>
    <font>
      <u/>
      <sz val="12"/>
      <color theme="11"/>
      <name val="Calibri"/>
      <family val="2"/>
      <scheme val="minor"/>
    </font>
    <font>
      <b/>
      <sz val="16"/>
      <color theme="1"/>
      <name val="Calibri"/>
      <family val="2"/>
      <scheme val="minor"/>
    </font>
    <font>
      <sz val="16"/>
      <color theme="1"/>
      <name val="Calibri"/>
      <family val="2"/>
      <scheme val="minor"/>
    </font>
    <font>
      <sz val="10"/>
      <name val="Arial"/>
      <family val="2"/>
    </font>
    <font>
      <sz val="10"/>
      <color indexed="8"/>
      <name val="Arial"/>
      <family val="2"/>
    </font>
    <font>
      <b/>
      <sz val="10"/>
      <color indexed="8"/>
      <name val="Arial"/>
      <family val="2"/>
    </font>
    <font>
      <b/>
      <sz val="16"/>
      <color indexed="8"/>
      <name val="Arial"/>
      <family val="2"/>
    </font>
    <font>
      <b/>
      <sz val="10"/>
      <name val="Arial"/>
      <family val="2"/>
    </font>
    <font>
      <sz val="16"/>
      <color rgb="FF000000"/>
      <name val="Calibri"/>
      <family val="2"/>
      <scheme val="minor"/>
    </font>
    <font>
      <b/>
      <sz val="16"/>
      <color indexed="8"/>
      <name val="Calibri"/>
      <family val="2"/>
      <scheme val="minor"/>
    </font>
    <font>
      <sz val="16"/>
      <name val="Calibri"/>
      <family val="2"/>
      <scheme val="minor"/>
    </font>
    <font>
      <sz val="12"/>
      <name val="Arial"/>
      <family val="2"/>
    </font>
    <font>
      <b/>
      <sz val="12"/>
      <name val="Arial"/>
      <family val="2"/>
    </font>
    <font>
      <b/>
      <sz val="14"/>
      <name val="Arial"/>
      <family val="2"/>
    </font>
    <font>
      <sz val="16"/>
      <color rgb="FF222222"/>
      <name val="Calibri"/>
      <family val="2"/>
      <scheme val="minor"/>
    </font>
    <font>
      <sz val="12"/>
      <color theme="1"/>
      <name val="Calibri"/>
      <family val="2"/>
      <scheme val="minor"/>
    </font>
    <font>
      <sz val="14"/>
      <color theme="1"/>
      <name val="Calibri"/>
      <family val="2"/>
      <scheme val="minor"/>
    </font>
    <font>
      <sz val="14"/>
      <name val="Calibri"/>
      <family val="2"/>
      <scheme val="minor"/>
    </font>
    <font>
      <sz val="11"/>
      <color rgb="FF9C0006"/>
      <name val="Calibri"/>
      <family val="2"/>
      <scheme val="minor"/>
    </font>
    <font>
      <b/>
      <sz val="12"/>
      <color indexed="8"/>
      <name val="Arial"/>
      <family val="2"/>
    </font>
    <font>
      <sz val="12"/>
      <color indexed="8"/>
      <name val="Arial"/>
      <family val="2"/>
    </font>
    <font>
      <b/>
      <sz val="10"/>
      <color indexed="81"/>
      <name val="Calibri"/>
      <family val="2"/>
    </font>
    <font>
      <sz val="12"/>
      <color theme="0"/>
      <name val="Arial"/>
      <family val="2"/>
    </font>
    <font>
      <sz val="12"/>
      <color theme="1"/>
      <name val="Arial"/>
      <family val="2"/>
    </font>
    <font>
      <sz val="10"/>
      <color rgb="FF000000"/>
      <name val="Verdana"/>
      <family val="2"/>
    </font>
    <font>
      <sz val="10"/>
      <color theme="1"/>
      <name val="Arial"/>
      <family val="2"/>
    </font>
    <font>
      <b/>
      <sz val="14"/>
      <name val="Calibri"/>
      <family val="2"/>
      <scheme val="minor"/>
    </font>
    <font>
      <b/>
      <sz val="10"/>
      <color rgb="FF000000"/>
      <name val="Verdana"/>
      <family val="2"/>
    </font>
    <font>
      <b/>
      <sz val="10"/>
      <color theme="1"/>
      <name val="Arial"/>
      <family val="2"/>
    </font>
    <font>
      <sz val="12"/>
      <color rgb="FF000000"/>
      <name val="Arial"/>
      <family val="2"/>
    </font>
    <font>
      <sz val="18"/>
      <color theme="1"/>
      <name val="Calibri"/>
      <family val="2"/>
      <scheme val="minor"/>
    </font>
    <font>
      <sz val="20"/>
      <color theme="1"/>
      <name val="Calibri"/>
      <family val="2"/>
      <scheme val="minor"/>
    </font>
    <font>
      <sz val="16"/>
      <color rgb="FFFF0000"/>
      <name val="Calibri"/>
      <family val="2"/>
      <scheme val="minor"/>
    </font>
    <font>
      <sz val="12"/>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65"/>
        <bgColor indexed="64"/>
      </patternFill>
    </fill>
    <fill>
      <patternFill patternType="solid">
        <fgColor theme="4" tint="0.79998168889431442"/>
        <bgColor indexed="64"/>
      </patternFill>
    </fill>
    <fill>
      <patternFill patternType="solid">
        <fgColor rgb="FFFFC7CE"/>
      </patternFill>
    </fill>
    <fill>
      <patternFill patternType="solid">
        <fgColor rgb="FFFFFF00"/>
        <bgColor indexed="64"/>
      </patternFill>
    </fill>
    <fill>
      <patternFill patternType="solid">
        <fgColor theme="5" tint="0.59999389629810485"/>
        <bgColor indexed="64"/>
      </patternFill>
    </fill>
    <fill>
      <patternFill patternType="solid">
        <fgColor theme="6"/>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0" tint="-0.34998626667073579"/>
        <bgColor indexed="64"/>
      </patternFill>
    </fill>
    <fill>
      <patternFill patternType="solid">
        <fgColor theme="0" tint="-0.249977111117893"/>
        <bgColor indexed="64"/>
      </patternFill>
    </fill>
  </fills>
  <borders count="61">
    <border>
      <left/>
      <right/>
      <top/>
      <bottom/>
      <diagonal/>
    </border>
    <border>
      <left style="thin">
        <color auto="1"/>
      </left>
      <right style="thin">
        <color auto="1"/>
      </right>
      <top style="thin">
        <color auto="1"/>
      </top>
      <bottom style="thin">
        <color auto="1"/>
      </bottom>
      <diagonal/>
    </border>
    <border>
      <left/>
      <right/>
      <top style="medium">
        <color auto="1"/>
      </top>
      <bottom/>
      <diagonal/>
    </border>
    <border>
      <left/>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auto="1"/>
      </left>
      <right style="medium">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
      <left style="medium">
        <color auto="1"/>
      </left>
      <right/>
      <top style="thin">
        <color auto="1"/>
      </top>
      <bottom style="thin">
        <color auto="1"/>
      </bottom>
      <diagonal/>
    </border>
    <border>
      <left style="thin">
        <color auto="1"/>
      </left>
      <right/>
      <top style="medium">
        <color auto="1"/>
      </top>
      <bottom style="thin">
        <color auto="1"/>
      </bottom>
      <diagonal/>
    </border>
    <border>
      <left style="medium">
        <color auto="1"/>
      </left>
      <right/>
      <top/>
      <bottom style="thin">
        <color auto="1"/>
      </bottom>
      <diagonal/>
    </border>
    <border>
      <left style="medium">
        <color auto="1"/>
      </left>
      <right/>
      <top style="thin">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
      <left/>
      <right style="thin">
        <color auto="1"/>
      </right>
      <top style="medium">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thin">
        <color auto="1"/>
      </left>
      <right style="thin">
        <color auto="1"/>
      </right>
      <top/>
      <bottom style="medium">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auto="1"/>
      </left>
      <right style="thin">
        <color auto="1"/>
      </right>
      <top/>
      <bottom style="thin">
        <color auto="1"/>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bottom style="medium">
        <color indexed="64"/>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style="medium">
        <color auto="1"/>
      </bottom>
      <diagonal/>
    </border>
  </borders>
  <cellStyleXfs count="30">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8" fillId="0" borderId="0"/>
    <xf numFmtId="9" fontId="8"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9" fontId="20" fillId="0" borderId="0" applyFont="0" applyFill="0" applyBorder="0" applyAlignment="0" applyProtection="0"/>
    <xf numFmtId="0" fontId="23" fillId="6" borderId="0" applyNumberFormat="0" applyBorder="0" applyAlignment="0" applyProtection="0"/>
    <xf numFmtId="0" fontId="2" fillId="0" borderId="0"/>
    <xf numFmtId="164" fontId="20" fillId="0" borderId="0" applyFont="0" applyFill="0" applyBorder="0" applyAlignment="0" applyProtection="0"/>
    <xf numFmtId="0" fontId="8" fillId="0" borderId="0"/>
    <xf numFmtId="164" fontId="1" fillId="0" borderId="0" applyFont="0" applyFill="0" applyBorder="0" applyAlignment="0" applyProtection="0"/>
    <xf numFmtId="9" fontId="1" fillId="0" borderId="0" applyFont="0" applyFill="0" applyBorder="0" applyAlignment="0" applyProtection="0"/>
  </cellStyleXfs>
  <cellXfs count="504">
    <xf numFmtId="0" fontId="0" fillId="0" borderId="0" xfId="0"/>
    <xf numFmtId="0" fontId="9" fillId="4" borderId="0" xfId="17" applyFont="1" applyFill="1" applyBorder="1" applyAlignment="1">
      <alignment horizontal="center"/>
    </xf>
    <xf numFmtId="0" fontId="8" fillId="0" borderId="0" xfId="17" applyFont="1"/>
    <xf numFmtId="0" fontId="8" fillId="2" borderId="0" xfId="17" applyFont="1" applyFill="1"/>
    <xf numFmtId="0" fontId="9" fillId="4" borderId="0" xfId="17" applyFont="1" applyFill="1" applyBorder="1" applyAlignment="1"/>
    <xf numFmtId="0" fontId="10" fillId="4" borderId="3" xfId="17" applyFont="1" applyFill="1" applyBorder="1"/>
    <xf numFmtId="0" fontId="8" fillId="4" borderId="3" xfId="17" applyFont="1" applyFill="1" applyBorder="1" applyAlignment="1">
      <alignment horizontal="left"/>
    </xf>
    <xf numFmtId="0" fontId="8" fillId="4" borderId="3" xfId="17" applyFont="1" applyFill="1" applyBorder="1"/>
    <xf numFmtId="0" fontId="8" fillId="0" borderId="0" xfId="17" applyFont="1" applyAlignment="1">
      <alignment horizontal="center" vertical="center"/>
    </xf>
    <xf numFmtId="0" fontId="8" fillId="0" borderId="0" xfId="17" applyFont="1" applyAlignment="1">
      <alignment horizontal="left"/>
    </xf>
    <xf numFmtId="0" fontId="9" fillId="2" borderId="24" xfId="17" applyFont="1" applyFill="1" applyBorder="1" applyAlignment="1">
      <alignment horizontal="center" vertical="center" wrapText="1"/>
    </xf>
    <xf numFmtId="0" fontId="9" fillId="2" borderId="4" xfId="17" applyFont="1" applyFill="1" applyBorder="1" applyAlignment="1">
      <alignment horizontal="center" vertical="center" wrapText="1"/>
    </xf>
    <xf numFmtId="0" fontId="7"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7" fillId="0" borderId="1" xfId="0" applyFont="1" applyFill="1" applyBorder="1" applyAlignment="1">
      <alignment horizontal="center" vertical="center"/>
    </xf>
    <xf numFmtId="0" fontId="15" fillId="2" borderId="0" xfId="17" applyFont="1" applyFill="1"/>
    <xf numFmtId="0" fontId="17" fillId="0" borderId="0" xfId="17" applyFont="1" applyAlignment="1"/>
    <xf numFmtId="0" fontId="15" fillId="0" borderId="0" xfId="17" applyFont="1" applyFill="1"/>
    <xf numFmtId="0" fontId="8" fillId="0" borderId="0" xfId="17" applyFont="1" applyFill="1"/>
    <xf numFmtId="0" fontId="7" fillId="0" borderId="1" xfId="19" applyFont="1" applyFill="1" applyBorder="1" applyAlignment="1">
      <alignment horizontal="center" vertical="center" wrapText="1"/>
    </xf>
    <xf numFmtId="0" fontId="15" fillId="0" borderId="44" xfId="17" applyFont="1" applyFill="1" applyBorder="1" applyAlignment="1">
      <alignment horizontal="center" vertical="center"/>
    </xf>
    <xf numFmtId="9" fontId="7" fillId="0" borderId="1" xfId="19" applyNumberFormat="1" applyFont="1" applyFill="1" applyBorder="1" applyAlignment="1">
      <alignment horizontal="center" vertical="center" wrapText="1"/>
    </xf>
    <xf numFmtId="3" fontId="7" fillId="0" borderId="1" xfId="19" applyNumberFormat="1" applyFont="1" applyFill="1" applyBorder="1" applyAlignment="1">
      <alignment horizontal="center" vertical="center" wrapText="1"/>
    </xf>
    <xf numFmtId="9" fontId="7" fillId="0" borderId="1" xfId="22" applyNumberFormat="1" applyFont="1" applyFill="1" applyBorder="1" applyAlignment="1">
      <alignment horizontal="center" vertical="center" wrapText="1"/>
    </xf>
    <xf numFmtId="0" fontId="7" fillId="0" borderId="1" xfId="22" applyNumberFormat="1" applyFont="1" applyFill="1" applyBorder="1" applyAlignment="1">
      <alignment horizontal="center" vertical="center" wrapText="1"/>
    </xf>
    <xf numFmtId="0" fontId="7" fillId="0" borderId="1" xfId="19" applyNumberFormat="1" applyFont="1" applyFill="1" applyBorder="1" applyAlignment="1">
      <alignment horizontal="center" vertical="center" wrapText="1"/>
    </xf>
    <xf numFmtId="0" fontId="15" fillId="2" borderId="1" xfId="17" applyFont="1" applyFill="1" applyBorder="1" applyAlignment="1">
      <alignment vertical="center" wrapText="1"/>
    </xf>
    <xf numFmtId="0" fontId="15" fillId="2" borderId="1" xfId="17" applyFont="1" applyFill="1" applyBorder="1" applyAlignment="1">
      <alignment horizontal="center" vertical="center" wrapText="1"/>
    </xf>
    <xf numFmtId="0" fontId="15" fillId="2" borderId="9" xfId="17" applyFont="1" applyFill="1" applyBorder="1" applyAlignment="1">
      <alignment vertical="center" wrapText="1"/>
    </xf>
    <xf numFmtId="0" fontId="15" fillId="0" borderId="44" xfId="17" applyFont="1" applyFill="1" applyBorder="1" applyAlignment="1">
      <alignment horizontal="center" vertical="center" wrapText="1"/>
    </xf>
    <xf numFmtId="0" fontId="15" fillId="2" borderId="13" xfId="17" applyFont="1" applyFill="1" applyBorder="1" applyAlignment="1">
      <alignment vertical="center" wrapText="1"/>
    </xf>
    <xf numFmtId="0" fontId="10" fillId="2" borderId="0" xfId="17" applyFont="1" applyFill="1" applyBorder="1" applyAlignment="1">
      <alignment horizontal="center" vertical="center" wrapText="1"/>
    </xf>
    <xf numFmtId="0" fontId="9" fillId="2" borderId="0" xfId="17" applyFont="1" applyFill="1" applyBorder="1" applyAlignment="1">
      <alignment horizontal="center" vertical="center" wrapText="1"/>
    </xf>
    <xf numFmtId="9" fontId="9" fillId="2" borderId="0" xfId="18" applyFont="1" applyFill="1" applyBorder="1" applyAlignment="1">
      <alignment horizontal="center" vertical="center" wrapText="1"/>
    </xf>
    <xf numFmtId="0" fontId="8" fillId="2" borderId="0" xfId="17" applyFont="1" applyFill="1" applyBorder="1" applyAlignment="1">
      <alignment horizontal="left" vertical="center" wrapText="1"/>
    </xf>
    <xf numFmtId="0" fontId="8" fillId="2" borderId="0" xfId="17" applyFont="1" applyFill="1" applyBorder="1" applyAlignment="1">
      <alignment horizontal="center" vertical="center" wrapText="1"/>
    </xf>
    <xf numFmtId="1" fontId="7" fillId="0" borderId="1" xfId="19" applyNumberFormat="1" applyFont="1" applyFill="1" applyBorder="1" applyAlignment="1">
      <alignment horizontal="center" vertical="center" wrapText="1"/>
    </xf>
    <xf numFmtId="2" fontId="7" fillId="0" borderId="1" xfId="19" applyNumberFormat="1" applyFont="1" applyFill="1" applyBorder="1" applyAlignment="1">
      <alignment horizontal="center" vertical="center" wrapText="1"/>
    </xf>
    <xf numFmtId="3" fontId="19" fillId="0" borderId="1" xfId="0" applyNumberFormat="1" applyFont="1" applyBorder="1" applyAlignment="1">
      <alignment horizontal="center" vertical="center"/>
    </xf>
    <xf numFmtId="4" fontId="7" fillId="0" borderId="1" xfId="19" applyNumberFormat="1" applyFont="1" applyFill="1" applyBorder="1" applyAlignment="1">
      <alignment horizontal="center" vertical="center" wrapText="1"/>
    </xf>
    <xf numFmtId="0" fontId="7" fillId="0" borderId="1" xfId="0" applyFont="1" applyFill="1" applyBorder="1" applyAlignment="1">
      <alignment horizontal="justify" vertical="center"/>
    </xf>
    <xf numFmtId="0" fontId="13" fillId="0" borderId="1" xfId="0" applyFont="1" applyFill="1" applyBorder="1" applyAlignment="1">
      <alignment horizontal="justify" vertical="center" wrapText="1"/>
    </xf>
    <xf numFmtId="0" fontId="7" fillId="0" borderId="1" xfId="0" applyFont="1" applyFill="1" applyBorder="1" applyAlignment="1">
      <alignment horizontal="justify" vertical="center" wrapText="1"/>
    </xf>
    <xf numFmtId="0" fontId="11" fillId="4" borderId="6" xfId="17" applyFont="1" applyFill="1" applyBorder="1" applyAlignment="1">
      <alignment horizontal="center" vertical="center"/>
    </xf>
    <xf numFmtId="0" fontId="11" fillId="4" borderId="0" xfId="17" applyFont="1" applyFill="1" applyBorder="1" applyAlignment="1">
      <alignment horizontal="center" vertical="center"/>
    </xf>
    <xf numFmtId="0" fontId="11" fillId="4" borderId="7" xfId="17" applyFont="1" applyFill="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vertical="center" wrapText="1"/>
    </xf>
    <xf numFmtId="0" fontId="7" fillId="0" borderId="1" xfId="0" applyFont="1" applyBorder="1" applyAlignment="1">
      <alignment horizontal="center" vertical="center" wrapText="1" readingOrder="1"/>
    </xf>
    <xf numFmtId="0" fontId="7" fillId="0" borderId="1" xfId="0" applyFont="1" applyBorder="1" applyAlignment="1">
      <alignment horizontal="center" vertical="center" readingOrder="1"/>
    </xf>
    <xf numFmtId="9" fontId="7" fillId="0" borderId="1" xfId="0" applyNumberFormat="1" applyFont="1" applyBorder="1" applyAlignment="1">
      <alignment horizontal="center" vertical="center" readingOrder="1"/>
    </xf>
    <xf numFmtId="0" fontId="22" fillId="0" borderId="44" xfId="17" applyFont="1" applyFill="1" applyBorder="1" applyAlignment="1">
      <alignment horizontal="justify" vertical="center" wrapText="1"/>
    </xf>
    <xf numFmtId="0" fontId="21" fillId="0" borderId="1" xfId="0" applyFont="1" applyFill="1" applyBorder="1" applyAlignment="1">
      <alignment horizontal="justify" vertical="center" wrapText="1"/>
    </xf>
    <xf numFmtId="0" fontId="21" fillId="2" borderId="1" xfId="19" applyFont="1" applyFill="1" applyBorder="1" applyAlignment="1">
      <alignment horizontal="justify" vertical="center" wrapText="1"/>
    </xf>
    <xf numFmtId="9" fontId="7" fillId="0" borderId="1" xfId="23" applyNumberFormat="1" applyFont="1" applyFill="1" applyBorder="1" applyAlignment="1">
      <alignment horizontal="center" vertical="center" wrapText="1"/>
    </xf>
    <xf numFmtId="0" fontId="15" fillId="0" borderId="1" xfId="17" applyFont="1" applyFill="1" applyBorder="1" applyAlignment="1">
      <alignment horizontal="justify" vertical="center" wrapText="1"/>
    </xf>
    <xf numFmtId="0" fontId="7" fillId="0" borderId="48" xfId="19" applyFont="1" applyFill="1" applyBorder="1" applyAlignment="1">
      <alignment horizontal="center" vertical="center" wrapText="1"/>
    </xf>
    <xf numFmtId="9" fontId="15" fillId="2" borderId="1" xfId="17" applyNumberFormat="1" applyFont="1" applyFill="1" applyBorder="1" applyAlignment="1">
      <alignment horizontal="center" vertical="center" wrapText="1"/>
    </xf>
    <xf numFmtId="0" fontId="22" fillId="2" borderId="1" xfId="17" applyFont="1" applyFill="1" applyBorder="1" applyAlignment="1">
      <alignment horizontal="center" vertical="center" wrapText="1"/>
    </xf>
    <xf numFmtId="0" fontId="15" fillId="2" borderId="48" xfId="17" applyFont="1" applyFill="1" applyBorder="1" applyAlignment="1">
      <alignment vertical="center" wrapText="1"/>
    </xf>
    <xf numFmtId="0" fontId="15" fillId="2" borderId="42" xfId="17" applyFont="1" applyFill="1" applyBorder="1" applyAlignment="1">
      <alignment horizontal="center" vertical="center" wrapText="1"/>
    </xf>
    <xf numFmtId="0" fontId="15" fillId="0" borderId="49" xfId="17" applyFont="1" applyFill="1" applyBorder="1" applyAlignment="1">
      <alignment horizontal="center" vertical="center" wrapText="1"/>
    </xf>
    <xf numFmtId="0" fontId="7" fillId="0" borderId="42" xfId="0" applyFont="1" applyFill="1" applyBorder="1" applyAlignment="1">
      <alignment horizontal="justify" vertical="center" wrapText="1"/>
    </xf>
    <xf numFmtId="0" fontId="7" fillId="0" borderId="48" xfId="0" applyFont="1" applyFill="1" applyBorder="1" applyAlignment="1">
      <alignment horizontal="left" vertical="center" wrapText="1"/>
    </xf>
    <xf numFmtId="1" fontId="7" fillId="0" borderId="42" xfId="19" applyNumberFormat="1" applyFont="1" applyFill="1" applyBorder="1" applyAlignment="1">
      <alignment horizontal="center" vertical="center" wrapText="1"/>
    </xf>
    <xf numFmtId="1" fontId="7" fillId="0" borderId="48" xfId="19" applyNumberFormat="1" applyFont="1" applyFill="1" applyBorder="1" applyAlignment="1">
      <alignment horizontal="center" vertical="center" wrapText="1"/>
    </xf>
    <xf numFmtId="0" fontId="15" fillId="0" borderId="49" xfId="17" applyFont="1" applyFill="1" applyBorder="1" applyAlignment="1">
      <alignment horizontal="center" vertical="center"/>
    </xf>
    <xf numFmtId="0" fontId="15" fillId="2" borderId="9" xfId="17" applyFont="1" applyFill="1" applyBorder="1" applyAlignment="1">
      <alignment horizontal="center" vertical="center" wrapText="1"/>
    </xf>
    <xf numFmtId="0" fontId="21" fillId="2" borderId="13" xfId="19" applyFont="1" applyFill="1" applyBorder="1" applyAlignment="1">
      <alignment horizontal="justify" vertical="center" wrapText="1"/>
    </xf>
    <xf numFmtId="0" fontId="15" fillId="2" borderId="13" xfId="17" applyFont="1" applyFill="1" applyBorder="1" applyAlignment="1">
      <alignment horizontal="center" vertical="center" wrapText="1"/>
    </xf>
    <xf numFmtId="0" fontId="22" fillId="2" borderId="13" xfId="17" applyFont="1" applyFill="1" applyBorder="1" applyAlignment="1">
      <alignment horizontal="center" vertical="center" wrapText="1"/>
    </xf>
    <xf numFmtId="0" fontId="22" fillId="0" borderId="14" xfId="17" applyFont="1" applyFill="1" applyBorder="1" applyAlignment="1">
      <alignment horizontal="justify" vertical="center" wrapText="1"/>
    </xf>
    <xf numFmtId="0" fontId="15" fillId="0" borderId="1" xfId="17" applyFont="1" applyFill="1" applyBorder="1" applyAlignment="1">
      <alignment vertical="center" wrapText="1"/>
    </xf>
    <xf numFmtId="0" fontId="13" fillId="0" borderId="48" xfId="0" applyFont="1" applyFill="1" applyBorder="1" applyAlignment="1">
      <alignment vertical="center" wrapText="1"/>
    </xf>
    <xf numFmtId="0" fontId="12" fillId="3" borderId="18" xfId="17" applyFont="1" applyFill="1" applyBorder="1" applyAlignment="1">
      <alignment horizontal="center" vertical="center" wrapText="1"/>
    </xf>
    <xf numFmtId="0" fontId="12" fillId="3" borderId="23" xfId="17" applyFont="1" applyFill="1" applyBorder="1" applyAlignment="1">
      <alignment horizontal="center" vertical="center" wrapText="1"/>
    </xf>
    <xf numFmtId="0" fontId="12" fillId="3" borderId="21" xfId="17" applyFont="1" applyFill="1" applyBorder="1" applyAlignment="1">
      <alignment horizontal="center" vertical="center" wrapText="1"/>
    </xf>
    <xf numFmtId="0" fontId="9" fillId="2" borderId="1" xfId="17" applyFont="1" applyFill="1" applyBorder="1" applyAlignment="1">
      <alignment horizontal="center" vertical="center" wrapText="1"/>
    </xf>
    <xf numFmtId="0" fontId="8" fillId="0" borderId="0" xfId="17" applyFont="1" applyBorder="1"/>
    <xf numFmtId="0" fontId="8" fillId="0" borderId="0" xfId="17" applyFont="1" applyBorder="1" applyAlignment="1">
      <alignment horizontal="center" vertical="center"/>
    </xf>
    <xf numFmtId="0" fontId="9" fillId="2" borderId="6" xfId="17" applyFont="1" applyFill="1" applyBorder="1" applyAlignment="1">
      <alignment horizontal="center" vertical="center" wrapText="1"/>
    </xf>
    <xf numFmtId="0" fontId="18" fillId="0" borderId="0" xfId="17" applyFont="1" applyAlignment="1"/>
    <xf numFmtId="0" fontId="10" fillId="4" borderId="0" xfId="17" applyFont="1" applyFill="1" applyBorder="1"/>
    <xf numFmtId="0" fontId="8" fillId="4" borderId="0" xfId="17" applyFont="1" applyFill="1" applyBorder="1" applyAlignment="1">
      <alignment horizontal="left"/>
    </xf>
    <xf numFmtId="0" fontId="8" fillId="4" borderId="0" xfId="17" applyFont="1" applyFill="1" applyBorder="1"/>
    <xf numFmtId="0" fontId="9" fillId="4" borderId="2" xfId="17" applyFont="1" applyFill="1" applyBorder="1" applyAlignment="1"/>
    <xf numFmtId="0" fontId="8" fillId="4" borderId="0" xfId="17" applyFont="1" applyFill="1" applyBorder="1" applyAlignment="1">
      <alignment vertical="center" wrapText="1"/>
    </xf>
    <xf numFmtId="1" fontId="16" fillId="2" borderId="48" xfId="17" applyNumberFormat="1" applyFont="1" applyFill="1" applyBorder="1" applyAlignment="1">
      <alignment horizontal="center" vertical="center" wrapText="1"/>
    </xf>
    <xf numFmtId="1" fontId="16" fillId="2" borderId="13" xfId="17" applyNumberFormat="1" applyFont="1" applyFill="1" applyBorder="1" applyAlignment="1">
      <alignment horizontal="center" vertical="center" wrapText="1"/>
    </xf>
    <xf numFmtId="0" fontId="16" fillId="2" borderId="48" xfId="17" applyFont="1" applyFill="1" applyBorder="1" applyAlignment="1">
      <alignment horizontal="center" vertical="center" wrapText="1"/>
    </xf>
    <xf numFmtId="1" fontId="16" fillId="2" borderId="1" xfId="17" applyNumberFormat="1" applyFont="1" applyFill="1" applyBorder="1" applyAlignment="1">
      <alignment horizontal="center" vertical="center" wrapText="1"/>
    </xf>
    <xf numFmtId="0" fontId="16" fillId="2" borderId="1" xfId="17" applyFont="1" applyFill="1" applyBorder="1" applyAlignment="1">
      <alignment horizontal="center" vertical="center" wrapText="1"/>
    </xf>
    <xf numFmtId="0" fontId="25" fillId="2" borderId="50" xfId="17" applyFont="1" applyFill="1" applyBorder="1" applyAlignment="1">
      <alignment horizontal="left" vertical="center" wrapText="1"/>
    </xf>
    <xf numFmtId="0" fontId="25" fillId="2" borderId="43" xfId="17" applyFont="1" applyFill="1" applyBorder="1" applyAlignment="1">
      <alignment horizontal="left" vertical="center" wrapText="1"/>
    </xf>
    <xf numFmtId="0" fontId="16" fillId="2" borderId="49" xfId="17" applyFont="1" applyFill="1" applyBorder="1" applyAlignment="1">
      <alignment horizontal="left" vertical="center" wrapText="1"/>
    </xf>
    <xf numFmtId="0" fontId="16" fillId="2" borderId="14" xfId="17" applyFont="1" applyFill="1" applyBorder="1" applyAlignment="1">
      <alignment horizontal="left" vertical="center" wrapText="1"/>
    </xf>
    <xf numFmtId="0" fontId="16" fillId="2" borderId="44" xfId="17" applyFont="1" applyFill="1" applyBorder="1" applyAlignment="1">
      <alignment horizontal="left" vertical="center" wrapText="1"/>
    </xf>
    <xf numFmtId="0" fontId="25" fillId="2" borderId="48" xfId="17" applyFont="1" applyFill="1" applyBorder="1" applyAlignment="1">
      <alignment horizontal="left" vertical="center" wrapText="1"/>
    </xf>
    <xf numFmtId="0" fontId="25" fillId="2" borderId="1" xfId="17" applyFont="1" applyFill="1" applyBorder="1" applyAlignment="1">
      <alignment horizontal="left" vertical="center" wrapText="1"/>
    </xf>
    <xf numFmtId="0" fontId="12" fillId="3" borderId="9" xfId="17" applyFont="1" applyFill="1" applyBorder="1" applyAlignment="1">
      <alignment horizontal="center" vertical="center" wrapText="1"/>
    </xf>
    <xf numFmtId="0" fontId="12" fillId="3" borderId="11" xfId="17" applyFont="1" applyFill="1" applyBorder="1" applyAlignment="1">
      <alignment horizontal="center" vertical="center" wrapText="1"/>
    </xf>
    <xf numFmtId="0" fontId="12" fillId="3" borderId="41" xfId="17" applyFont="1" applyFill="1" applyBorder="1" applyAlignment="1">
      <alignment horizontal="center" vertical="center" wrapText="1"/>
    </xf>
    <xf numFmtId="0" fontId="12" fillId="3" borderId="54" xfId="17" applyFont="1" applyFill="1" applyBorder="1" applyAlignment="1">
      <alignment horizontal="center" vertical="center" wrapText="1"/>
    </xf>
    <xf numFmtId="0" fontId="21" fillId="0" borderId="9" xfId="0" applyFont="1" applyFill="1" applyBorder="1" applyAlignment="1">
      <alignment horizontal="left" vertical="center" wrapText="1"/>
    </xf>
    <xf numFmtId="0" fontId="13" fillId="0" borderId="9" xfId="0" applyFont="1" applyFill="1" applyBorder="1" applyAlignment="1">
      <alignment vertical="center" wrapText="1"/>
    </xf>
    <xf numFmtId="0" fontId="15" fillId="5" borderId="11" xfId="17" applyFont="1" applyFill="1" applyBorder="1" applyAlignment="1">
      <alignment horizontal="center" vertical="center"/>
    </xf>
    <xf numFmtId="0" fontId="21" fillId="0" borderId="1" xfId="0" applyFont="1" applyFill="1" applyBorder="1" applyAlignment="1">
      <alignment horizontal="left" vertical="center" wrapText="1"/>
    </xf>
    <xf numFmtId="0" fontId="15" fillId="5" borderId="44" xfId="17" applyFont="1" applyFill="1" applyBorder="1" applyAlignment="1">
      <alignment horizontal="center" vertical="center"/>
    </xf>
    <xf numFmtId="0" fontId="21" fillId="0" borderId="13" xfId="0" applyFont="1" applyFill="1" applyBorder="1" applyAlignment="1">
      <alignment horizontal="left" vertical="center" wrapText="1"/>
    </xf>
    <xf numFmtId="0" fontId="13" fillId="0" borderId="13" xfId="0" applyFont="1" applyFill="1" applyBorder="1" applyAlignment="1">
      <alignment vertical="center" wrapText="1"/>
    </xf>
    <xf numFmtId="0" fontId="15" fillId="5" borderId="14" xfId="17" applyFont="1" applyFill="1" applyBorder="1" applyAlignment="1">
      <alignment horizontal="center" vertical="center"/>
    </xf>
    <xf numFmtId="0" fontId="7" fillId="0" borderId="9"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8" fillId="5" borderId="44" xfId="17" applyFont="1" applyFill="1" applyBorder="1"/>
    <xf numFmtId="0" fontId="8" fillId="5" borderId="14" xfId="17" applyFont="1" applyFill="1" applyBorder="1"/>
    <xf numFmtId="0" fontId="8" fillId="5" borderId="11" xfId="17" applyFont="1" applyFill="1" applyBorder="1"/>
    <xf numFmtId="0" fontId="7" fillId="5" borderId="9" xfId="25" applyFont="1" applyFill="1" applyBorder="1" applyAlignment="1">
      <alignment horizontal="center" vertical="center" wrapText="1"/>
    </xf>
    <xf numFmtId="9" fontId="7" fillId="5" borderId="9" xfId="25" applyNumberFormat="1" applyFont="1" applyFill="1" applyBorder="1" applyAlignment="1">
      <alignment horizontal="center" vertical="center" wrapText="1"/>
    </xf>
    <xf numFmtId="0" fontId="7" fillId="5" borderId="1" xfId="25" applyFont="1" applyFill="1" applyBorder="1" applyAlignment="1">
      <alignment horizontal="center" vertical="center" wrapText="1"/>
    </xf>
    <xf numFmtId="9" fontId="7" fillId="5" borderId="1" xfId="25" applyNumberFormat="1" applyFont="1" applyFill="1" applyBorder="1" applyAlignment="1">
      <alignment horizontal="center" vertical="center" wrapText="1"/>
    </xf>
    <xf numFmtId="0" fontId="7" fillId="5" borderId="13" xfId="25" applyFont="1" applyFill="1" applyBorder="1" applyAlignment="1">
      <alignment horizontal="center" vertical="center" wrapText="1"/>
    </xf>
    <xf numFmtId="9" fontId="7" fillId="5" borderId="13" xfId="25" applyNumberFormat="1" applyFont="1" applyFill="1" applyBorder="1" applyAlignment="1">
      <alignment horizontal="center" vertical="center" wrapText="1"/>
    </xf>
    <xf numFmtId="0" fontId="15" fillId="5" borderId="11" xfId="17" applyFont="1" applyFill="1" applyBorder="1" applyAlignment="1">
      <alignment horizontal="center" vertical="center" wrapText="1"/>
    </xf>
    <xf numFmtId="0" fontId="15" fillId="5" borderId="44" xfId="17" applyFont="1" applyFill="1" applyBorder="1" applyAlignment="1">
      <alignment horizontal="center" vertical="center" wrapText="1"/>
    </xf>
    <xf numFmtId="0" fontId="15" fillId="5" borderId="14" xfId="17" applyFont="1" applyFill="1" applyBorder="1" applyAlignment="1">
      <alignment horizontal="center" vertical="center" wrapText="1"/>
    </xf>
    <xf numFmtId="0" fontId="18" fillId="0" borderId="0" xfId="17" applyFont="1" applyAlignment="1">
      <alignment horizontal="left"/>
    </xf>
    <xf numFmtId="0" fontId="9" fillId="0" borderId="23" xfId="17" applyFont="1" applyFill="1" applyBorder="1" applyAlignment="1">
      <alignment horizontal="center" vertical="center" wrapText="1"/>
    </xf>
    <xf numFmtId="0" fontId="9" fillId="0" borderId="15" xfId="17" applyFont="1" applyFill="1" applyBorder="1" applyAlignment="1">
      <alignment horizontal="center" vertical="center" wrapText="1"/>
    </xf>
    <xf numFmtId="0" fontId="9" fillId="0" borderId="4" xfId="17" applyFont="1" applyFill="1" applyBorder="1" applyAlignment="1">
      <alignment horizontal="center" vertical="center" wrapText="1"/>
    </xf>
    <xf numFmtId="9" fontId="9" fillId="0" borderId="15" xfId="17" applyNumberFormat="1" applyFont="1" applyFill="1" applyBorder="1" applyAlignment="1">
      <alignment horizontal="center" vertical="center" wrapText="1"/>
    </xf>
    <xf numFmtId="9" fontId="9" fillId="0" borderId="2" xfId="17" applyNumberFormat="1" applyFont="1" applyFill="1" applyBorder="1" applyAlignment="1">
      <alignment horizontal="center" vertical="center" wrapText="1"/>
    </xf>
    <xf numFmtId="0" fontId="8" fillId="0" borderId="26" xfId="17" applyFont="1" applyFill="1" applyBorder="1" applyAlignment="1">
      <alignment horizontal="center" vertical="center"/>
    </xf>
    <xf numFmtId="0" fontId="9" fillId="0" borderId="22" xfId="17" applyFont="1" applyFill="1" applyBorder="1" applyAlignment="1">
      <alignment horizontal="center" vertical="center" wrapText="1"/>
    </xf>
    <xf numFmtId="0" fontId="9" fillId="0" borderId="24" xfId="17" applyFont="1" applyFill="1" applyBorder="1" applyAlignment="1">
      <alignment horizontal="center" vertical="center" wrapText="1"/>
    </xf>
    <xf numFmtId="9" fontId="9" fillId="0" borderId="23" xfId="17" applyNumberFormat="1" applyFont="1" applyFill="1" applyBorder="1" applyAlignment="1">
      <alignment horizontal="center" vertical="center" wrapText="1"/>
    </xf>
    <xf numFmtId="9" fontId="9" fillId="0" borderId="25" xfId="17" applyNumberFormat="1" applyFont="1" applyFill="1" applyBorder="1" applyAlignment="1">
      <alignment horizontal="center" vertical="center" wrapText="1"/>
    </xf>
    <xf numFmtId="0" fontId="8" fillId="0" borderId="27" xfId="17" applyFont="1" applyFill="1" applyBorder="1" applyAlignment="1">
      <alignment horizontal="center" vertical="center"/>
    </xf>
    <xf numFmtId="0" fontId="25" fillId="0" borderId="23" xfId="17" applyFont="1" applyFill="1" applyBorder="1" applyAlignment="1">
      <alignment horizontal="left" vertical="center" wrapText="1"/>
    </xf>
    <xf numFmtId="0" fontId="25" fillId="0" borderId="15" xfId="17" applyFont="1" applyFill="1" applyBorder="1" applyAlignment="1">
      <alignment horizontal="left" vertical="center" wrapText="1"/>
    </xf>
    <xf numFmtId="0" fontId="25" fillId="0" borderId="4" xfId="17" applyFont="1" applyFill="1" applyBorder="1" applyAlignment="1">
      <alignment horizontal="left" vertical="center" wrapText="1"/>
    </xf>
    <xf numFmtId="9" fontId="25" fillId="0" borderId="15" xfId="17" applyNumberFormat="1" applyFont="1" applyFill="1" applyBorder="1" applyAlignment="1">
      <alignment horizontal="center" vertical="center" wrapText="1"/>
    </xf>
    <xf numFmtId="9" fontId="25" fillId="0" borderId="2" xfId="17" applyNumberFormat="1" applyFont="1" applyFill="1" applyBorder="1" applyAlignment="1">
      <alignment horizontal="center" vertical="center" wrapText="1"/>
    </xf>
    <xf numFmtId="0" fontId="16" fillId="0" borderId="26" xfId="17" applyFont="1" applyFill="1" applyBorder="1" applyAlignment="1">
      <alignment horizontal="center" vertical="center"/>
    </xf>
    <xf numFmtId="0" fontId="25" fillId="0" borderId="22" xfId="17" applyFont="1" applyFill="1" applyBorder="1" applyAlignment="1">
      <alignment horizontal="left" vertical="center" wrapText="1"/>
    </xf>
    <xf numFmtId="0" fontId="25" fillId="0" borderId="24" xfId="17" applyFont="1" applyFill="1" applyBorder="1" applyAlignment="1">
      <alignment horizontal="left" vertical="center" wrapText="1"/>
    </xf>
    <xf numFmtId="9" fontId="25" fillId="0" borderId="23" xfId="17" applyNumberFormat="1" applyFont="1" applyFill="1" applyBorder="1" applyAlignment="1">
      <alignment horizontal="center" vertical="center" wrapText="1"/>
    </xf>
    <xf numFmtId="9" fontId="25" fillId="0" borderId="25" xfId="17" applyNumberFormat="1" applyFont="1" applyFill="1" applyBorder="1" applyAlignment="1">
      <alignment horizontal="center" vertical="center" wrapText="1"/>
    </xf>
    <xf numFmtId="0" fontId="16" fillId="0" borderId="27" xfId="17" applyFont="1" applyFill="1" applyBorder="1" applyAlignment="1">
      <alignment horizontal="left" vertical="center" wrapText="1"/>
    </xf>
    <xf numFmtId="0" fontId="25" fillId="2" borderId="23" xfId="17" applyFont="1" applyFill="1" applyBorder="1" applyAlignment="1">
      <alignment horizontal="center" vertical="center" wrapText="1"/>
    </xf>
    <xf numFmtId="0" fontId="25" fillId="2" borderId="15" xfId="17" applyFont="1" applyFill="1" applyBorder="1" applyAlignment="1">
      <alignment horizontal="center" vertical="center" wrapText="1"/>
    </xf>
    <xf numFmtId="0" fontId="25" fillId="2" borderId="4" xfId="17" applyFont="1" applyFill="1" applyBorder="1" applyAlignment="1">
      <alignment horizontal="center" vertical="center" wrapText="1"/>
    </xf>
    <xf numFmtId="9" fontId="25" fillId="2" borderId="15" xfId="18" applyFont="1" applyFill="1" applyBorder="1" applyAlignment="1">
      <alignment horizontal="center" vertical="center" wrapText="1"/>
    </xf>
    <xf numFmtId="9" fontId="25" fillId="2" borderId="2" xfId="18" applyFont="1" applyFill="1" applyBorder="1" applyAlignment="1">
      <alignment horizontal="center" vertical="center" wrapText="1"/>
    </xf>
    <xf numFmtId="0" fontId="16" fillId="2" borderId="23" xfId="17" applyFont="1" applyFill="1" applyBorder="1" applyAlignment="1">
      <alignment horizontal="center" vertical="center" wrapText="1"/>
    </xf>
    <xf numFmtId="0" fontId="16" fillId="2" borderId="5" xfId="17" applyFont="1" applyFill="1" applyBorder="1" applyAlignment="1">
      <alignment horizontal="center" vertical="center"/>
    </xf>
    <xf numFmtId="9" fontId="16" fillId="2" borderId="15" xfId="17" applyNumberFormat="1" applyFont="1" applyFill="1" applyBorder="1" applyAlignment="1">
      <alignment horizontal="left" vertical="center" wrapText="1"/>
    </xf>
    <xf numFmtId="9" fontId="16" fillId="2" borderId="2" xfId="17" applyNumberFormat="1" applyFont="1" applyFill="1" applyBorder="1" applyAlignment="1">
      <alignment horizontal="left" vertical="center" wrapText="1"/>
    </xf>
    <xf numFmtId="0" fontId="16" fillId="2" borderId="15" xfId="17" applyFont="1" applyFill="1" applyBorder="1" applyAlignment="1">
      <alignment horizontal="left" vertical="center" wrapText="1"/>
    </xf>
    <xf numFmtId="0" fontId="16" fillId="2" borderId="26" xfId="17" applyFont="1" applyFill="1" applyBorder="1" applyAlignment="1">
      <alignment horizontal="center" vertical="center"/>
    </xf>
    <xf numFmtId="0" fontId="25" fillId="2" borderId="2" xfId="17" applyFont="1" applyFill="1" applyBorder="1" applyAlignment="1">
      <alignment horizontal="center" vertical="center" wrapText="1"/>
    </xf>
    <xf numFmtId="0" fontId="25" fillId="2" borderId="23" xfId="17" applyFont="1" applyFill="1" applyBorder="1" applyAlignment="1">
      <alignment horizontal="left" vertical="center" wrapText="1"/>
    </xf>
    <xf numFmtId="0" fontId="25" fillId="2" borderId="16" xfId="17" applyFont="1" applyFill="1" applyBorder="1" applyAlignment="1">
      <alignment horizontal="center" vertical="center" wrapText="1"/>
    </xf>
    <xf numFmtId="0" fontId="16" fillId="2" borderId="7" xfId="17" applyFont="1" applyFill="1" applyBorder="1" applyAlignment="1">
      <alignment horizontal="center" vertical="center"/>
    </xf>
    <xf numFmtId="0" fontId="24" fillId="2" borderId="6" xfId="17" applyFont="1" applyFill="1" applyBorder="1" applyAlignment="1">
      <alignment horizontal="center" vertical="center" wrapText="1"/>
    </xf>
    <xf numFmtId="0" fontId="16" fillId="2" borderId="15" xfId="17" applyFont="1" applyFill="1" applyBorder="1" applyAlignment="1">
      <alignment horizontal="center" vertical="center" wrapText="1"/>
    </xf>
    <xf numFmtId="9" fontId="25" fillId="2" borderId="15" xfId="18" applyFont="1" applyFill="1" applyBorder="1" applyAlignment="1">
      <alignment vertical="center" wrapText="1"/>
    </xf>
    <xf numFmtId="9" fontId="25" fillId="2" borderId="2" xfId="18" applyFont="1" applyFill="1" applyBorder="1" applyAlignment="1">
      <alignment vertical="center" wrapText="1"/>
    </xf>
    <xf numFmtId="0" fontId="16" fillId="2" borderId="1" xfId="17" applyFont="1" applyFill="1" applyBorder="1" applyAlignment="1">
      <alignment horizontal="left" vertical="center" wrapText="1"/>
    </xf>
    <xf numFmtId="0" fontId="25" fillId="2" borderId="55" xfId="17" applyFont="1" applyFill="1" applyBorder="1" applyAlignment="1">
      <alignment horizontal="left" vertical="center" wrapText="1"/>
    </xf>
    <xf numFmtId="0" fontId="25" fillId="2" borderId="41" xfId="17" applyFont="1" applyFill="1" applyBorder="1" applyAlignment="1">
      <alignment horizontal="left" vertical="center" wrapText="1"/>
    </xf>
    <xf numFmtId="1" fontId="16" fillId="2" borderId="41" xfId="17" applyNumberFormat="1" applyFont="1" applyFill="1" applyBorder="1" applyAlignment="1">
      <alignment horizontal="center" vertical="center" wrapText="1"/>
    </xf>
    <xf numFmtId="0" fontId="16" fillId="2" borderId="41" xfId="17" applyFont="1" applyFill="1" applyBorder="1" applyAlignment="1">
      <alignment horizontal="center" vertical="center" wrapText="1"/>
    </xf>
    <xf numFmtId="0" fontId="16" fillId="2" borderId="54" xfId="17" applyFont="1" applyFill="1" applyBorder="1" applyAlignment="1">
      <alignment horizontal="left" vertical="center" wrapText="1"/>
    </xf>
    <xf numFmtId="0" fontId="25" fillId="0" borderId="1" xfId="17" applyFont="1" applyFill="1" applyBorder="1" applyAlignment="1">
      <alignment horizontal="left" vertical="center" wrapText="1"/>
    </xf>
    <xf numFmtId="9" fontId="25" fillId="0" borderId="1" xfId="17" applyNumberFormat="1" applyFont="1" applyFill="1" applyBorder="1" applyAlignment="1">
      <alignment horizontal="center" vertical="center" wrapText="1"/>
    </xf>
    <xf numFmtId="0" fontId="16" fillId="0" borderId="1" xfId="17" applyFont="1" applyFill="1" applyBorder="1" applyAlignment="1">
      <alignment horizontal="center" vertical="center"/>
    </xf>
    <xf numFmtId="0" fontId="16" fillId="0" borderId="1" xfId="17" applyFont="1" applyFill="1" applyBorder="1" applyAlignment="1">
      <alignment horizontal="left" vertical="center" wrapText="1"/>
    </xf>
    <xf numFmtId="0" fontId="8" fillId="2" borderId="1" xfId="17" applyFont="1" applyFill="1" applyBorder="1" applyAlignment="1">
      <alignment horizontal="center" vertical="center"/>
    </xf>
    <xf numFmtId="0" fontId="25" fillId="0" borderId="1" xfId="17" applyFont="1" applyFill="1" applyBorder="1" applyAlignment="1">
      <alignment vertical="center" wrapText="1"/>
    </xf>
    <xf numFmtId="0" fontId="16" fillId="0" borderId="1" xfId="17" applyFont="1" applyFill="1" applyBorder="1" applyAlignment="1">
      <alignment vertical="center" wrapText="1"/>
    </xf>
    <xf numFmtId="0" fontId="28" fillId="0" borderId="1" xfId="24" applyFont="1" applyFill="1" applyBorder="1" applyAlignment="1">
      <alignment vertical="center" wrapText="1"/>
    </xf>
    <xf numFmtId="0" fontId="20" fillId="0" borderId="1" xfId="24" applyFont="1" applyFill="1" applyBorder="1" applyAlignment="1">
      <alignment horizontal="left" vertical="center" wrapText="1"/>
    </xf>
    <xf numFmtId="165" fontId="20" fillId="0" borderId="1" xfId="24" applyNumberFormat="1" applyFont="1" applyFill="1" applyBorder="1" applyAlignment="1">
      <alignment horizontal="center" vertical="center" wrapText="1"/>
    </xf>
    <xf numFmtId="9" fontId="20" fillId="0" borderId="1" xfId="24" applyNumberFormat="1" applyFont="1" applyFill="1" applyBorder="1" applyAlignment="1">
      <alignment horizontal="center" vertical="center" wrapText="1"/>
    </xf>
    <xf numFmtId="0" fontId="28" fillId="0" borderId="1" xfId="17" applyFont="1" applyFill="1" applyBorder="1" applyAlignment="1">
      <alignment horizontal="left" vertical="center" wrapText="1"/>
    </xf>
    <xf numFmtId="9" fontId="28" fillId="0" borderId="1" xfId="18" applyFont="1" applyFill="1" applyBorder="1" applyAlignment="1">
      <alignment horizontal="center" vertical="center" wrapText="1"/>
    </xf>
    <xf numFmtId="9" fontId="8" fillId="2" borderId="1" xfId="17" applyNumberFormat="1" applyFont="1" applyFill="1" applyBorder="1" applyAlignment="1">
      <alignment horizontal="left" vertical="center" wrapText="1"/>
    </xf>
    <xf numFmtId="0" fontId="8" fillId="2" borderId="57" xfId="17" applyFont="1" applyFill="1" applyBorder="1" applyAlignment="1">
      <alignment horizontal="left" vertical="center" wrapText="1"/>
    </xf>
    <xf numFmtId="0" fontId="9" fillId="2" borderId="57" xfId="17" applyFont="1" applyFill="1" applyBorder="1" applyAlignment="1">
      <alignment horizontal="left" vertical="center" wrapText="1"/>
    </xf>
    <xf numFmtId="0" fontId="29" fillId="7" borderId="1" xfId="0" applyFont="1" applyFill="1" applyBorder="1" applyAlignment="1">
      <alignment horizontal="left" vertical="center" wrapText="1" readingOrder="1"/>
    </xf>
    <xf numFmtId="9" fontId="9" fillId="0" borderId="1" xfId="18" applyFont="1" applyFill="1" applyBorder="1" applyAlignment="1">
      <alignment vertical="center" wrapText="1"/>
    </xf>
    <xf numFmtId="0" fontId="30" fillId="7" borderId="1" xfId="25" applyFont="1" applyFill="1" applyBorder="1" applyAlignment="1">
      <alignment horizontal="center" vertical="center" wrapText="1"/>
    </xf>
    <xf numFmtId="9" fontId="30" fillId="7" borderId="1" xfId="25" applyNumberFormat="1" applyFont="1" applyFill="1" applyBorder="1" applyAlignment="1">
      <alignment vertical="center" wrapText="1"/>
    </xf>
    <xf numFmtId="1" fontId="30" fillId="7" borderId="1" xfId="25" applyNumberFormat="1" applyFont="1" applyFill="1" applyBorder="1" applyAlignment="1">
      <alignment horizontal="center" vertical="center" wrapText="1"/>
    </xf>
    <xf numFmtId="0" fontId="29" fillId="5" borderId="1" xfId="0" applyFont="1" applyFill="1" applyBorder="1" applyAlignment="1">
      <alignment horizontal="left" vertical="center" wrapText="1" readingOrder="1"/>
    </xf>
    <xf numFmtId="0" fontId="30" fillId="5" borderId="1" xfId="25" applyFont="1" applyFill="1" applyBorder="1" applyAlignment="1">
      <alignment horizontal="center" vertical="center" wrapText="1"/>
    </xf>
    <xf numFmtId="9" fontId="30" fillId="5" borderId="1" xfId="25" applyNumberFormat="1" applyFont="1" applyFill="1" applyBorder="1" applyAlignment="1">
      <alignment horizontal="center" vertical="center" wrapText="1"/>
    </xf>
    <xf numFmtId="9" fontId="0" fillId="0" borderId="0" xfId="0" applyNumberFormat="1"/>
    <xf numFmtId="0" fontId="22" fillId="7" borderId="1" xfId="17" applyFont="1" applyFill="1" applyBorder="1" applyAlignment="1">
      <alignment horizontal="left" vertical="center" wrapText="1"/>
    </xf>
    <xf numFmtId="0" fontId="32" fillId="7" borderId="1" xfId="0" applyFont="1" applyFill="1" applyBorder="1" applyAlignment="1">
      <alignment horizontal="center" vertical="center" wrapText="1" readingOrder="1"/>
    </xf>
    <xf numFmtId="0" fontId="33" fillId="7" borderId="1" xfId="25" applyFont="1" applyFill="1" applyBorder="1" applyAlignment="1">
      <alignment horizontal="center" vertical="center" wrapText="1"/>
    </xf>
    <xf numFmtId="9" fontId="12" fillId="7" borderId="1" xfId="17" applyNumberFormat="1" applyFont="1" applyFill="1" applyBorder="1" applyAlignment="1">
      <alignment horizontal="center" vertical="center"/>
    </xf>
    <xf numFmtId="0" fontId="34" fillId="0" borderId="1" xfId="0" applyFont="1" applyFill="1" applyBorder="1" applyAlignment="1">
      <alignment horizontal="left" vertical="center" wrapText="1" readingOrder="1"/>
    </xf>
    <xf numFmtId="0" fontId="35" fillId="0" borderId="0" xfId="0" applyFont="1"/>
    <xf numFmtId="0" fontId="36" fillId="9" borderId="0" xfId="0" applyFont="1" applyFill="1" applyAlignment="1">
      <alignment horizontal="center"/>
    </xf>
    <xf numFmtId="0" fontId="36" fillId="7" borderId="0" xfId="0" applyFont="1" applyFill="1" applyAlignment="1">
      <alignment horizontal="center"/>
    </xf>
    <xf numFmtId="0" fontId="36" fillId="8" borderId="0" xfId="0" applyFont="1" applyFill="1" applyAlignment="1">
      <alignment horizontal="center"/>
    </xf>
    <xf numFmtId="0" fontId="17" fillId="3" borderId="9" xfId="17" applyFont="1" applyFill="1" applyBorder="1" applyAlignment="1">
      <alignment horizontal="center" vertical="center" wrapText="1"/>
    </xf>
    <xf numFmtId="0" fontId="7" fillId="0" borderId="1" xfId="0" applyFont="1" applyFill="1" applyBorder="1" applyAlignment="1">
      <alignment horizontal="center" vertical="center" wrapText="1"/>
    </xf>
    <xf numFmtId="9" fontId="8" fillId="2" borderId="9" xfId="23" applyFont="1" applyFill="1" applyBorder="1" applyAlignment="1">
      <alignment horizontal="center" vertical="center" wrapText="1"/>
    </xf>
    <xf numFmtId="9" fontId="8" fillId="2" borderId="48" xfId="23" applyFont="1" applyFill="1" applyBorder="1" applyAlignment="1">
      <alignment horizontal="center" vertical="center" wrapText="1"/>
    </xf>
    <xf numFmtId="0" fontId="28" fillId="0" borderId="1" xfId="19" applyFont="1" applyFill="1" applyBorder="1" applyAlignment="1">
      <alignment vertical="center" wrapText="1"/>
    </xf>
    <xf numFmtId="9" fontId="28" fillId="0" borderId="1" xfId="19" applyNumberFormat="1" applyFont="1" applyFill="1" applyBorder="1" applyAlignment="1">
      <alignment vertical="center" wrapText="1"/>
    </xf>
    <xf numFmtId="0" fontId="17" fillId="11" borderId="18" xfId="17" applyFont="1" applyFill="1" applyBorder="1" applyAlignment="1">
      <alignment horizontal="center" vertical="center" wrapText="1"/>
    </xf>
    <xf numFmtId="0" fontId="17" fillId="11" borderId="23" xfId="17" applyFont="1" applyFill="1" applyBorder="1" applyAlignment="1">
      <alignment horizontal="center" vertical="center" wrapText="1"/>
    </xf>
    <xf numFmtId="0" fontId="17" fillId="11" borderId="21" xfId="17" applyFont="1" applyFill="1" applyBorder="1" applyAlignment="1">
      <alignment horizontal="center" vertical="center" wrapText="1"/>
    </xf>
    <xf numFmtId="0" fontId="17" fillId="11" borderId="9" xfId="17" applyFont="1" applyFill="1" applyBorder="1" applyAlignment="1">
      <alignment horizontal="center" vertical="center" wrapText="1"/>
    </xf>
    <xf numFmtId="0" fontId="17" fillId="11" borderId="13" xfId="17" applyFont="1" applyFill="1" applyBorder="1" applyAlignment="1">
      <alignment horizontal="center" vertical="center" wrapText="1"/>
    </xf>
    <xf numFmtId="0" fontId="17" fillId="11" borderId="1" xfId="17" applyFont="1" applyFill="1" applyBorder="1" applyAlignment="1">
      <alignment horizontal="center" vertical="center" wrapText="1"/>
    </xf>
    <xf numFmtId="0" fontId="9" fillId="2" borderId="53" xfId="17" applyFont="1" applyFill="1" applyBorder="1" applyAlignment="1">
      <alignment horizontal="center" vertical="center" wrapText="1"/>
    </xf>
    <xf numFmtId="0" fontId="9" fillId="2" borderId="48" xfId="17" applyFont="1" applyFill="1" applyBorder="1" applyAlignment="1">
      <alignment horizontal="center" vertical="center" wrapText="1"/>
    </xf>
    <xf numFmtId="9" fontId="9" fillId="2" borderId="48" xfId="18" applyFont="1" applyFill="1" applyBorder="1" applyAlignment="1">
      <alignment horizontal="center" vertical="center" wrapText="1"/>
    </xf>
    <xf numFmtId="0" fontId="8" fillId="2" borderId="58" xfId="17" applyFont="1" applyFill="1" applyBorder="1" applyAlignment="1">
      <alignment horizontal="center" vertical="center" wrapText="1"/>
    </xf>
    <xf numFmtId="0" fontId="8" fillId="2" borderId="48" xfId="17" applyFont="1" applyFill="1" applyBorder="1" applyAlignment="1">
      <alignment horizontal="center" vertical="center"/>
    </xf>
    <xf numFmtId="0" fontId="12" fillId="11" borderId="1" xfId="17" applyFont="1" applyFill="1" applyBorder="1" applyAlignment="1">
      <alignment horizontal="center" vertical="center" wrapText="1"/>
    </xf>
    <xf numFmtId="0" fontId="18" fillId="11" borderId="18" xfId="17" applyFont="1" applyFill="1" applyBorder="1" applyAlignment="1">
      <alignment horizontal="center" vertical="center" wrapText="1"/>
    </xf>
    <xf numFmtId="0" fontId="18" fillId="11" borderId="21" xfId="17" applyFont="1" applyFill="1" applyBorder="1" applyAlignment="1">
      <alignment horizontal="center" vertical="center" wrapText="1"/>
    </xf>
    <xf numFmtId="2" fontId="15" fillId="0" borderId="1" xfId="19" applyNumberFormat="1" applyFont="1" applyFill="1" applyBorder="1" applyAlignment="1">
      <alignment horizontal="center" vertical="center" wrapText="1"/>
    </xf>
    <xf numFmtId="0" fontId="7" fillId="0" borderId="56" xfId="0" applyFont="1" applyFill="1" applyBorder="1" applyAlignment="1">
      <alignment horizontal="center" vertical="center"/>
    </xf>
    <xf numFmtId="166" fontId="15" fillId="0" borderId="1" xfId="27" applyNumberFormat="1" applyFont="1" applyFill="1" applyBorder="1" applyAlignment="1">
      <alignment vertical="center" wrapText="1"/>
    </xf>
    <xf numFmtId="167" fontId="7" fillId="0" borderId="1" xfId="26" applyNumberFormat="1" applyFont="1" applyFill="1" applyBorder="1" applyAlignment="1">
      <alignment vertical="center"/>
    </xf>
    <xf numFmtId="167" fontId="15" fillId="2" borderId="1" xfId="26" applyNumberFormat="1" applyFont="1" applyFill="1" applyBorder="1" applyAlignment="1" applyProtection="1">
      <alignment vertical="center"/>
    </xf>
    <xf numFmtId="0" fontId="15" fillId="2" borderId="44" xfId="17" applyFont="1" applyFill="1" applyBorder="1" applyAlignment="1">
      <alignment horizontal="center" vertical="center"/>
    </xf>
    <xf numFmtId="3" fontId="15" fillId="0" borderId="1" xfId="19" applyNumberFormat="1" applyFont="1" applyFill="1" applyBorder="1" applyAlignment="1">
      <alignment horizontal="center" vertical="center" wrapText="1"/>
    </xf>
    <xf numFmtId="168" fontId="7" fillId="0" borderId="1" xfId="19" applyNumberFormat="1" applyFont="1" applyFill="1" applyBorder="1" applyAlignment="1">
      <alignment horizontal="center" vertical="center" wrapText="1"/>
    </xf>
    <xf numFmtId="1" fontId="7" fillId="0" borderId="1" xfId="19" applyNumberFormat="1" applyFont="1" applyFill="1" applyBorder="1" applyAlignment="1">
      <alignment vertical="center" wrapText="1"/>
    </xf>
    <xf numFmtId="1" fontId="7" fillId="0" borderId="1" xfId="21" applyNumberFormat="1" applyFont="1" applyFill="1" applyBorder="1" applyAlignment="1">
      <alignment horizontal="center" vertical="center" wrapText="1"/>
    </xf>
    <xf numFmtId="0" fontId="7" fillId="0" borderId="1" xfId="25" applyFont="1" applyFill="1" applyBorder="1" applyAlignment="1">
      <alignment horizontal="center" vertical="center" wrapText="1"/>
    </xf>
    <xf numFmtId="1" fontId="7" fillId="0" borderId="1" xfId="25" applyNumberFormat="1" applyFont="1" applyFill="1" applyBorder="1" applyAlignment="1">
      <alignment horizontal="center" vertical="center" wrapText="1"/>
    </xf>
    <xf numFmtId="1" fontId="7" fillId="0" borderId="1" xfId="25" applyNumberFormat="1" applyFont="1" applyFill="1" applyBorder="1" applyAlignment="1">
      <alignment vertical="center" wrapText="1"/>
    </xf>
    <xf numFmtId="1" fontId="7" fillId="0" borderId="1" xfId="28" applyNumberFormat="1" applyFont="1" applyFill="1" applyBorder="1" applyAlignment="1">
      <alignment horizontal="center" vertical="center" wrapText="1"/>
    </xf>
    <xf numFmtId="1" fontId="7" fillId="0" borderId="1" xfId="29" applyNumberFormat="1" applyFont="1" applyFill="1" applyBorder="1" applyAlignment="1">
      <alignment horizontal="center" vertical="center" wrapText="1"/>
    </xf>
    <xf numFmtId="3" fontId="7" fillId="0" borderId="1" xfId="25" applyNumberFormat="1" applyFont="1" applyFill="1" applyBorder="1" applyAlignment="1">
      <alignment horizontal="center" vertical="center" wrapText="1"/>
    </xf>
    <xf numFmtId="1" fontId="7" fillId="2" borderId="1" xfId="25" applyNumberFormat="1" applyFont="1" applyFill="1" applyBorder="1" applyAlignment="1">
      <alignment horizontal="center" vertical="center" wrapText="1"/>
    </xf>
    <xf numFmtId="0" fontId="15" fillId="0" borderId="1" xfId="0" applyFont="1" applyFill="1" applyBorder="1" applyAlignment="1">
      <alignment vertical="center" wrapText="1"/>
    </xf>
    <xf numFmtId="0" fontId="7" fillId="0" borderId="59" xfId="0" applyFont="1" applyFill="1" applyBorder="1" applyAlignment="1">
      <alignment horizontal="center" vertical="center" wrapText="1"/>
    </xf>
    <xf numFmtId="0" fontId="8" fillId="2" borderId="1" xfId="17" applyFont="1" applyFill="1" applyBorder="1"/>
    <xf numFmtId="0" fontId="7" fillId="0" borderId="56" xfId="0" applyFont="1" applyFill="1" applyBorder="1" applyAlignment="1">
      <alignment horizontal="center" vertical="center" wrapText="1"/>
    </xf>
    <xf numFmtId="3" fontId="7" fillId="2" borderId="1" xfId="19" applyNumberFormat="1" applyFont="1" applyFill="1" applyBorder="1" applyAlignment="1">
      <alignment horizontal="center" vertical="center" wrapText="1"/>
    </xf>
    <xf numFmtId="1" fontId="15" fillId="0" borderId="1" xfId="19" applyNumberFormat="1" applyFont="1" applyFill="1" applyBorder="1" applyAlignment="1">
      <alignment horizontal="center" vertical="center" wrapText="1"/>
    </xf>
    <xf numFmtId="0" fontId="7" fillId="2" borderId="56" xfId="0" applyFont="1" applyFill="1" applyBorder="1" applyAlignment="1">
      <alignment horizontal="center" vertical="center"/>
    </xf>
    <xf numFmtId="2" fontId="7" fillId="0" borderId="48" xfId="19" applyNumberFormat="1" applyFont="1" applyFill="1" applyBorder="1" applyAlignment="1">
      <alignment horizontal="center" vertical="center" wrapText="1"/>
    </xf>
    <xf numFmtId="9" fontId="15" fillId="2" borderId="41" xfId="17" applyNumberFormat="1" applyFont="1" applyFill="1" applyBorder="1" applyAlignment="1">
      <alignment horizontal="center" vertical="center" wrapText="1"/>
    </xf>
    <xf numFmtId="0" fontId="15" fillId="0" borderId="41" xfId="17" applyFont="1" applyFill="1" applyBorder="1" applyAlignment="1">
      <alignment horizontal="justify" vertical="center" wrapText="1"/>
    </xf>
    <xf numFmtId="0" fontId="15" fillId="0" borderId="13" xfId="17" applyFont="1" applyFill="1" applyBorder="1" applyAlignment="1">
      <alignment horizontal="justify" vertical="center" wrapText="1"/>
    </xf>
    <xf numFmtId="9" fontId="7" fillId="0" borderId="13" xfId="22" applyNumberFormat="1" applyFont="1" applyFill="1" applyBorder="1" applyAlignment="1">
      <alignment horizontal="center" vertical="center" wrapText="1"/>
    </xf>
    <xf numFmtId="9" fontId="7" fillId="0" borderId="13" xfId="23" applyFont="1" applyFill="1" applyBorder="1" applyAlignment="1">
      <alignment horizontal="center" vertical="center" wrapText="1"/>
    </xf>
    <xf numFmtId="0" fontId="15" fillId="0" borderId="48" xfId="17" applyFont="1" applyFill="1" applyBorder="1" applyAlignment="1">
      <alignment horizontal="justify" vertical="center" wrapText="1"/>
    </xf>
    <xf numFmtId="0" fontId="15" fillId="2" borderId="48" xfId="17" applyFont="1" applyFill="1" applyBorder="1" applyAlignment="1">
      <alignment horizontal="center" vertical="center" wrapText="1"/>
    </xf>
    <xf numFmtId="9" fontId="13" fillId="0" borderId="48" xfId="0" applyNumberFormat="1" applyFont="1" applyBorder="1" applyAlignment="1">
      <alignment horizontal="center" vertical="center" wrapText="1" readingOrder="1"/>
    </xf>
    <xf numFmtId="0" fontId="22" fillId="2" borderId="1" xfId="17" applyFont="1" applyFill="1" applyBorder="1" applyAlignment="1">
      <alignment horizontal="justify" vertical="center" wrapText="1"/>
    </xf>
    <xf numFmtId="0" fontId="17" fillId="3" borderId="13" xfId="17" applyFont="1" applyFill="1" applyBorder="1" applyAlignment="1">
      <alignment horizontal="center" vertical="center" wrapText="1"/>
    </xf>
    <xf numFmtId="0" fontId="21" fillId="0" borderId="48" xfId="0" applyFont="1" applyFill="1" applyBorder="1" applyAlignment="1">
      <alignment horizontal="justify" vertical="center" wrapText="1"/>
    </xf>
    <xf numFmtId="0" fontId="7" fillId="2" borderId="59" xfId="19" applyFont="1" applyFill="1" applyBorder="1" applyAlignment="1">
      <alignment horizontal="center" vertical="center" wrapText="1"/>
    </xf>
    <xf numFmtId="0" fontId="7" fillId="2" borderId="56" xfId="19" applyFont="1" applyFill="1" applyBorder="1" applyAlignment="1">
      <alignment horizontal="center" vertical="center" wrapText="1"/>
    </xf>
    <xf numFmtId="0" fontId="7" fillId="2" borderId="60" xfId="19" applyFont="1" applyFill="1" applyBorder="1" applyAlignment="1">
      <alignment horizontal="center" vertical="center" wrapText="1"/>
    </xf>
    <xf numFmtId="0" fontId="15" fillId="2" borderId="1" xfId="17" applyFont="1" applyFill="1" applyBorder="1" applyAlignment="1">
      <alignment horizontal="justify" vertical="center" wrapText="1"/>
    </xf>
    <xf numFmtId="0" fontId="15" fillId="0" borderId="1" xfId="17" applyFont="1" applyFill="1" applyBorder="1" applyAlignment="1">
      <alignment horizontal="center" vertical="center" wrapText="1"/>
    </xf>
    <xf numFmtId="3" fontId="15" fillId="0" borderId="1" xfId="17" applyNumberFormat="1" applyFont="1" applyFill="1" applyBorder="1" applyAlignment="1">
      <alignment horizontal="center" vertical="center" wrapText="1"/>
    </xf>
    <xf numFmtId="49" fontId="7" fillId="0" borderId="1" xfId="26" applyNumberFormat="1" applyFont="1" applyFill="1" applyBorder="1" applyAlignment="1">
      <alignment horizontal="center" vertical="center" wrapText="1"/>
    </xf>
    <xf numFmtId="167" fontId="7" fillId="0" borderId="1" xfId="26" applyNumberFormat="1" applyFont="1" applyFill="1" applyBorder="1" applyAlignment="1">
      <alignment horizontal="center" vertical="center" wrapText="1"/>
    </xf>
    <xf numFmtId="0" fontId="7" fillId="0" borderId="1" xfId="0" applyFont="1" applyFill="1" applyBorder="1" applyAlignment="1">
      <alignment vertical="center" wrapText="1"/>
    </xf>
    <xf numFmtId="1" fontId="15" fillId="2" borderId="1" xfId="17" applyNumberFormat="1" applyFont="1" applyFill="1" applyBorder="1" applyAlignment="1">
      <alignment horizontal="center" vertical="center" wrapText="1"/>
    </xf>
    <xf numFmtId="0" fontId="7" fillId="0" borderId="1" xfId="25" applyNumberFormat="1" applyFont="1" applyFill="1" applyBorder="1" applyAlignment="1">
      <alignment horizontal="center" vertical="center" wrapText="1"/>
    </xf>
    <xf numFmtId="3" fontId="7" fillId="0" borderId="1" xfId="26" applyNumberFormat="1" applyFont="1" applyFill="1" applyBorder="1" applyAlignment="1">
      <alignment horizontal="center" vertical="center" wrapText="1"/>
    </xf>
    <xf numFmtId="0" fontId="18" fillId="11" borderId="23" xfId="17" applyFont="1" applyFill="1" applyBorder="1" applyAlignment="1">
      <alignment horizontal="center" vertical="center" wrapText="1"/>
    </xf>
    <xf numFmtId="0" fontId="17" fillId="11" borderId="38" xfId="17" applyFont="1" applyFill="1" applyBorder="1" applyAlignment="1">
      <alignment horizontal="center" vertical="center" wrapText="1"/>
    </xf>
    <xf numFmtId="0" fontId="17" fillId="11" borderId="39" xfId="17" applyFont="1" applyFill="1" applyBorder="1" applyAlignment="1">
      <alignment horizontal="center" vertical="center" wrapText="1"/>
    </xf>
    <xf numFmtId="0" fontId="17" fillId="11" borderId="40" xfId="17" applyFont="1" applyFill="1" applyBorder="1" applyAlignment="1">
      <alignment horizontal="center" vertical="center" wrapText="1"/>
    </xf>
    <xf numFmtId="0" fontId="17" fillId="11" borderId="35" xfId="17" applyFont="1" applyFill="1" applyBorder="1" applyAlignment="1">
      <alignment horizontal="center" vertical="center" wrapText="1"/>
    </xf>
    <xf numFmtId="0" fontId="17" fillId="11" borderId="36" xfId="17" applyFont="1" applyFill="1" applyBorder="1" applyAlignment="1">
      <alignment horizontal="center" vertical="center" wrapText="1"/>
    </xf>
    <xf numFmtId="0" fontId="18" fillId="0" borderId="0" xfId="17" applyFont="1" applyAlignment="1">
      <alignment horizontal="center"/>
    </xf>
    <xf numFmtId="0" fontId="17" fillId="11" borderId="28" xfId="17" applyFont="1" applyFill="1" applyBorder="1" applyAlignment="1">
      <alignment horizontal="center" vertical="center" wrapText="1"/>
    </xf>
    <xf numFmtId="0" fontId="17" fillId="11" borderId="29" xfId="17" applyFont="1" applyFill="1" applyBorder="1" applyAlignment="1">
      <alignment horizontal="center" vertical="center" wrapText="1"/>
    </xf>
    <xf numFmtId="0" fontId="17" fillId="11" borderId="18" xfId="17" applyFont="1" applyFill="1" applyBorder="1" applyAlignment="1">
      <alignment horizontal="center" vertical="center" wrapText="1"/>
    </xf>
    <xf numFmtId="0" fontId="17" fillId="11" borderId="21" xfId="17" applyFont="1" applyFill="1" applyBorder="1" applyAlignment="1">
      <alignment horizontal="center" vertical="center" wrapText="1"/>
    </xf>
    <xf numFmtId="0" fontId="17" fillId="11" borderId="15" xfId="17" applyFont="1" applyFill="1" applyBorder="1" applyAlignment="1">
      <alignment horizontal="center" vertical="center" wrapText="1"/>
    </xf>
    <xf numFmtId="0" fontId="17" fillId="11" borderId="22" xfId="17" applyFont="1" applyFill="1" applyBorder="1" applyAlignment="1">
      <alignment horizontal="center" vertical="center" wrapText="1"/>
    </xf>
    <xf numFmtId="0" fontId="24" fillId="12" borderId="15" xfId="17" applyFont="1" applyFill="1" applyBorder="1" applyAlignment="1">
      <alignment horizontal="left" vertical="center" wrapText="1"/>
    </xf>
    <xf numFmtId="0" fontId="24" fillId="12" borderId="16" xfId="17" applyFont="1" applyFill="1" applyBorder="1" applyAlignment="1">
      <alignment horizontal="left" vertical="center" wrapText="1"/>
    </xf>
    <xf numFmtId="0" fontId="24" fillId="12" borderId="22" xfId="17" applyFont="1" applyFill="1" applyBorder="1" applyAlignment="1">
      <alignment horizontal="left" vertical="center" wrapText="1"/>
    </xf>
    <xf numFmtId="0" fontId="25" fillId="0" borderId="16" xfId="17" applyFont="1" applyFill="1" applyBorder="1" applyAlignment="1">
      <alignment horizontal="left" vertical="center" wrapText="1"/>
    </xf>
    <xf numFmtId="0" fontId="25" fillId="0" borderId="22" xfId="17" applyFont="1" applyFill="1" applyBorder="1" applyAlignment="1">
      <alignment horizontal="left" vertical="center" wrapText="1"/>
    </xf>
    <xf numFmtId="0" fontId="25" fillId="0" borderId="17" xfId="17" applyFont="1" applyFill="1" applyBorder="1" applyAlignment="1">
      <alignment horizontal="left" vertical="center" wrapText="1"/>
    </xf>
    <xf numFmtId="0" fontId="25" fillId="0" borderId="19" xfId="17" applyFont="1" applyFill="1" applyBorder="1" applyAlignment="1">
      <alignment horizontal="left" vertical="center" wrapText="1"/>
    </xf>
    <xf numFmtId="0" fontId="25" fillId="0" borderId="20" xfId="17" applyFont="1" applyFill="1" applyBorder="1" applyAlignment="1">
      <alignment horizontal="left" vertical="center" wrapText="1"/>
    </xf>
    <xf numFmtId="0" fontId="16" fillId="0" borderId="17" xfId="17" applyFont="1" applyFill="1" applyBorder="1" applyAlignment="1">
      <alignment horizontal="left" vertical="center"/>
    </xf>
    <xf numFmtId="0" fontId="16" fillId="0" borderId="19" xfId="17" applyFont="1" applyFill="1" applyBorder="1" applyAlignment="1">
      <alignment horizontal="left" vertical="center"/>
    </xf>
    <xf numFmtId="0" fontId="16" fillId="0" borderId="20" xfId="17" applyFont="1" applyFill="1" applyBorder="1" applyAlignment="1">
      <alignment horizontal="left" vertical="center"/>
    </xf>
    <xf numFmtId="0" fontId="16" fillId="0" borderId="28" xfId="17" applyFont="1" applyFill="1" applyBorder="1" applyAlignment="1">
      <alignment horizontal="left" vertical="center"/>
    </xf>
    <xf numFmtId="0" fontId="16" fillId="0" borderId="30" xfId="17" applyFont="1" applyFill="1" applyBorder="1" applyAlignment="1">
      <alignment horizontal="left" vertical="center"/>
    </xf>
    <xf numFmtId="0" fontId="16" fillId="0" borderId="29" xfId="17" applyFont="1" applyFill="1" applyBorder="1" applyAlignment="1">
      <alignment horizontal="left" vertical="center"/>
    </xf>
    <xf numFmtId="9" fontId="25" fillId="0" borderId="16" xfId="17" applyNumberFormat="1" applyFont="1" applyFill="1" applyBorder="1" applyAlignment="1">
      <alignment horizontal="center" vertical="center" wrapText="1"/>
    </xf>
    <xf numFmtId="0" fontId="25" fillId="0" borderId="16" xfId="17" applyFont="1" applyFill="1" applyBorder="1" applyAlignment="1">
      <alignment horizontal="center" vertical="center" wrapText="1"/>
    </xf>
    <xf numFmtId="0" fontId="25" fillId="0" borderId="22" xfId="17" applyFont="1" applyFill="1" applyBorder="1" applyAlignment="1">
      <alignment horizontal="center" vertical="center" wrapText="1"/>
    </xf>
    <xf numFmtId="0" fontId="16" fillId="0" borderId="5" xfId="17" applyFont="1" applyFill="1" applyBorder="1" applyAlignment="1">
      <alignment horizontal="left" vertical="center" wrapText="1"/>
    </xf>
    <xf numFmtId="0" fontId="16" fillId="0" borderId="7" xfId="17" applyFont="1" applyFill="1" applyBorder="1" applyAlignment="1">
      <alignment horizontal="left" vertical="center"/>
    </xf>
    <xf numFmtId="0" fontId="16" fillId="0" borderId="27" xfId="17" applyFont="1" applyFill="1" applyBorder="1" applyAlignment="1">
      <alignment horizontal="left" vertical="center"/>
    </xf>
    <xf numFmtId="0" fontId="25" fillId="0" borderId="18" xfId="17" applyFont="1" applyFill="1" applyBorder="1" applyAlignment="1">
      <alignment horizontal="left" vertical="center" wrapText="1"/>
    </xf>
    <xf numFmtId="0" fontId="25" fillId="0" borderId="21" xfId="17" applyFont="1" applyFill="1" applyBorder="1" applyAlignment="1">
      <alignment horizontal="left" vertical="center" wrapText="1"/>
    </xf>
    <xf numFmtId="0" fontId="16" fillId="0" borderId="18" xfId="17" applyFont="1" applyFill="1" applyBorder="1" applyAlignment="1">
      <alignment horizontal="left" vertical="center"/>
    </xf>
    <xf numFmtId="0" fontId="16" fillId="0" borderId="21" xfId="17" applyFont="1" applyFill="1" applyBorder="1" applyAlignment="1">
      <alignment horizontal="left" vertical="center"/>
    </xf>
    <xf numFmtId="0" fontId="16" fillId="0" borderId="18" xfId="17" applyFont="1" applyFill="1" applyBorder="1" applyAlignment="1">
      <alignment horizontal="left" vertical="center" wrapText="1"/>
    </xf>
    <xf numFmtId="0" fontId="16" fillId="0" borderId="19" xfId="17" applyFont="1" applyFill="1" applyBorder="1" applyAlignment="1">
      <alignment horizontal="left" vertical="center" wrapText="1"/>
    </xf>
    <xf numFmtId="0" fontId="16" fillId="0" borderId="21" xfId="17" applyFont="1" applyFill="1" applyBorder="1" applyAlignment="1">
      <alignment horizontal="left" vertical="center" wrapText="1"/>
    </xf>
    <xf numFmtId="9" fontId="16" fillId="0" borderId="15" xfId="17" applyNumberFormat="1" applyFont="1" applyFill="1" applyBorder="1" applyAlignment="1">
      <alignment horizontal="center" vertical="center"/>
    </xf>
    <xf numFmtId="9" fontId="16" fillId="0" borderId="16" xfId="17" applyNumberFormat="1" applyFont="1" applyFill="1" applyBorder="1" applyAlignment="1">
      <alignment horizontal="center" vertical="center"/>
    </xf>
    <xf numFmtId="9" fontId="16" fillId="0" borderId="22" xfId="17" applyNumberFormat="1" applyFont="1" applyFill="1" applyBorder="1" applyAlignment="1">
      <alignment horizontal="center" vertical="center"/>
    </xf>
    <xf numFmtId="9" fontId="16" fillId="0" borderId="0" xfId="17" applyNumberFormat="1" applyFont="1" applyFill="1" applyBorder="1" applyAlignment="1">
      <alignment horizontal="center" vertical="center"/>
    </xf>
    <xf numFmtId="9" fontId="16" fillId="0" borderId="3" xfId="17" applyNumberFormat="1" applyFont="1" applyFill="1" applyBorder="1" applyAlignment="1">
      <alignment horizontal="center" vertical="center"/>
    </xf>
    <xf numFmtId="0" fontId="7" fillId="0" borderId="0" xfId="0" applyFont="1" applyFill="1" applyBorder="1" applyAlignment="1">
      <alignment vertical="center" wrapText="1"/>
    </xf>
    <xf numFmtId="0" fontId="0" fillId="0" borderId="0" xfId="0" applyAlignment="1">
      <alignment vertical="center" wrapText="1"/>
    </xf>
    <xf numFmtId="0" fontId="14" fillId="13" borderId="15" xfId="17" applyFont="1" applyFill="1" applyBorder="1" applyAlignment="1">
      <alignment horizontal="center" vertical="center" wrapText="1"/>
    </xf>
    <xf numFmtId="0" fontId="14" fillId="13" borderId="16" xfId="17" applyFont="1" applyFill="1" applyBorder="1" applyAlignment="1">
      <alignment horizontal="center" vertical="center" wrapText="1"/>
    </xf>
    <xf numFmtId="0" fontId="14" fillId="13" borderId="22" xfId="17" applyFont="1" applyFill="1" applyBorder="1" applyAlignment="1">
      <alignment horizontal="center" vertical="center" wrapText="1"/>
    </xf>
    <xf numFmtId="0" fontId="18" fillId="0" borderId="6" xfId="17" applyFont="1" applyFill="1" applyBorder="1" applyAlignment="1">
      <alignment horizontal="center" vertical="center" wrapText="1"/>
    </xf>
    <xf numFmtId="0" fontId="18" fillId="0" borderId="0" xfId="17" applyFont="1" applyFill="1" applyBorder="1" applyAlignment="1">
      <alignment horizontal="center" vertical="center" wrapText="1"/>
    </xf>
    <xf numFmtId="0" fontId="17" fillId="11" borderId="31" xfId="17" applyFont="1" applyFill="1" applyBorder="1" applyAlignment="1">
      <alignment horizontal="center" vertical="center" wrapText="1"/>
    </xf>
    <xf numFmtId="0" fontId="17" fillId="11" borderId="34" xfId="17" applyFont="1" applyFill="1" applyBorder="1" applyAlignment="1">
      <alignment horizontal="center" vertical="center" wrapText="1"/>
    </xf>
    <xf numFmtId="0" fontId="17" fillId="11" borderId="37" xfId="17" applyFont="1" applyFill="1" applyBorder="1" applyAlignment="1">
      <alignment horizontal="center" vertical="center" wrapText="1"/>
    </xf>
    <xf numFmtId="0" fontId="17" fillId="11" borderId="45" xfId="17" applyFont="1" applyFill="1" applyBorder="1" applyAlignment="1">
      <alignment horizontal="center" vertical="center" wrapText="1"/>
    </xf>
    <xf numFmtId="0" fontId="17" fillId="11" borderId="46" xfId="17" applyFont="1" applyFill="1" applyBorder="1" applyAlignment="1">
      <alignment horizontal="center" vertical="center" wrapText="1"/>
    </xf>
    <xf numFmtId="0" fontId="17" fillId="11" borderId="8" xfId="17" applyFont="1" applyFill="1" applyBorder="1" applyAlignment="1">
      <alignment horizontal="center" vertical="center" wrapText="1"/>
    </xf>
    <xf numFmtId="0" fontId="17" fillId="11" borderId="12" xfId="17" applyFont="1" applyFill="1" applyBorder="1" applyAlignment="1">
      <alignment horizontal="center" vertical="center" wrapText="1"/>
    </xf>
    <xf numFmtId="0" fontId="17" fillId="11" borderId="9" xfId="17" applyFont="1" applyFill="1" applyBorder="1" applyAlignment="1">
      <alignment horizontal="center" vertical="center" wrapText="1"/>
    </xf>
    <xf numFmtId="0" fontId="17" fillId="11" borderId="13" xfId="17" applyFont="1" applyFill="1" applyBorder="1" applyAlignment="1">
      <alignment horizontal="center" vertical="center" wrapText="1"/>
    </xf>
    <xf numFmtId="0" fontId="17" fillId="11" borderId="10" xfId="17" applyFont="1" applyFill="1" applyBorder="1" applyAlignment="1">
      <alignment horizontal="center" vertical="center" wrapText="1"/>
    </xf>
    <xf numFmtId="0" fontId="17" fillId="11" borderId="47" xfId="17" applyFont="1" applyFill="1" applyBorder="1" applyAlignment="1">
      <alignment horizontal="center" vertical="center" wrapText="1"/>
    </xf>
    <xf numFmtId="0" fontId="17" fillId="3" borderId="45" xfId="17" applyFont="1" applyFill="1" applyBorder="1" applyAlignment="1">
      <alignment horizontal="center" vertical="center" wrapText="1"/>
    </xf>
    <xf numFmtId="0" fontId="17" fillId="3" borderId="46" xfId="17" applyFont="1" applyFill="1" applyBorder="1" applyAlignment="1">
      <alignment horizontal="center" vertical="center" wrapText="1"/>
    </xf>
    <xf numFmtId="0" fontId="17" fillId="3" borderId="9" xfId="17" applyFont="1" applyFill="1" applyBorder="1" applyAlignment="1">
      <alignment horizontal="center" vertical="center" wrapText="1"/>
    </xf>
    <xf numFmtId="0" fontId="17" fillId="3" borderId="13" xfId="17" applyFont="1" applyFill="1" applyBorder="1" applyAlignment="1">
      <alignment horizontal="center" vertical="center" wrapText="1"/>
    </xf>
    <xf numFmtId="0" fontId="17" fillId="3" borderId="18" xfId="17" applyFont="1" applyFill="1" applyBorder="1" applyAlignment="1">
      <alignment horizontal="center" vertical="center" wrapText="1"/>
    </xf>
    <xf numFmtId="0" fontId="17" fillId="3" borderId="21" xfId="17" applyFont="1" applyFill="1" applyBorder="1" applyAlignment="1">
      <alignment horizontal="center" vertical="center" wrapText="1"/>
    </xf>
    <xf numFmtId="0" fontId="17" fillId="3" borderId="8" xfId="17" applyFont="1" applyFill="1" applyBorder="1" applyAlignment="1">
      <alignment horizontal="center" vertical="center" wrapText="1"/>
    </xf>
    <xf numFmtId="0" fontId="17" fillId="3" borderId="12" xfId="17" applyFont="1" applyFill="1" applyBorder="1" applyAlignment="1">
      <alignment horizontal="center" vertical="center" wrapText="1"/>
    </xf>
    <xf numFmtId="0" fontId="17" fillId="3" borderId="10" xfId="17" applyFont="1" applyFill="1" applyBorder="1" applyAlignment="1">
      <alignment horizontal="center" vertical="center" wrapText="1"/>
    </xf>
    <xf numFmtId="0" fontId="17" fillId="3" borderId="47" xfId="17" applyFont="1" applyFill="1" applyBorder="1" applyAlignment="1">
      <alignment horizontal="center" vertical="center" wrapText="1"/>
    </xf>
    <xf numFmtId="0" fontId="7" fillId="0" borderId="0" xfId="0" applyFont="1" applyFill="1" applyBorder="1" applyAlignment="1">
      <alignment horizontal="left" vertical="center" wrapText="1"/>
    </xf>
    <xf numFmtId="0" fontId="17" fillId="3" borderId="31" xfId="17" applyFont="1" applyFill="1" applyBorder="1" applyAlignment="1">
      <alignment horizontal="center" vertical="center" wrapText="1"/>
    </xf>
    <xf numFmtId="0" fontId="17" fillId="3" borderId="34" xfId="17" applyFont="1" applyFill="1" applyBorder="1" applyAlignment="1">
      <alignment horizontal="center" vertical="center" wrapText="1"/>
    </xf>
    <xf numFmtId="0" fontId="17" fillId="3" borderId="37" xfId="17" applyFont="1" applyFill="1" applyBorder="1" applyAlignment="1">
      <alignment horizontal="center" vertical="center" wrapText="1"/>
    </xf>
    <xf numFmtId="0" fontId="17" fillId="3" borderId="16" xfId="17" applyFont="1" applyFill="1" applyBorder="1" applyAlignment="1">
      <alignment horizontal="center" vertical="center" wrapText="1"/>
    </xf>
    <xf numFmtId="0" fontId="17" fillId="3" borderId="22" xfId="17" applyFont="1" applyFill="1" applyBorder="1" applyAlignment="1">
      <alignment horizontal="center" vertical="center" wrapText="1"/>
    </xf>
    <xf numFmtId="0" fontId="24" fillId="7" borderId="32" xfId="17" applyFont="1" applyFill="1" applyBorder="1" applyAlignment="1">
      <alignment horizontal="left" vertical="center" wrapText="1"/>
    </xf>
    <xf numFmtId="0" fontId="25" fillId="2" borderId="6" xfId="17" applyFont="1" applyFill="1" applyBorder="1" applyAlignment="1">
      <alignment horizontal="left" vertical="center" wrapText="1"/>
    </xf>
    <xf numFmtId="0" fontId="25" fillId="2" borderId="53" xfId="17" applyFont="1" applyFill="1" applyBorder="1" applyAlignment="1">
      <alignment horizontal="left" vertical="center" wrapText="1"/>
    </xf>
    <xf numFmtId="0" fontId="25" fillId="2" borderId="4" xfId="17" applyFont="1" applyFill="1" applyBorder="1" applyAlignment="1">
      <alignment horizontal="left" vertical="center" wrapText="1"/>
    </xf>
    <xf numFmtId="0" fontId="17" fillId="11" borderId="1" xfId="17" applyFont="1" applyFill="1" applyBorder="1" applyAlignment="1">
      <alignment horizontal="center" vertical="center" wrapText="1"/>
    </xf>
    <xf numFmtId="0" fontId="24" fillId="7" borderId="28" xfId="17" applyFont="1" applyFill="1" applyBorder="1" applyAlignment="1">
      <alignment horizontal="left" vertical="center" wrapText="1"/>
    </xf>
    <xf numFmtId="0" fontId="24" fillId="7" borderId="29" xfId="17" applyFont="1" applyFill="1" applyBorder="1" applyAlignment="1">
      <alignment horizontal="left" vertical="center" wrapText="1"/>
    </xf>
    <xf numFmtId="0" fontId="25" fillId="0" borderId="15" xfId="17" applyFont="1" applyFill="1" applyBorder="1" applyAlignment="1">
      <alignment horizontal="left" vertical="center" wrapText="1"/>
    </xf>
    <xf numFmtId="9" fontId="25" fillId="0" borderId="15" xfId="17"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4" fillId="7" borderId="2" xfId="17" applyFont="1" applyFill="1" applyBorder="1" applyAlignment="1">
      <alignment horizontal="center" vertical="center" wrapText="1"/>
    </xf>
    <xf numFmtId="0" fontId="14" fillId="7" borderId="0" xfId="17" applyFont="1" applyFill="1" applyBorder="1" applyAlignment="1">
      <alignment horizontal="center" vertical="center" wrapText="1"/>
    </xf>
    <xf numFmtId="0" fontId="7" fillId="0" borderId="8"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12" xfId="0" applyFont="1" applyFill="1" applyBorder="1" applyAlignment="1">
      <alignment horizontal="center" vertical="center"/>
    </xf>
    <xf numFmtId="0" fontId="10" fillId="10" borderId="28" xfId="17" applyFont="1" applyFill="1" applyBorder="1" applyAlignment="1">
      <alignment horizontal="center" vertical="center" wrapText="1"/>
    </xf>
    <xf numFmtId="0" fontId="10" fillId="10" borderId="29" xfId="17" applyFont="1" applyFill="1" applyBorder="1" applyAlignment="1">
      <alignment horizontal="center" vertical="center" wrapText="1"/>
    </xf>
    <xf numFmtId="0" fontId="9" fillId="0" borderId="15" xfId="17" applyFont="1" applyFill="1" applyBorder="1" applyAlignment="1">
      <alignment horizontal="center" vertical="center" wrapText="1"/>
    </xf>
    <xf numFmtId="0" fontId="9" fillId="0" borderId="22" xfId="17" applyFont="1" applyFill="1" applyBorder="1" applyAlignment="1">
      <alignment horizontal="center" vertical="center" wrapText="1"/>
    </xf>
    <xf numFmtId="9" fontId="9" fillId="0" borderId="15" xfId="17" applyNumberFormat="1" applyFont="1" applyFill="1" applyBorder="1" applyAlignment="1">
      <alignment horizontal="center" vertical="center" wrapText="1"/>
    </xf>
    <xf numFmtId="0" fontId="12" fillId="3" borderId="24" xfId="17" applyFont="1" applyFill="1" applyBorder="1" applyAlignment="1">
      <alignment horizontal="center" vertical="center" wrapText="1"/>
    </xf>
    <xf numFmtId="0" fontId="12" fillId="3" borderId="25" xfId="17" applyFont="1" applyFill="1" applyBorder="1" applyAlignment="1">
      <alignment horizontal="center" vertical="center" wrapText="1"/>
    </xf>
    <xf numFmtId="0" fontId="12" fillId="3" borderId="26" xfId="17" applyFont="1" applyFill="1" applyBorder="1" applyAlignment="1">
      <alignment horizontal="center" vertical="center" wrapText="1"/>
    </xf>
    <xf numFmtId="0" fontId="12" fillId="3" borderId="8" xfId="17" applyFont="1" applyFill="1" applyBorder="1" applyAlignment="1">
      <alignment horizontal="center" vertical="center" wrapText="1"/>
    </xf>
    <xf numFmtId="0" fontId="12" fillId="3" borderId="12" xfId="17" applyFont="1" applyFill="1" applyBorder="1" applyAlignment="1">
      <alignment horizontal="center" vertical="center" wrapText="1"/>
    </xf>
    <xf numFmtId="0" fontId="12" fillId="3" borderId="9" xfId="17" applyFont="1" applyFill="1" applyBorder="1" applyAlignment="1">
      <alignment horizontal="center" vertical="center" wrapText="1"/>
    </xf>
    <xf numFmtId="0" fontId="12" fillId="3" borderId="41" xfId="17" applyFont="1" applyFill="1" applyBorder="1" applyAlignment="1">
      <alignment horizontal="center" vertical="center" wrapText="1"/>
    </xf>
    <xf numFmtId="0" fontId="12" fillId="3" borderId="10" xfId="17" applyFont="1" applyFill="1" applyBorder="1" applyAlignment="1">
      <alignment horizontal="center" vertical="center" wrapText="1"/>
    </xf>
    <xf numFmtId="0" fontId="12" fillId="3" borderId="42" xfId="17" applyFont="1" applyFill="1" applyBorder="1" applyAlignment="1">
      <alignment horizontal="center" vertical="center" wrapText="1"/>
    </xf>
    <xf numFmtId="0" fontId="12" fillId="3" borderId="31" xfId="17" applyFont="1" applyFill="1" applyBorder="1" applyAlignment="1">
      <alignment horizontal="center" vertical="center" wrapText="1"/>
    </xf>
    <xf numFmtId="0" fontId="12" fillId="3" borderId="34" xfId="17" applyFont="1" applyFill="1" applyBorder="1" applyAlignment="1">
      <alignment horizontal="center" vertical="center" wrapText="1"/>
    </xf>
    <xf numFmtId="0" fontId="12" fillId="3" borderId="37" xfId="17" applyFont="1" applyFill="1" applyBorder="1" applyAlignment="1">
      <alignment horizontal="center" vertical="center" wrapText="1"/>
    </xf>
    <xf numFmtId="0" fontId="12" fillId="3" borderId="28" xfId="17" applyFont="1" applyFill="1" applyBorder="1" applyAlignment="1">
      <alignment horizontal="center" vertical="center" wrapText="1"/>
    </xf>
    <xf numFmtId="0" fontId="12" fillId="3" borderId="29" xfId="17" applyFont="1" applyFill="1" applyBorder="1" applyAlignment="1">
      <alignment horizontal="center" vertical="center" wrapText="1"/>
    </xf>
    <xf numFmtId="0" fontId="12" fillId="3" borderId="18" xfId="17" applyFont="1" applyFill="1" applyBorder="1" applyAlignment="1">
      <alignment horizontal="center" vertical="center" wrapText="1"/>
    </xf>
    <xf numFmtId="0" fontId="12" fillId="3" borderId="21" xfId="17" applyFont="1" applyFill="1" applyBorder="1" applyAlignment="1">
      <alignment horizontal="center" vertical="center" wrapText="1"/>
    </xf>
    <xf numFmtId="0" fontId="12" fillId="3" borderId="15" xfId="17" applyFont="1" applyFill="1" applyBorder="1" applyAlignment="1">
      <alignment horizontal="center" vertical="center" wrapText="1"/>
    </xf>
    <xf numFmtId="0" fontId="12" fillId="3" borderId="22" xfId="17" applyFont="1" applyFill="1" applyBorder="1" applyAlignment="1">
      <alignment horizontal="center" vertical="center" wrapText="1"/>
    </xf>
    <xf numFmtId="0" fontId="12" fillId="3" borderId="38" xfId="17" applyFont="1" applyFill="1" applyBorder="1" applyAlignment="1">
      <alignment horizontal="center" vertical="center" wrapText="1"/>
    </xf>
    <xf numFmtId="0" fontId="12" fillId="3" borderId="39" xfId="17" applyFont="1" applyFill="1" applyBorder="1" applyAlignment="1">
      <alignment horizontal="center" vertical="center" wrapText="1"/>
    </xf>
    <xf numFmtId="0" fontId="12" fillId="3" borderId="40" xfId="17" applyFont="1" applyFill="1" applyBorder="1" applyAlignment="1">
      <alignment horizontal="center" vertical="center" wrapText="1"/>
    </xf>
    <xf numFmtId="0" fontId="12" fillId="3" borderId="35" xfId="17" applyFont="1" applyFill="1" applyBorder="1" applyAlignment="1">
      <alignment horizontal="center" vertical="center" wrapText="1"/>
    </xf>
    <xf numFmtId="0" fontId="12" fillId="3" borderId="36" xfId="17" applyFont="1" applyFill="1" applyBorder="1" applyAlignment="1">
      <alignment horizontal="center" vertical="center" wrapText="1"/>
    </xf>
    <xf numFmtId="0" fontId="17" fillId="0" borderId="0" xfId="17" applyFont="1" applyAlignment="1">
      <alignment horizontal="center"/>
    </xf>
    <xf numFmtId="0" fontId="12" fillId="11" borderId="1" xfId="17" applyFont="1" applyFill="1" applyBorder="1" applyAlignment="1">
      <alignment horizontal="center" vertical="center" wrapText="1"/>
    </xf>
    <xf numFmtId="0" fontId="10" fillId="2" borderId="32" xfId="17" applyFont="1" applyFill="1" applyBorder="1" applyAlignment="1">
      <alignment horizontal="center" vertical="center" wrapText="1"/>
    </xf>
    <xf numFmtId="0" fontId="10" fillId="2" borderId="30" xfId="17" applyFont="1" applyFill="1" applyBorder="1" applyAlignment="1">
      <alignment horizontal="center" vertical="center" wrapText="1"/>
    </xf>
    <xf numFmtId="0" fontId="10" fillId="2" borderId="28" xfId="17" applyFont="1" applyFill="1" applyBorder="1" applyAlignment="1">
      <alignment horizontal="center" vertical="center" wrapText="1"/>
    </xf>
    <xf numFmtId="0" fontId="10" fillId="2" borderId="33" xfId="17" applyFont="1" applyFill="1" applyBorder="1" applyAlignment="1">
      <alignment horizontal="center" vertical="center" wrapText="1"/>
    </xf>
    <xf numFmtId="0" fontId="17" fillId="7" borderId="52" xfId="24" applyFont="1" applyFill="1" applyBorder="1" applyAlignment="1">
      <alignment horizontal="left" vertical="center" wrapText="1"/>
    </xf>
    <xf numFmtId="0" fontId="17" fillId="7" borderId="50" xfId="24" applyFont="1" applyFill="1" applyBorder="1" applyAlignment="1">
      <alignment horizontal="left" vertical="center" wrapText="1"/>
    </xf>
    <xf numFmtId="0" fontId="16" fillId="2" borderId="41" xfId="17" applyFont="1" applyFill="1" applyBorder="1" applyAlignment="1">
      <alignment horizontal="left" vertical="center" wrapText="1"/>
    </xf>
    <xf numFmtId="0" fontId="17" fillId="2" borderId="42" xfId="17" applyFont="1" applyFill="1" applyBorder="1" applyAlignment="1">
      <alignment horizontal="left" vertical="center" wrapText="1"/>
    </xf>
    <xf numFmtId="0" fontId="17" fillId="2" borderId="48" xfId="17" applyFont="1" applyFill="1" applyBorder="1" applyAlignment="1">
      <alignment horizontal="left" vertical="center" wrapText="1"/>
    </xf>
    <xf numFmtId="0" fontId="34" fillId="0" borderId="42" xfId="0" applyFont="1" applyFill="1" applyBorder="1" applyAlignment="1">
      <alignment horizontal="left" vertical="center" wrapText="1" readingOrder="1"/>
    </xf>
    <xf numFmtId="0" fontId="34" fillId="0" borderId="48" xfId="0" applyFont="1" applyFill="1" applyBorder="1" applyAlignment="1">
      <alignment horizontal="left" vertical="center" wrapText="1" readingOrder="1"/>
    </xf>
    <xf numFmtId="0" fontId="14" fillId="2" borderId="5" xfId="17" applyFont="1" applyFill="1" applyBorder="1" applyAlignment="1">
      <alignment horizontal="center" vertical="center" textRotation="255" wrapText="1"/>
    </xf>
    <xf numFmtId="0" fontId="14" fillId="2" borderId="7" xfId="17" applyFont="1" applyFill="1" applyBorder="1" applyAlignment="1">
      <alignment horizontal="center" vertical="center" textRotation="255" wrapText="1"/>
    </xf>
    <xf numFmtId="0" fontId="7" fillId="0" borderId="51" xfId="0" applyFont="1" applyFill="1" applyBorder="1" applyAlignment="1">
      <alignment horizontal="center" vertical="center" wrapText="1"/>
    </xf>
    <xf numFmtId="0" fontId="7" fillId="0" borderId="52" xfId="0" applyFont="1" applyFill="1" applyBorder="1" applyAlignment="1">
      <alignment horizontal="center" vertical="center" wrapText="1"/>
    </xf>
    <xf numFmtId="0" fontId="7" fillId="0" borderId="50" xfId="0" applyFont="1" applyFill="1" applyBorder="1" applyAlignment="1">
      <alignment horizontal="center" vertical="center" wrapText="1"/>
    </xf>
    <xf numFmtId="0" fontId="29" fillId="7" borderId="10" xfId="0" applyFont="1" applyFill="1" applyBorder="1" applyAlignment="1">
      <alignment horizontal="center" vertical="center" wrapText="1" readingOrder="1"/>
    </xf>
    <xf numFmtId="0" fontId="29" fillId="7" borderId="42" xfId="0" applyFont="1" applyFill="1" applyBorder="1" applyAlignment="1">
      <alignment horizontal="center" vertical="center" wrapText="1" readingOrder="1"/>
    </xf>
    <xf numFmtId="0" fontId="29" fillId="7" borderId="48" xfId="0" applyFont="1" applyFill="1" applyBorder="1" applyAlignment="1">
      <alignment horizontal="center" vertical="center" wrapText="1" readingOrder="1"/>
    </xf>
    <xf numFmtId="0" fontId="12" fillId="3" borderId="13" xfId="17" applyFont="1" applyFill="1" applyBorder="1" applyAlignment="1">
      <alignment horizontal="center" vertical="center" wrapText="1"/>
    </xf>
    <xf numFmtId="0" fontId="12" fillId="3" borderId="1" xfId="17" applyFont="1" applyFill="1" applyBorder="1" applyAlignment="1">
      <alignment horizontal="center" vertical="center" wrapText="1"/>
    </xf>
    <xf numFmtId="9" fontId="16" fillId="5" borderId="0" xfId="17" applyNumberFormat="1" applyFont="1" applyFill="1" applyBorder="1" applyAlignment="1">
      <alignment horizontal="center" vertical="center"/>
    </xf>
    <xf numFmtId="9" fontId="16" fillId="5" borderId="3" xfId="17" applyNumberFormat="1" applyFont="1" applyFill="1" applyBorder="1" applyAlignment="1">
      <alignment horizontal="center" vertical="center"/>
    </xf>
    <xf numFmtId="0" fontId="25" fillId="5" borderId="16" xfId="17" applyFont="1" applyFill="1" applyBorder="1" applyAlignment="1">
      <alignment horizontal="center" vertical="center" wrapText="1"/>
    </xf>
    <xf numFmtId="0" fontId="25" fillId="5" borderId="22" xfId="17" applyFont="1" applyFill="1" applyBorder="1" applyAlignment="1">
      <alignment horizontal="center" vertical="center" wrapText="1"/>
    </xf>
    <xf numFmtId="0" fontId="25" fillId="5" borderId="17" xfId="17" applyFont="1" applyFill="1" applyBorder="1" applyAlignment="1">
      <alignment horizontal="center" vertical="center" wrapText="1"/>
    </xf>
    <xf numFmtId="0" fontId="25" fillId="5" borderId="19" xfId="17" applyFont="1" applyFill="1" applyBorder="1" applyAlignment="1">
      <alignment horizontal="center" vertical="center" wrapText="1"/>
    </xf>
    <xf numFmtId="0" fontId="25" fillId="5" borderId="20" xfId="17" applyFont="1" applyFill="1" applyBorder="1" applyAlignment="1">
      <alignment horizontal="center" vertical="center" wrapText="1"/>
    </xf>
    <xf numFmtId="0" fontId="16" fillId="5" borderId="17" xfId="17" applyFont="1" applyFill="1" applyBorder="1" applyAlignment="1">
      <alignment horizontal="center" vertical="center"/>
    </xf>
    <xf numFmtId="0" fontId="16" fillId="5" borderId="19" xfId="17" applyFont="1" applyFill="1" applyBorder="1" applyAlignment="1">
      <alignment horizontal="center" vertical="center"/>
    </xf>
    <xf numFmtId="0" fontId="16" fillId="5" borderId="20" xfId="17" applyFont="1" applyFill="1" applyBorder="1" applyAlignment="1">
      <alignment horizontal="center" vertical="center"/>
    </xf>
    <xf numFmtId="0" fontId="16" fillId="5" borderId="28" xfId="17" applyFont="1" applyFill="1" applyBorder="1" applyAlignment="1">
      <alignment horizontal="center" vertical="center"/>
    </xf>
    <xf numFmtId="0" fontId="16" fillId="5" borderId="30" xfId="17" applyFont="1" applyFill="1" applyBorder="1" applyAlignment="1">
      <alignment horizontal="center" vertical="center"/>
    </xf>
    <xf numFmtId="0" fontId="16" fillId="5" borderId="29" xfId="17" applyFont="1" applyFill="1" applyBorder="1" applyAlignment="1">
      <alignment horizontal="center" vertical="center"/>
    </xf>
    <xf numFmtId="9" fontId="16" fillId="5" borderId="15" xfId="17" applyNumberFormat="1" applyFont="1" applyFill="1" applyBorder="1" applyAlignment="1">
      <alignment horizontal="center" vertical="center"/>
    </xf>
    <xf numFmtId="9" fontId="16" fillId="5" borderId="16" xfId="17" applyNumberFormat="1" applyFont="1" applyFill="1" applyBorder="1" applyAlignment="1">
      <alignment horizontal="center" vertical="center"/>
    </xf>
    <xf numFmtId="9" fontId="16" fillId="5" borderId="22" xfId="17" applyNumberFormat="1" applyFont="1" applyFill="1" applyBorder="1" applyAlignment="1">
      <alignment horizontal="center" vertical="center"/>
    </xf>
    <xf numFmtId="0" fontId="16" fillId="7" borderId="28" xfId="24" applyFont="1" applyFill="1" applyBorder="1" applyAlignment="1">
      <alignment horizontal="left" vertical="center" wrapText="1"/>
    </xf>
    <xf numFmtId="0" fontId="16" fillId="7" borderId="30" xfId="24" applyFont="1" applyFill="1" applyBorder="1" applyAlignment="1">
      <alignment horizontal="left" vertical="center" wrapText="1"/>
    </xf>
    <xf numFmtId="0" fontId="16" fillId="7" borderId="29" xfId="24" applyFont="1" applyFill="1" applyBorder="1" applyAlignment="1">
      <alignment horizontal="left" vertical="center" wrapText="1"/>
    </xf>
    <xf numFmtId="0" fontId="16" fillId="0" borderId="11" xfId="17" applyFont="1" applyFill="1" applyBorder="1" applyAlignment="1">
      <alignment horizontal="left" vertical="center" wrapText="1"/>
    </xf>
    <xf numFmtId="0" fontId="16" fillId="0" borderId="44" xfId="17" applyFont="1" applyFill="1" applyBorder="1" applyAlignment="1">
      <alignment horizontal="left" vertical="center" wrapText="1"/>
    </xf>
    <xf numFmtId="0" fontId="25" fillId="0" borderId="1" xfId="17" applyFont="1" applyFill="1" applyBorder="1" applyAlignment="1">
      <alignment vertical="center" wrapText="1"/>
    </xf>
    <xf numFmtId="0" fontId="16" fillId="0" borderId="54" xfId="17" applyFont="1" applyFill="1" applyBorder="1" applyAlignment="1">
      <alignment horizontal="left" vertical="center" wrapText="1"/>
    </xf>
    <xf numFmtId="0" fontId="16" fillId="0" borderId="46" xfId="17" applyFont="1" applyFill="1" applyBorder="1" applyAlignment="1">
      <alignment horizontal="left" vertical="center"/>
    </xf>
    <xf numFmtId="9" fontId="25" fillId="5" borderId="16" xfId="17" applyNumberFormat="1" applyFont="1" applyFill="1" applyBorder="1" applyAlignment="1">
      <alignment horizontal="center" vertical="center" wrapText="1"/>
    </xf>
    <xf numFmtId="0" fontId="16" fillId="5" borderId="5" xfId="17" applyFont="1" applyFill="1" applyBorder="1" applyAlignment="1">
      <alignment horizontal="left" vertical="center" wrapText="1"/>
    </xf>
    <xf numFmtId="0" fontId="16" fillId="5" borderId="7" xfId="17" applyFont="1" applyFill="1" applyBorder="1" applyAlignment="1">
      <alignment horizontal="left" vertical="center"/>
    </xf>
    <xf numFmtId="0" fontId="16" fillId="5" borderId="27" xfId="17" applyFont="1" applyFill="1" applyBorder="1" applyAlignment="1">
      <alignment horizontal="left" vertical="center"/>
    </xf>
    <xf numFmtId="0" fontId="25" fillId="5" borderId="18" xfId="17" applyFont="1" applyFill="1" applyBorder="1" applyAlignment="1">
      <alignment horizontal="center" vertical="center" wrapText="1"/>
    </xf>
    <xf numFmtId="0" fontId="25" fillId="5" borderId="21" xfId="17" applyFont="1" applyFill="1" applyBorder="1" applyAlignment="1">
      <alignment horizontal="center" vertical="center" wrapText="1"/>
    </xf>
    <xf numFmtId="0" fontId="16" fillId="5" borderId="18" xfId="17" applyFont="1" applyFill="1" applyBorder="1" applyAlignment="1">
      <alignment horizontal="center" vertical="center"/>
    </xf>
    <xf numFmtId="0" fontId="16" fillId="5" borderId="21" xfId="17" applyFont="1" applyFill="1" applyBorder="1" applyAlignment="1">
      <alignment horizontal="center" vertical="center"/>
    </xf>
    <xf numFmtId="0" fontId="16" fillId="5" borderId="32" xfId="17" applyFont="1" applyFill="1" applyBorder="1" applyAlignment="1">
      <alignment horizontal="center" vertical="center" wrapText="1"/>
    </xf>
    <xf numFmtId="0" fontId="16" fillId="5" borderId="30" xfId="17" applyFont="1" applyFill="1" applyBorder="1" applyAlignment="1">
      <alignment horizontal="center" vertical="center" wrapText="1"/>
    </xf>
    <xf numFmtId="0" fontId="16" fillId="5" borderId="33" xfId="17" applyFont="1" applyFill="1" applyBorder="1" applyAlignment="1">
      <alignment horizontal="center" vertical="center" wrapText="1"/>
    </xf>
    <xf numFmtId="0" fontId="24" fillId="5" borderId="4" xfId="17" applyFont="1" applyFill="1" applyBorder="1" applyAlignment="1">
      <alignment horizontal="center" vertical="center" wrapText="1"/>
    </xf>
    <xf numFmtId="0" fontId="24" fillId="5" borderId="6" xfId="17" applyFont="1" applyFill="1" applyBorder="1" applyAlignment="1">
      <alignment horizontal="center" vertical="center" wrapText="1"/>
    </xf>
    <xf numFmtId="0" fontId="24" fillId="2" borderId="28" xfId="17" applyFont="1" applyFill="1" applyBorder="1" applyAlignment="1">
      <alignment horizontal="center" vertical="center" wrapText="1"/>
    </xf>
    <xf numFmtId="0" fontId="24" fillId="2" borderId="30" xfId="17" applyFont="1" applyFill="1" applyBorder="1" applyAlignment="1">
      <alignment horizontal="center" vertical="center" wrapText="1"/>
    </xf>
    <xf numFmtId="0" fontId="24" fillId="2" borderId="29" xfId="17" applyFont="1" applyFill="1" applyBorder="1" applyAlignment="1">
      <alignment horizontal="center" vertical="center" wrapText="1"/>
    </xf>
    <xf numFmtId="0" fontId="25" fillId="0" borderId="55" xfId="17" applyFont="1" applyFill="1" applyBorder="1" applyAlignment="1">
      <alignment vertical="center" wrapText="1"/>
    </xf>
    <xf numFmtId="0" fontId="25" fillId="0" borderId="50" xfId="17" applyFont="1" applyFill="1" applyBorder="1" applyAlignment="1">
      <alignment vertical="center" wrapText="1"/>
    </xf>
    <xf numFmtId="0" fontId="16" fillId="0" borderId="46" xfId="17" applyFont="1" applyFill="1" applyBorder="1" applyAlignment="1">
      <alignment horizontal="left" vertical="center" wrapText="1"/>
    </xf>
    <xf numFmtId="0" fontId="10" fillId="7" borderId="15" xfId="17" applyFont="1" applyFill="1" applyBorder="1" applyAlignment="1">
      <alignment horizontal="center" vertical="center" wrapText="1"/>
    </xf>
    <xf numFmtId="0" fontId="10" fillId="7" borderId="16" xfId="17" applyFont="1" applyFill="1" applyBorder="1" applyAlignment="1">
      <alignment horizontal="center" vertical="center" wrapText="1"/>
    </xf>
    <xf numFmtId="0" fontId="10" fillId="7" borderId="22" xfId="17" applyFont="1" applyFill="1" applyBorder="1" applyAlignment="1">
      <alignment horizontal="center" vertical="center" wrapText="1"/>
    </xf>
    <xf numFmtId="0" fontId="16" fillId="0" borderId="45" xfId="17" applyFont="1" applyFill="1" applyBorder="1" applyAlignment="1">
      <alignment horizontal="left" vertical="center" wrapText="1"/>
    </xf>
    <xf numFmtId="0" fontId="16" fillId="0" borderId="49" xfId="17" applyFont="1" applyFill="1" applyBorder="1" applyAlignment="1">
      <alignment horizontal="left" vertical="center" wrapText="1"/>
    </xf>
    <xf numFmtId="9" fontId="25" fillId="0" borderId="9" xfId="17" applyNumberFormat="1" applyFont="1" applyFill="1" applyBorder="1" applyAlignment="1">
      <alignment horizontal="center" vertical="center" wrapText="1"/>
    </xf>
    <xf numFmtId="0" fontId="25" fillId="0" borderId="1" xfId="17" applyFont="1" applyFill="1" applyBorder="1" applyAlignment="1">
      <alignment horizontal="center" vertical="center" wrapText="1"/>
    </xf>
    <xf numFmtId="0" fontId="16" fillId="0" borderId="7" xfId="17" applyFont="1" applyFill="1" applyBorder="1" applyAlignment="1">
      <alignment horizontal="left" vertical="center" wrapText="1"/>
    </xf>
    <xf numFmtId="0" fontId="16" fillId="0" borderId="1" xfId="17" applyFont="1" applyFill="1" applyBorder="1" applyAlignment="1">
      <alignment horizontal="left" vertical="center"/>
    </xf>
    <xf numFmtId="0" fontId="16" fillId="0" borderId="1" xfId="17" applyFont="1" applyFill="1" applyBorder="1" applyAlignment="1">
      <alignment horizontal="center" vertical="center" wrapText="1"/>
    </xf>
    <xf numFmtId="9" fontId="16" fillId="0" borderId="1" xfId="17" applyNumberFormat="1" applyFont="1" applyFill="1" applyBorder="1" applyAlignment="1">
      <alignment horizontal="center" vertical="center"/>
    </xf>
    <xf numFmtId="9" fontId="16" fillId="0" borderId="48" xfId="17" applyNumberFormat="1" applyFont="1" applyFill="1" applyBorder="1" applyAlignment="1">
      <alignment horizontal="center" vertical="center"/>
    </xf>
    <xf numFmtId="0" fontId="25" fillId="0" borderId="56" xfId="17" applyFont="1" applyFill="1" applyBorder="1" applyAlignment="1">
      <alignment horizontal="left" vertical="center" wrapText="1"/>
    </xf>
    <xf numFmtId="9" fontId="25" fillId="0" borderId="1" xfId="17" applyNumberFormat="1" applyFont="1" applyFill="1" applyBorder="1" applyAlignment="1">
      <alignment horizontal="center" vertical="center" wrapText="1"/>
    </xf>
    <xf numFmtId="0" fontId="24" fillId="7" borderId="18" xfId="17" applyFont="1" applyFill="1" applyBorder="1" applyAlignment="1">
      <alignment horizontal="center" vertical="center" wrapText="1"/>
    </xf>
    <xf numFmtId="0" fontId="24" fillId="7" borderId="17" xfId="17" applyFont="1" applyFill="1" applyBorder="1" applyAlignment="1">
      <alignment horizontal="center" vertical="center" wrapText="1"/>
    </xf>
    <xf numFmtId="0" fontId="24" fillId="7" borderId="21" xfId="17" applyFont="1" applyFill="1" applyBorder="1" applyAlignment="1">
      <alignment horizontal="center" vertical="center" wrapText="1"/>
    </xf>
    <xf numFmtId="0" fontId="10" fillId="7" borderId="18" xfId="17" applyFont="1" applyFill="1" applyBorder="1" applyAlignment="1">
      <alignment horizontal="center" vertical="center" wrapText="1"/>
    </xf>
    <xf numFmtId="0" fontId="10" fillId="7" borderId="21" xfId="17" applyFont="1" applyFill="1" applyBorder="1" applyAlignment="1">
      <alignment horizontal="center" vertical="center" wrapText="1"/>
    </xf>
    <xf numFmtId="0" fontId="18" fillId="11" borderId="38" xfId="17" applyFont="1" applyFill="1" applyBorder="1" applyAlignment="1">
      <alignment horizontal="center" vertical="center" wrapText="1"/>
    </xf>
    <xf numFmtId="0" fontId="18" fillId="11" borderId="39" xfId="17" applyFont="1" applyFill="1" applyBorder="1" applyAlignment="1">
      <alignment horizontal="center" vertical="center" wrapText="1"/>
    </xf>
    <xf numFmtId="0" fontId="18" fillId="11" borderId="40" xfId="17" applyFont="1" applyFill="1" applyBorder="1" applyAlignment="1">
      <alignment horizontal="center" vertical="center" wrapText="1"/>
    </xf>
    <xf numFmtId="0" fontId="18" fillId="11" borderId="35" xfId="17" applyFont="1" applyFill="1" applyBorder="1" applyAlignment="1">
      <alignment horizontal="center" vertical="center" wrapText="1"/>
    </xf>
    <xf numFmtId="0" fontId="18" fillId="11" borderId="36" xfId="17" applyFont="1" applyFill="1" applyBorder="1" applyAlignment="1">
      <alignment horizontal="center" vertical="center" wrapText="1"/>
    </xf>
    <xf numFmtId="0" fontId="18" fillId="11" borderId="28" xfId="17" applyFont="1" applyFill="1" applyBorder="1" applyAlignment="1">
      <alignment horizontal="center" vertical="center" wrapText="1"/>
    </xf>
    <xf numFmtId="0" fontId="18" fillId="11" borderId="29" xfId="17" applyFont="1" applyFill="1" applyBorder="1" applyAlignment="1">
      <alignment horizontal="center" vertical="center" wrapText="1"/>
    </xf>
    <xf numFmtId="0" fontId="18" fillId="11" borderId="18" xfId="17" applyFont="1" applyFill="1" applyBorder="1" applyAlignment="1">
      <alignment horizontal="center" vertical="center" wrapText="1"/>
    </xf>
    <xf numFmtId="0" fontId="18" fillId="11" borderId="21" xfId="17" applyFont="1" applyFill="1" applyBorder="1" applyAlignment="1">
      <alignment horizontal="center" vertical="center" wrapText="1"/>
    </xf>
    <xf numFmtId="0" fontId="24" fillId="7" borderId="16" xfId="17" applyFont="1" applyFill="1" applyBorder="1" applyAlignment="1">
      <alignment horizontal="center" vertical="center" wrapText="1"/>
    </xf>
    <xf numFmtId="0" fontId="24" fillId="7" borderId="22" xfId="17" applyFont="1" applyFill="1" applyBorder="1" applyAlignment="1">
      <alignment horizontal="center" vertical="center" wrapText="1"/>
    </xf>
    <xf numFmtId="0" fontId="25" fillId="0" borderId="6" xfId="17" applyFont="1" applyFill="1" applyBorder="1" applyAlignment="1">
      <alignment horizontal="left" vertical="center" wrapText="1"/>
    </xf>
    <xf numFmtId="0" fontId="25" fillId="0" borderId="53" xfId="17" applyFont="1" applyFill="1" applyBorder="1" applyAlignment="1">
      <alignment horizontal="left" vertical="center" wrapText="1"/>
    </xf>
    <xf numFmtId="0" fontId="25" fillId="0" borderId="48" xfId="17" applyFont="1" applyFill="1" applyBorder="1" applyAlignment="1">
      <alignment horizontal="center" vertical="center" wrapText="1"/>
    </xf>
    <xf numFmtId="0" fontId="16" fillId="0" borderId="48" xfId="17" applyFont="1" applyFill="1" applyBorder="1" applyAlignment="1">
      <alignment horizontal="left" vertical="center"/>
    </xf>
    <xf numFmtId="0" fontId="16" fillId="0" borderId="48" xfId="17" applyFont="1" applyFill="1" applyBorder="1" applyAlignment="1">
      <alignment horizontal="center" vertical="center"/>
    </xf>
    <xf numFmtId="0" fontId="16" fillId="0" borderId="1" xfId="17" applyFont="1" applyFill="1" applyBorder="1" applyAlignment="1">
      <alignment horizontal="center" vertical="center"/>
    </xf>
  </cellXfs>
  <cellStyles count="30">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Incorrecto" xfId="24" builtinId="27"/>
    <cellStyle name="Millares" xfId="26" builtinId="3"/>
    <cellStyle name="Millares 2" xfId="22"/>
    <cellStyle name="Millares 3" xfId="21"/>
    <cellStyle name="Millares 3 2" xfId="28"/>
    <cellStyle name="Normal" xfId="0" builtinId="0"/>
    <cellStyle name="Normal 2 3" xfId="17"/>
    <cellStyle name="Normal 5" xfId="19"/>
    <cellStyle name="Normal 5 2" xfId="25"/>
    <cellStyle name="Normal 7" xfId="27"/>
    <cellStyle name="Porcentaje" xfId="23" builtinId="5"/>
    <cellStyle name="Porcentaje 2" xfId="18"/>
    <cellStyle name="Porcentaje 5" xfId="20"/>
    <cellStyle name="Porcentaje 5 2" xfId="29"/>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2438400</xdr:colOff>
      <xdr:row>4</xdr:row>
      <xdr:rowOff>28575</xdr:rowOff>
    </xdr:from>
    <xdr:to>
      <xdr:col>7</xdr:col>
      <xdr:colOff>2438400</xdr:colOff>
      <xdr:row>5</xdr:row>
      <xdr:rowOff>38100</xdr:rowOff>
    </xdr:to>
    <xdr:cxnSp macro="">
      <xdr:nvCxnSpPr>
        <xdr:cNvPr id="3" name="Conector recto de flecha 2"/>
        <xdr:cNvCxnSpPr/>
      </xdr:nvCxnSpPr>
      <xdr:spPr>
        <a:xfrm>
          <a:off x="8305800" y="962025"/>
          <a:ext cx="0" cy="304800"/>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7</xdr:col>
      <xdr:colOff>2466975</xdr:colOff>
      <xdr:row>5</xdr:row>
      <xdr:rowOff>323850</xdr:rowOff>
    </xdr:from>
    <xdr:to>
      <xdr:col>7</xdr:col>
      <xdr:colOff>2466975</xdr:colOff>
      <xdr:row>7</xdr:row>
      <xdr:rowOff>0</xdr:rowOff>
    </xdr:to>
    <xdr:cxnSp macro="">
      <xdr:nvCxnSpPr>
        <xdr:cNvPr id="4" name="Conector recto de flecha 3"/>
        <xdr:cNvCxnSpPr/>
      </xdr:nvCxnSpPr>
      <xdr:spPr>
        <a:xfrm>
          <a:off x="8334375" y="1552575"/>
          <a:ext cx="0" cy="304800"/>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7</xdr:col>
      <xdr:colOff>2457450</xdr:colOff>
      <xdr:row>8</xdr:row>
      <xdr:rowOff>38100</xdr:rowOff>
    </xdr:from>
    <xdr:to>
      <xdr:col>7</xdr:col>
      <xdr:colOff>2457450</xdr:colOff>
      <xdr:row>9</xdr:row>
      <xdr:rowOff>47625</xdr:rowOff>
    </xdr:to>
    <xdr:cxnSp macro="">
      <xdr:nvCxnSpPr>
        <xdr:cNvPr id="5" name="Conector recto de flecha 4"/>
        <xdr:cNvCxnSpPr/>
      </xdr:nvCxnSpPr>
      <xdr:spPr>
        <a:xfrm>
          <a:off x="8324850" y="2228850"/>
          <a:ext cx="0" cy="304800"/>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opia%20de%20Copia%20de%20Copia%20de%20Est%201%204%20Fr%2010%20Ficha%20Tecnica%20de%20Indicador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ICITUD"/>
      <sheetName val="FICHA_DEL_INDICADOR"/>
    </sheetNames>
    <sheetDataSet>
      <sheetData sheetId="0" refreshError="1"/>
      <sheetData sheetId="1">
        <row r="60">
          <cell r="AN60" t="str">
            <v>Desempeño</v>
          </cell>
          <cell r="AO60" t="str">
            <v>Resultado</v>
          </cell>
          <cell r="AP60" t="str">
            <v>Impacto</v>
          </cell>
          <cell r="AQ60" t="str">
            <v>Orientador</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K16"/>
  <sheetViews>
    <sheetView showGridLines="0" tabSelected="1" zoomScaleNormal="100" zoomScaleSheetLayoutView="83" workbookViewId="0">
      <selection activeCell="B23" sqref="B23"/>
    </sheetView>
  </sheetViews>
  <sheetFormatPr baseColWidth="10" defaultColWidth="10.875" defaultRowHeight="12.75" x14ac:dyDescent="0.2"/>
  <cols>
    <col min="1" max="1" width="15.625" style="2" customWidth="1"/>
    <col min="2" max="2" width="27.875" style="2" customWidth="1"/>
    <col min="3" max="3" width="38.125" style="2" customWidth="1"/>
    <col min="4" max="4" width="19.25" style="2" customWidth="1"/>
    <col min="5" max="5" width="19.125" style="2" customWidth="1"/>
    <col min="6" max="6" width="8.75" style="2" customWidth="1"/>
    <col min="7" max="7" width="9.875" style="2" customWidth="1"/>
    <col min="8" max="8" width="9" style="2" customWidth="1"/>
    <col min="9" max="9" width="9.375" style="2" customWidth="1"/>
    <col min="10" max="10" width="17.25" style="8" customWidth="1"/>
    <col min="11" max="11" width="35.125" style="2" customWidth="1"/>
    <col min="12" max="12" width="18" style="3" customWidth="1"/>
    <col min="13" max="16384" width="10.875" style="3"/>
  </cols>
  <sheetData>
    <row r="2" spans="1:11" ht="18" x14ac:dyDescent="0.25">
      <c r="A2" s="282" t="s">
        <v>94</v>
      </c>
      <c r="B2" s="282"/>
      <c r="C2" s="282"/>
      <c r="D2" s="282"/>
      <c r="E2" s="282"/>
      <c r="F2" s="282"/>
      <c r="G2" s="282"/>
      <c r="H2" s="282"/>
      <c r="I2" s="282"/>
      <c r="J2" s="282"/>
      <c r="K2" s="282"/>
    </row>
    <row r="3" spans="1:11" ht="18" x14ac:dyDescent="0.25">
      <c r="A3" s="282" t="s">
        <v>98</v>
      </c>
      <c r="B3" s="282"/>
      <c r="C3" s="282"/>
      <c r="D3" s="282"/>
      <c r="E3" s="282"/>
      <c r="F3" s="282"/>
      <c r="G3" s="282"/>
      <c r="H3" s="282"/>
      <c r="I3" s="282"/>
      <c r="J3" s="282"/>
      <c r="K3" s="282"/>
    </row>
    <row r="4" spans="1:11" ht="18" x14ac:dyDescent="0.25">
      <c r="A4" s="282" t="s">
        <v>97</v>
      </c>
      <c r="B4" s="282"/>
      <c r="C4" s="282"/>
      <c r="D4" s="282"/>
      <c r="E4" s="282"/>
      <c r="F4" s="282"/>
      <c r="G4" s="282"/>
      <c r="H4" s="282"/>
      <c r="I4" s="282"/>
      <c r="J4" s="282"/>
      <c r="K4" s="282"/>
    </row>
    <row r="5" spans="1:11" ht="20.100000000000001" customHeight="1" thickBot="1" x14ac:dyDescent="0.25">
      <c r="A5" s="43"/>
      <c r="B5" s="44"/>
      <c r="C5" s="44"/>
      <c r="D5" s="44"/>
      <c r="E5" s="44"/>
      <c r="F5" s="44"/>
      <c r="G5" s="44"/>
      <c r="H5" s="44"/>
      <c r="I5" s="44"/>
      <c r="J5" s="44"/>
      <c r="K5" s="45"/>
    </row>
    <row r="6" spans="1:11" ht="33.75" customHeight="1" thickBot="1" x14ac:dyDescent="0.25">
      <c r="A6" s="283" t="s">
        <v>1</v>
      </c>
      <c r="B6" s="285" t="s">
        <v>2</v>
      </c>
      <c r="C6" s="285" t="s">
        <v>3</v>
      </c>
      <c r="D6" s="285" t="s">
        <v>4</v>
      </c>
      <c r="E6" s="287" t="s">
        <v>5</v>
      </c>
      <c r="F6" s="277" t="s">
        <v>6</v>
      </c>
      <c r="G6" s="278"/>
      <c r="H6" s="278"/>
      <c r="I6" s="279"/>
      <c r="J6" s="214" t="s">
        <v>7</v>
      </c>
      <c r="K6" s="280" t="s">
        <v>8</v>
      </c>
    </row>
    <row r="7" spans="1:11" ht="33" customHeight="1" thickBot="1" x14ac:dyDescent="0.25">
      <c r="A7" s="284"/>
      <c r="B7" s="286"/>
      <c r="C7" s="286"/>
      <c r="D7" s="286"/>
      <c r="E7" s="288"/>
      <c r="F7" s="215">
        <v>2015</v>
      </c>
      <c r="G7" s="215">
        <v>2016</v>
      </c>
      <c r="H7" s="215">
        <v>2017</v>
      </c>
      <c r="I7" s="215">
        <v>2018</v>
      </c>
      <c r="J7" s="216">
        <v>2018</v>
      </c>
      <c r="K7" s="281"/>
    </row>
    <row r="8" spans="1:11" ht="18" customHeight="1" x14ac:dyDescent="0.2">
      <c r="A8" s="289" t="s">
        <v>9</v>
      </c>
      <c r="B8" s="292" t="s">
        <v>16</v>
      </c>
      <c r="C8" s="294" t="s">
        <v>15</v>
      </c>
      <c r="D8" s="297" t="s">
        <v>46</v>
      </c>
      <c r="E8" s="300" t="s">
        <v>10</v>
      </c>
      <c r="F8" s="316">
        <v>0.9</v>
      </c>
      <c r="G8" s="319">
        <v>0.9</v>
      </c>
      <c r="H8" s="316">
        <v>0.9</v>
      </c>
      <c r="I8" s="319">
        <v>1</v>
      </c>
      <c r="J8" s="303">
        <v>1</v>
      </c>
      <c r="K8" s="306" t="s">
        <v>45</v>
      </c>
    </row>
    <row r="9" spans="1:11" ht="15.75" customHeight="1" x14ac:dyDescent="0.2">
      <c r="A9" s="290"/>
      <c r="B9" s="292"/>
      <c r="C9" s="295"/>
      <c r="D9" s="298"/>
      <c r="E9" s="301"/>
      <c r="F9" s="317"/>
      <c r="G9" s="319"/>
      <c r="H9" s="317"/>
      <c r="I9" s="319"/>
      <c r="J9" s="304"/>
      <c r="K9" s="307"/>
    </row>
    <row r="10" spans="1:11" ht="18" customHeight="1" x14ac:dyDescent="0.2">
      <c r="A10" s="290"/>
      <c r="B10" s="292"/>
      <c r="C10" s="295"/>
      <c r="D10" s="298"/>
      <c r="E10" s="301"/>
      <c r="F10" s="317"/>
      <c r="G10" s="319"/>
      <c r="H10" s="317"/>
      <c r="I10" s="319"/>
      <c r="J10" s="304"/>
      <c r="K10" s="307"/>
    </row>
    <row r="11" spans="1:11" ht="26.25" customHeight="1" thickBot="1" x14ac:dyDescent="0.25">
      <c r="A11" s="290"/>
      <c r="B11" s="292"/>
      <c r="C11" s="296"/>
      <c r="D11" s="299"/>
      <c r="E11" s="302"/>
      <c r="F11" s="318"/>
      <c r="G11" s="320"/>
      <c r="H11" s="318"/>
      <c r="I11" s="320"/>
      <c r="J11" s="304"/>
      <c r="K11" s="307"/>
    </row>
    <row r="12" spans="1:11" ht="12.75" customHeight="1" x14ac:dyDescent="0.2">
      <c r="A12" s="290"/>
      <c r="B12" s="292"/>
      <c r="C12" s="309" t="s">
        <v>55</v>
      </c>
      <c r="D12" s="311" t="s">
        <v>46</v>
      </c>
      <c r="E12" s="313" t="s">
        <v>91</v>
      </c>
      <c r="F12" s="316">
        <v>0.9</v>
      </c>
      <c r="G12" s="319">
        <v>0.9</v>
      </c>
      <c r="H12" s="316">
        <v>0.9</v>
      </c>
      <c r="I12" s="319">
        <v>1</v>
      </c>
      <c r="J12" s="304"/>
      <c r="K12" s="307"/>
    </row>
    <row r="13" spans="1:11" ht="22.5" customHeight="1" x14ac:dyDescent="0.2">
      <c r="A13" s="290"/>
      <c r="B13" s="292"/>
      <c r="C13" s="295"/>
      <c r="D13" s="298"/>
      <c r="E13" s="314"/>
      <c r="F13" s="317"/>
      <c r="G13" s="319"/>
      <c r="H13" s="317"/>
      <c r="I13" s="319"/>
      <c r="J13" s="304"/>
      <c r="K13" s="307"/>
    </row>
    <row r="14" spans="1:11" ht="15" customHeight="1" x14ac:dyDescent="0.2">
      <c r="A14" s="290"/>
      <c r="B14" s="292"/>
      <c r="C14" s="295"/>
      <c r="D14" s="298"/>
      <c r="E14" s="314"/>
      <c r="F14" s="317"/>
      <c r="G14" s="319"/>
      <c r="H14" s="317"/>
      <c r="I14" s="319"/>
      <c r="J14" s="304"/>
      <c r="K14" s="307"/>
    </row>
    <row r="15" spans="1:11" ht="28.5" customHeight="1" thickBot="1" x14ac:dyDescent="0.25">
      <c r="A15" s="291"/>
      <c r="B15" s="293"/>
      <c r="C15" s="310"/>
      <c r="D15" s="312"/>
      <c r="E15" s="315"/>
      <c r="F15" s="318"/>
      <c r="G15" s="320"/>
      <c r="H15" s="318"/>
      <c r="I15" s="320"/>
      <c r="J15" s="305"/>
      <c r="K15" s="308"/>
    </row>
    <row r="16" spans="1:11" ht="42" customHeight="1" x14ac:dyDescent="0.2">
      <c r="A16" s="31"/>
      <c r="B16" s="32"/>
      <c r="C16" s="32"/>
      <c r="D16" s="32"/>
      <c r="E16" s="32"/>
      <c r="F16" s="33"/>
      <c r="G16" s="33"/>
      <c r="H16" s="33"/>
      <c r="I16" s="33"/>
      <c r="J16" s="34"/>
      <c r="K16" s="35"/>
    </row>
  </sheetData>
  <sheetProtection password="DFCF" sheet="1" objects="1" scenarios="1" selectLockedCells="1" selectUnlockedCells="1"/>
  <mergeCells count="28">
    <mergeCell ref="J8:J15"/>
    <mergeCell ref="K8:K15"/>
    <mergeCell ref="C12:C15"/>
    <mergeCell ref="D12:D15"/>
    <mergeCell ref="E12:E15"/>
    <mergeCell ref="F8:F11"/>
    <mergeCell ref="G8:G11"/>
    <mergeCell ref="H8:H11"/>
    <mergeCell ref="I8:I11"/>
    <mergeCell ref="F12:F15"/>
    <mergeCell ref="G12:G15"/>
    <mergeCell ref="H12:H15"/>
    <mergeCell ref="I12:I15"/>
    <mergeCell ref="A8:A15"/>
    <mergeCell ref="B8:B15"/>
    <mergeCell ref="C8:C11"/>
    <mergeCell ref="D8:D11"/>
    <mergeCell ref="E8:E11"/>
    <mergeCell ref="F6:I6"/>
    <mergeCell ref="K6:K7"/>
    <mergeCell ref="A2:K2"/>
    <mergeCell ref="A3:K3"/>
    <mergeCell ref="A4:K4"/>
    <mergeCell ref="A6:A7"/>
    <mergeCell ref="B6:B7"/>
    <mergeCell ref="C6:C7"/>
    <mergeCell ref="D6:D7"/>
    <mergeCell ref="E6:E7"/>
  </mergeCells>
  <printOptions horizontalCentered="1" verticalCentered="1"/>
  <pageMargins left="0.39370078740157483" right="0.70866141732283472" top="0.46" bottom="0.26" header="0.31496062992125984" footer="0.31496062992125984"/>
  <pageSetup scale="36" orientation="landscape"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2"/>
  <sheetViews>
    <sheetView showGridLines="0" zoomScale="84" zoomScaleNormal="84" zoomScaleSheetLayoutView="83" workbookViewId="0">
      <selection activeCell="B8" sqref="B8:B15"/>
    </sheetView>
  </sheetViews>
  <sheetFormatPr baseColWidth="10" defaultColWidth="10.875" defaultRowHeight="12.75" x14ac:dyDescent="0.2"/>
  <cols>
    <col min="1" max="1" width="15.625" style="2" customWidth="1"/>
    <col min="2" max="2" width="26.5" style="2" customWidth="1"/>
    <col min="3" max="3" width="33.375" style="2" customWidth="1"/>
    <col min="4" max="4" width="18.25" style="2" customWidth="1"/>
    <col min="5" max="5" width="19.125" style="2" customWidth="1"/>
    <col min="6" max="6" width="10.25" style="2" customWidth="1"/>
    <col min="7" max="7" width="11.125" style="2" customWidth="1"/>
    <col min="8" max="8" width="7.875" style="2" customWidth="1"/>
    <col min="9" max="9" width="9.125" style="2" customWidth="1"/>
    <col min="10" max="10" width="16.25" style="8" customWidth="1"/>
    <col min="11" max="11" width="36.125" style="2" customWidth="1"/>
    <col min="12" max="12" width="18" style="3" customWidth="1"/>
    <col min="13" max="16384" width="10.875" style="3"/>
  </cols>
  <sheetData>
    <row r="1" spans="1:11" ht="15.75" customHeight="1" x14ac:dyDescent="0.25">
      <c r="D1" s="126"/>
      <c r="E1" s="126"/>
      <c r="F1" s="126"/>
      <c r="G1" s="126"/>
      <c r="H1" s="126"/>
      <c r="I1" s="126"/>
      <c r="J1" s="126"/>
      <c r="K1" s="126"/>
    </row>
    <row r="2" spans="1:11" ht="18" customHeight="1" x14ac:dyDescent="0.25">
      <c r="A2" s="402" t="s">
        <v>94</v>
      </c>
      <c r="B2" s="402"/>
      <c r="C2" s="402"/>
      <c r="D2" s="402"/>
      <c r="E2" s="402"/>
      <c r="F2" s="402"/>
      <c r="G2" s="402"/>
      <c r="H2" s="402"/>
      <c r="I2" s="402"/>
      <c r="J2" s="402"/>
      <c r="K2" s="402"/>
    </row>
    <row r="3" spans="1:11" ht="18" customHeight="1" x14ac:dyDescent="0.25">
      <c r="A3" s="402" t="s">
        <v>217</v>
      </c>
      <c r="B3" s="402"/>
      <c r="C3" s="402"/>
      <c r="D3" s="402"/>
      <c r="E3" s="402"/>
      <c r="F3" s="402"/>
      <c r="G3" s="402"/>
      <c r="H3" s="402"/>
      <c r="I3" s="402"/>
      <c r="J3" s="402"/>
      <c r="K3" s="402"/>
    </row>
    <row r="4" spans="1:11" ht="18" customHeight="1" x14ac:dyDescent="0.25">
      <c r="A4" s="402" t="s">
        <v>97</v>
      </c>
      <c r="B4" s="402"/>
      <c r="C4" s="402"/>
      <c r="D4" s="402"/>
      <c r="E4" s="402"/>
      <c r="F4" s="402"/>
      <c r="G4" s="402"/>
      <c r="H4" s="402"/>
      <c r="I4" s="402"/>
      <c r="J4" s="402"/>
      <c r="K4" s="402"/>
    </row>
    <row r="5" spans="1:11" ht="13.5" thickBot="1" x14ac:dyDescent="0.25">
      <c r="B5" s="6"/>
      <c r="C5" s="7"/>
      <c r="D5" s="7"/>
      <c r="E5" s="7"/>
      <c r="F5" s="7"/>
      <c r="G5" s="7"/>
      <c r="H5" s="7"/>
      <c r="I5" s="7"/>
      <c r="J5" s="7"/>
      <c r="K5" s="7"/>
    </row>
    <row r="6" spans="1:11" ht="33.75" customHeight="1" thickBot="1" x14ac:dyDescent="0.25">
      <c r="A6" s="492" t="s">
        <v>1</v>
      </c>
      <c r="B6" s="494" t="s">
        <v>2</v>
      </c>
      <c r="C6" s="494" t="s">
        <v>3</v>
      </c>
      <c r="D6" s="494" t="s">
        <v>4</v>
      </c>
      <c r="E6" s="287" t="s">
        <v>5</v>
      </c>
      <c r="F6" s="487" t="s">
        <v>6</v>
      </c>
      <c r="G6" s="488"/>
      <c r="H6" s="488"/>
      <c r="I6" s="489"/>
      <c r="J6" s="226" t="s">
        <v>7</v>
      </c>
      <c r="K6" s="490" t="s">
        <v>8</v>
      </c>
    </row>
    <row r="7" spans="1:11" ht="33" customHeight="1" thickBot="1" x14ac:dyDescent="0.25">
      <c r="A7" s="493"/>
      <c r="B7" s="495"/>
      <c r="C7" s="495"/>
      <c r="D7" s="495"/>
      <c r="E7" s="288"/>
      <c r="F7" s="276">
        <v>2015</v>
      </c>
      <c r="G7" s="276">
        <v>2016</v>
      </c>
      <c r="H7" s="276">
        <v>2017</v>
      </c>
      <c r="I7" s="276">
        <v>2018</v>
      </c>
      <c r="J7" s="227">
        <v>2018</v>
      </c>
      <c r="K7" s="491"/>
    </row>
    <row r="8" spans="1:11" ht="18" customHeight="1" x14ac:dyDescent="0.2">
      <c r="A8" s="496" t="s">
        <v>9</v>
      </c>
      <c r="B8" s="498" t="s">
        <v>16</v>
      </c>
      <c r="C8" s="500" t="s">
        <v>15</v>
      </c>
      <c r="D8" s="501" t="s">
        <v>46</v>
      </c>
      <c r="E8" s="502" t="s">
        <v>10</v>
      </c>
      <c r="F8" s="479">
        <v>0.9</v>
      </c>
      <c r="G8" s="479">
        <v>0.9</v>
      </c>
      <c r="H8" s="479">
        <v>0.9</v>
      </c>
      <c r="I8" s="479">
        <v>1</v>
      </c>
      <c r="J8" s="473">
        <v>1</v>
      </c>
      <c r="K8" s="475" t="s">
        <v>45</v>
      </c>
    </row>
    <row r="9" spans="1:11" ht="15.75" customHeight="1" x14ac:dyDescent="0.2">
      <c r="A9" s="496"/>
      <c r="B9" s="498"/>
      <c r="C9" s="474"/>
      <c r="D9" s="476"/>
      <c r="E9" s="503"/>
      <c r="F9" s="478"/>
      <c r="G9" s="478"/>
      <c r="H9" s="478"/>
      <c r="I9" s="478"/>
      <c r="J9" s="474"/>
      <c r="K9" s="307"/>
    </row>
    <row r="10" spans="1:11" ht="18" customHeight="1" x14ac:dyDescent="0.2">
      <c r="A10" s="496"/>
      <c r="B10" s="498"/>
      <c r="C10" s="474"/>
      <c r="D10" s="476"/>
      <c r="E10" s="503"/>
      <c r="F10" s="478"/>
      <c r="G10" s="478"/>
      <c r="H10" s="478"/>
      <c r="I10" s="478"/>
      <c r="J10" s="474"/>
      <c r="K10" s="307"/>
    </row>
    <row r="11" spans="1:11" ht="26.25" customHeight="1" x14ac:dyDescent="0.2">
      <c r="A11" s="496"/>
      <c r="B11" s="498"/>
      <c r="C11" s="474"/>
      <c r="D11" s="476"/>
      <c r="E11" s="503"/>
      <c r="F11" s="478"/>
      <c r="G11" s="478"/>
      <c r="H11" s="478"/>
      <c r="I11" s="478"/>
      <c r="J11" s="474"/>
      <c r="K11" s="307"/>
    </row>
    <row r="12" spans="1:11" ht="12.75" customHeight="1" x14ac:dyDescent="0.2">
      <c r="A12" s="496"/>
      <c r="B12" s="498"/>
      <c r="C12" s="474" t="s">
        <v>55</v>
      </c>
      <c r="D12" s="476" t="s">
        <v>46</v>
      </c>
      <c r="E12" s="477" t="s">
        <v>17</v>
      </c>
      <c r="F12" s="478">
        <v>0.9</v>
      </c>
      <c r="G12" s="478">
        <v>0.9</v>
      </c>
      <c r="H12" s="478">
        <v>0.9</v>
      </c>
      <c r="I12" s="478">
        <v>1</v>
      </c>
      <c r="J12" s="474"/>
      <c r="K12" s="307"/>
    </row>
    <row r="13" spans="1:11" ht="22.5" customHeight="1" x14ac:dyDescent="0.2">
      <c r="A13" s="496"/>
      <c r="B13" s="498"/>
      <c r="C13" s="474"/>
      <c r="D13" s="476"/>
      <c r="E13" s="477"/>
      <c r="F13" s="478"/>
      <c r="G13" s="478"/>
      <c r="H13" s="478"/>
      <c r="I13" s="478"/>
      <c r="J13" s="474"/>
      <c r="K13" s="307"/>
    </row>
    <row r="14" spans="1:11" ht="15" customHeight="1" x14ac:dyDescent="0.2">
      <c r="A14" s="496"/>
      <c r="B14" s="498"/>
      <c r="C14" s="474"/>
      <c r="D14" s="476"/>
      <c r="E14" s="477"/>
      <c r="F14" s="478"/>
      <c r="G14" s="478"/>
      <c r="H14" s="478"/>
      <c r="I14" s="478"/>
      <c r="J14" s="474"/>
      <c r="K14" s="307"/>
    </row>
    <row r="15" spans="1:11" ht="12.75" customHeight="1" thickBot="1" x14ac:dyDescent="0.25">
      <c r="A15" s="497"/>
      <c r="B15" s="499"/>
      <c r="C15" s="474"/>
      <c r="D15" s="476"/>
      <c r="E15" s="477"/>
      <c r="F15" s="478"/>
      <c r="G15" s="478"/>
      <c r="H15" s="478"/>
      <c r="I15" s="478"/>
      <c r="J15" s="474"/>
      <c r="K15" s="307"/>
    </row>
    <row r="16" spans="1:11" ht="143.25" customHeight="1" x14ac:dyDescent="0.2">
      <c r="A16" s="482" t="s">
        <v>0</v>
      </c>
      <c r="B16" s="356" t="s">
        <v>78</v>
      </c>
      <c r="C16" s="99" t="s">
        <v>222</v>
      </c>
      <c r="D16" s="99" t="s">
        <v>46</v>
      </c>
      <c r="E16" s="99" t="s">
        <v>79</v>
      </c>
      <c r="F16" s="211">
        <v>1</v>
      </c>
      <c r="G16" s="211">
        <v>1</v>
      </c>
      <c r="H16" s="211">
        <v>1</v>
      </c>
      <c r="I16" s="211">
        <v>1</v>
      </c>
      <c r="J16" s="211">
        <v>1</v>
      </c>
      <c r="K16" s="168" t="s">
        <v>80</v>
      </c>
    </row>
    <row r="17" spans="1:11" ht="132" customHeight="1" thickBot="1" x14ac:dyDescent="0.25">
      <c r="A17" s="483"/>
      <c r="B17" s="357"/>
      <c r="C17" s="99" t="s">
        <v>81</v>
      </c>
      <c r="D17" s="99" t="s">
        <v>46</v>
      </c>
      <c r="E17" s="99" t="s">
        <v>79</v>
      </c>
      <c r="F17" s="91">
        <f>0/7</f>
        <v>0</v>
      </c>
      <c r="G17" s="91">
        <v>5</v>
      </c>
      <c r="H17" s="91">
        <v>6</v>
      </c>
      <c r="I17" s="91">
        <v>7</v>
      </c>
      <c r="J17" s="91">
        <f>SUM(F17:I17)</f>
        <v>18</v>
      </c>
      <c r="K17" s="168" t="s">
        <v>82</v>
      </c>
    </row>
    <row r="18" spans="1:11" ht="99" customHeight="1" x14ac:dyDescent="0.2">
      <c r="A18" s="483"/>
      <c r="B18" s="358" t="s">
        <v>83</v>
      </c>
      <c r="C18" s="93" t="s">
        <v>84</v>
      </c>
      <c r="D18" s="98" t="s">
        <v>46</v>
      </c>
      <c r="E18" s="98" t="s">
        <v>85</v>
      </c>
      <c r="F18" s="88">
        <v>0</v>
      </c>
      <c r="G18" s="88">
        <v>1</v>
      </c>
      <c r="H18" s="88">
        <v>1</v>
      </c>
      <c r="I18" s="88">
        <v>1</v>
      </c>
      <c r="J18" s="90">
        <v>3</v>
      </c>
      <c r="K18" s="95" t="s">
        <v>86</v>
      </c>
    </row>
    <row r="19" spans="1:11" ht="99" customHeight="1" x14ac:dyDescent="0.2">
      <c r="A19" s="483"/>
      <c r="B19" s="356"/>
      <c r="C19" s="94" t="s">
        <v>87</v>
      </c>
      <c r="D19" s="99" t="s">
        <v>46</v>
      </c>
      <c r="E19" s="99" t="s">
        <v>85</v>
      </c>
      <c r="F19" s="91">
        <v>0</v>
      </c>
      <c r="G19" s="91">
        <v>1</v>
      </c>
      <c r="H19" s="91">
        <v>1</v>
      </c>
      <c r="I19" s="91">
        <v>1</v>
      </c>
      <c r="J19" s="92">
        <v>3</v>
      </c>
      <c r="K19" s="97" t="s">
        <v>88</v>
      </c>
    </row>
    <row r="20" spans="1:11" ht="97.5" customHeight="1" thickBot="1" x14ac:dyDescent="0.25">
      <c r="A20" s="484"/>
      <c r="B20" s="356"/>
      <c r="C20" s="169" t="s">
        <v>89</v>
      </c>
      <c r="D20" s="170" t="s">
        <v>46</v>
      </c>
      <c r="E20" s="170" t="s">
        <v>85</v>
      </c>
      <c r="F20" s="171">
        <v>6</v>
      </c>
      <c r="G20" s="171">
        <v>6</v>
      </c>
      <c r="H20" s="171">
        <v>6</v>
      </c>
      <c r="I20" s="171">
        <v>6</v>
      </c>
      <c r="J20" s="172">
        <v>24</v>
      </c>
      <c r="K20" s="173" t="s">
        <v>90</v>
      </c>
    </row>
    <row r="21" spans="1:11" ht="51.75" customHeight="1" x14ac:dyDescent="0.2">
      <c r="A21" s="485" t="s">
        <v>11</v>
      </c>
      <c r="B21" s="480" t="s">
        <v>99</v>
      </c>
      <c r="C21" s="174" t="s">
        <v>100</v>
      </c>
      <c r="D21" s="174" t="s">
        <v>101</v>
      </c>
      <c r="E21" s="174" t="s">
        <v>102</v>
      </c>
      <c r="F21" s="175">
        <v>0.9</v>
      </c>
      <c r="G21" s="175">
        <v>0.95</v>
      </c>
      <c r="H21" s="175">
        <v>0.98</v>
      </c>
      <c r="I21" s="175">
        <v>0.98</v>
      </c>
      <c r="J21" s="481">
        <v>1</v>
      </c>
      <c r="K21" s="176"/>
    </row>
    <row r="22" spans="1:11" ht="43.5" customHeight="1" thickBot="1" x14ac:dyDescent="0.25">
      <c r="A22" s="486"/>
      <c r="B22" s="480"/>
      <c r="C22" s="174" t="s">
        <v>103</v>
      </c>
      <c r="D22" s="174" t="s">
        <v>101</v>
      </c>
      <c r="E22" s="174" t="s">
        <v>91</v>
      </c>
      <c r="F22" s="175">
        <v>0.9</v>
      </c>
      <c r="G22" s="175">
        <v>0.95</v>
      </c>
      <c r="H22" s="175">
        <v>1</v>
      </c>
      <c r="I22" s="175">
        <v>1</v>
      </c>
      <c r="J22" s="474"/>
      <c r="K22" s="177" t="s">
        <v>104</v>
      </c>
    </row>
    <row r="23" spans="1:11" ht="43.5" customHeight="1" x14ac:dyDescent="0.2">
      <c r="A23" s="468" t="s">
        <v>12</v>
      </c>
      <c r="B23" s="413" t="s">
        <v>225</v>
      </c>
      <c r="C23" s="203" t="s">
        <v>184</v>
      </c>
      <c r="D23" s="179" t="s">
        <v>182</v>
      </c>
      <c r="E23" s="179" t="s">
        <v>185</v>
      </c>
      <c r="F23" s="191">
        <v>0.28999999999999998</v>
      </c>
      <c r="G23" s="191">
        <v>0.26</v>
      </c>
      <c r="H23" s="191">
        <v>0.26</v>
      </c>
      <c r="I23" s="191">
        <v>0.18500000000000003</v>
      </c>
      <c r="J23" s="191">
        <v>1</v>
      </c>
      <c r="K23" s="410" t="s">
        <v>226</v>
      </c>
    </row>
    <row r="24" spans="1:11" ht="60.75" customHeight="1" x14ac:dyDescent="0.2">
      <c r="A24" s="469"/>
      <c r="B24" s="413"/>
      <c r="C24" s="203" t="s">
        <v>223</v>
      </c>
      <c r="D24" s="212" t="s">
        <v>182</v>
      </c>
      <c r="E24" s="213" t="s">
        <v>186</v>
      </c>
      <c r="F24" s="191">
        <v>0.6</v>
      </c>
      <c r="G24" s="191">
        <v>0.7</v>
      </c>
      <c r="H24" s="191">
        <v>0.8</v>
      </c>
      <c r="I24" s="191">
        <v>1</v>
      </c>
      <c r="J24" s="191">
        <v>1</v>
      </c>
      <c r="K24" s="411"/>
    </row>
    <row r="25" spans="1:11" ht="43.5" customHeight="1" x14ac:dyDescent="0.2">
      <c r="A25" s="469"/>
      <c r="B25" s="413"/>
      <c r="C25" s="203" t="s">
        <v>187</v>
      </c>
      <c r="D25" s="212" t="s">
        <v>101</v>
      </c>
      <c r="E25" s="213" t="s">
        <v>188</v>
      </c>
      <c r="F25" s="191">
        <v>0.2</v>
      </c>
      <c r="G25" s="191">
        <v>0.4</v>
      </c>
      <c r="H25" s="191">
        <v>0.6</v>
      </c>
      <c r="I25" s="191">
        <v>0.8</v>
      </c>
      <c r="J25" s="191">
        <v>0.8</v>
      </c>
      <c r="K25" s="411"/>
    </row>
    <row r="26" spans="1:11" ht="43.5" customHeight="1" x14ac:dyDescent="0.2">
      <c r="A26" s="469"/>
      <c r="B26" s="413"/>
      <c r="C26" s="203" t="s">
        <v>189</v>
      </c>
      <c r="D26" s="212" t="s">
        <v>101</v>
      </c>
      <c r="E26" s="213" t="s">
        <v>190</v>
      </c>
      <c r="F26" s="191">
        <v>0.4</v>
      </c>
      <c r="G26" s="191">
        <v>0.6</v>
      </c>
      <c r="H26" s="191">
        <v>0.8</v>
      </c>
      <c r="I26" s="191">
        <v>1</v>
      </c>
      <c r="J26" s="191">
        <v>1</v>
      </c>
      <c r="K26" s="411"/>
    </row>
    <row r="27" spans="1:11" ht="43.5" customHeight="1" x14ac:dyDescent="0.2">
      <c r="A27" s="469"/>
      <c r="B27" s="413"/>
      <c r="C27" s="203" t="s">
        <v>191</v>
      </c>
      <c r="D27" s="212" t="s">
        <v>182</v>
      </c>
      <c r="E27" s="213" t="s">
        <v>192</v>
      </c>
      <c r="F27" s="191">
        <v>0.5</v>
      </c>
      <c r="G27" s="191">
        <v>0.7</v>
      </c>
      <c r="H27" s="191">
        <v>0.9</v>
      </c>
      <c r="I27" s="191">
        <v>1</v>
      </c>
      <c r="J27" s="191">
        <v>1</v>
      </c>
      <c r="K27" s="411"/>
    </row>
    <row r="28" spans="1:11" ht="53.25" customHeight="1" thickBot="1" x14ac:dyDescent="0.25">
      <c r="A28" s="470"/>
      <c r="B28" s="414"/>
      <c r="C28" s="203" t="s">
        <v>224</v>
      </c>
      <c r="D28" s="212" t="s">
        <v>182</v>
      </c>
      <c r="E28" s="213" t="s">
        <v>193</v>
      </c>
      <c r="F28" s="191">
        <v>0.6</v>
      </c>
      <c r="G28" s="191">
        <v>0.7</v>
      </c>
      <c r="H28" s="191">
        <v>0.8</v>
      </c>
      <c r="I28" s="191">
        <v>0.9</v>
      </c>
      <c r="J28" s="191">
        <v>0.9</v>
      </c>
      <c r="K28" s="412"/>
    </row>
    <row r="29" spans="1:11" ht="69.75" customHeight="1" x14ac:dyDescent="0.2">
      <c r="A29" s="468" t="s">
        <v>13</v>
      </c>
      <c r="B29" s="181" t="s">
        <v>179</v>
      </c>
      <c r="C29" s="181" t="s">
        <v>167</v>
      </c>
      <c r="D29" s="181" t="s">
        <v>46</v>
      </c>
      <c r="E29" s="182" t="s">
        <v>168</v>
      </c>
      <c r="F29" s="183">
        <v>0.90500000000000003</v>
      </c>
      <c r="G29" s="183">
        <v>0.92</v>
      </c>
      <c r="H29" s="183">
        <v>0.93500000000000005</v>
      </c>
      <c r="I29" s="183">
        <v>0.95</v>
      </c>
      <c r="J29" s="183">
        <f>AVERAGE(F29:I29)</f>
        <v>0.92749999999999999</v>
      </c>
      <c r="K29" s="471" t="s">
        <v>177</v>
      </c>
    </row>
    <row r="30" spans="1:11" ht="105.75" customHeight="1" x14ac:dyDescent="0.2">
      <c r="A30" s="469"/>
      <c r="B30" s="181" t="s">
        <v>180</v>
      </c>
      <c r="C30" s="181" t="s">
        <v>169</v>
      </c>
      <c r="D30" s="181" t="s">
        <v>46</v>
      </c>
      <c r="E30" s="182" t="s">
        <v>170</v>
      </c>
      <c r="F30" s="184">
        <v>0.94</v>
      </c>
      <c r="G30" s="184">
        <v>0.94</v>
      </c>
      <c r="H30" s="184">
        <v>0.94</v>
      </c>
      <c r="I30" s="184">
        <v>0.94</v>
      </c>
      <c r="J30" s="183">
        <f>AVERAGE(F30:I30)</f>
        <v>0.94</v>
      </c>
      <c r="K30" s="472"/>
    </row>
    <row r="31" spans="1:11" ht="60.75" customHeight="1" x14ac:dyDescent="0.2">
      <c r="A31" s="469"/>
      <c r="B31" s="465" t="s">
        <v>171</v>
      </c>
      <c r="C31" s="180" t="s">
        <v>172</v>
      </c>
      <c r="D31" s="177" t="s">
        <v>46</v>
      </c>
      <c r="E31" s="185" t="s">
        <v>173</v>
      </c>
      <c r="F31" s="186">
        <v>0.98</v>
      </c>
      <c r="G31" s="186">
        <v>0.98</v>
      </c>
      <c r="H31" s="186">
        <v>0.98</v>
      </c>
      <c r="I31" s="186">
        <v>0.98</v>
      </c>
      <c r="J31" s="183">
        <f>AVERAGE(F31:I31)</f>
        <v>0.98</v>
      </c>
      <c r="K31" s="447" t="s">
        <v>178</v>
      </c>
    </row>
    <row r="32" spans="1:11" ht="137.25" customHeight="1" thickBot="1" x14ac:dyDescent="0.25">
      <c r="A32" s="470"/>
      <c r="B32" s="466"/>
      <c r="C32" s="180" t="s">
        <v>174</v>
      </c>
      <c r="D32" s="177" t="s">
        <v>46</v>
      </c>
      <c r="E32" s="185" t="s">
        <v>175</v>
      </c>
      <c r="F32" s="186">
        <v>0.9</v>
      </c>
      <c r="G32" s="186">
        <v>0.91</v>
      </c>
      <c r="H32" s="186">
        <v>0.92</v>
      </c>
      <c r="I32" s="186">
        <v>0.93</v>
      </c>
      <c r="J32" s="183">
        <f>AVERAGE(F32:I32)</f>
        <v>0.91500000000000004</v>
      </c>
      <c r="K32" s="467"/>
    </row>
  </sheetData>
  <sheetProtection password="DFCF" sheet="1" objects="1" scenarios="1" selectLockedCells="1" selectUnlockedCells="1"/>
  <mergeCells count="41">
    <mergeCell ref="A8:A15"/>
    <mergeCell ref="B8:B15"/>
    <mergeCell ref="C8:C11"/>
    <mergeCell ref="D8:D11"/>
    <mergeCell ref="E8:E11"/>
    <mergeCell ref="E6:E7"/>
    <mergeCell ref="F6:I6"/>
    <mergeCell ref="A2:K2"/>
    <mergeCell ref="A3:K3"/>
    <mergeCell ref="A4:K4"/>
    <mergeCell ref="K6:K7"/>
    <mergeCell ref="A6:A7"/>
    <mergeCell ref="B6:B7"/>
    <mergeCell ref="C6:C7"/>
    <mergeCell ref="D6:D7"/>
    <mergeCell ref="B21:B22"/>
    <mergeCell ref="J21:J22"/>
    <mergeCell ref="A16:A20"/>
    <mergeCell ref="A21:A22"/>
    <mergeCell ref="B16:B17"/>
    <mergeCell ref="B18:B20"/>
    <mergeCell ref="J8:J15"/>
    <mergeCell ref="K8:K15"/>
    <mergeCell ref="C12:C15"/>
    <mergeCell ref="D12:D15"/>
    <mergeCell ref="E12:E15"/>
    <mergeCell ref="F12:F15"/>
    <mergeCell ref="G12:G15"/>
    <mergeCell ref="H12:H15"/>
    <mergeCell ref="I12:I15"/>
    <mergeCell ref="F8:F11"/>
    <mergeCell ref="G8:G11"/>
    <mergeCell ref="H8:H11"/>
    <mergeCell ref="I8:I11"/>
    <mergeCell ref="K23:K28"/>
    <mergeCell ref="B31:B32"/>
    <mergeCell ref="K31:K32"/>
    <mergeCell ref="A29:A32"/>
    <mergeCell ref="A23:A28"/>
    <mergeCell ref="K29:K30"/>
    <mergeCell ref="B23:B28"/>
  </mergeCells>
  <printOptions horizontalCentered="1" verticalCentered="1"/>
  <pageMargins left="0.39370078740157483" right="0.70866141732283472" top="0.46" bottom="0.26" header="0.31496062992125984" footer="0.31496062992125984"/>
  <pageSetup scale="36"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H4:H11"/>
  <sheetViews>
    <sheetView workbookViewId="0">
      <selection activeCell="L16" sqref="L16"/>
    </sheetView>
  </sheetViews>
  <sheetFormatPr baseColWidth="10" defaultRowHeight="15.75" x14ac:dyDescent="0.25"/>
  <cols>
    <col min="7" max="7" width="11" customWidth="1"/>
    <col min="8" max="8" width="68.375" customWidth="1"/>
  </cols>
  <sheetData>
    <row r="4" spans="8:8" ht="26.25" x14ac:dyDescent="0.4">
      <c r="H4" s="205" t="s">
        <v>218</v>
      </c>
    </row>
    <row r="5" spans="8:8" ht="23.25" x14ac:dyDescent="0.35">
      <c r="H5" s="204"/>
    </row>
    <row r="6" spans="8:8" ht="26.25" x14ac:dyDescent="0.4">
      <c r="H6" s="206" t="s">
        <v>220</v>
      </c>
    </row>
    <row r="7" spans="8:8" ht="23.25" x14ac:dyDescent="0.35">
      <c r="H7" s="204"/>
    </row>
    <row r="8" spans="8:8" ht="26.25" x14ac:dyDescent="0.4">
      <c r="H8" s="207" t="s">
        <v>219</v>
      </c>
    </row>
    <row r="9" spans="8:8" ht="23.25" x14ac:dyDescent="0.35">
      <c r="H9" s="204"/>
    </row>
    <row r="10" spans="8:8" ht="26.25" x14ac:dyDescent="0.4">
      <c r="H10" s="207" t="s">
        <v>221</v>
      </c>
    </row>
    <row r="11" spans="8:8" ht="23.25" x14ac:dyDescent="0.35">
      <c r="H11" s="204"/>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P61"/>
  <sheetViews>
    <sheetView showGridLines="0" zoomScale="75" zoomScaleNormal="75" zoomScaleSheetLayoutView="83" workbookViewId="0">
      <pane xSplit="1" ySplit="5" topLeftCell="B7" activePane="bottomRight" state="frozen"/>
      <selection pane="topRight" activeCell="B1" sqref="B1"/>
      <selection pane="bottomLeft" activeCell="A5" sqref="A5"/>
      <selection pane="bottomRight" activeCell="C11" sqref="C11"/>
    </sheetView>
  </sheetViews>
  <sheetFormatPr baseColWidth="10" defaultColWidth="10.875" defaultRowHeight="12.75" x14ac:dyDescent="0.2"/>
  <cols>
    <col min="1" max="1" width="15.625" style="2" customWidth="1"/>
    <col min="2" max="2" width="25" style="2" customWidth="1"/>
    <col min="3" max="3" width="30.5" style="2" customWidth="1"/>
    <col min="4" max="4" width="41.75" style="2" customWidth="1"/>
    <col min="5" max="5" width="47.125" style="2" customWidth="1"/>
    <col min="6" max="6" width="19.125" style="2" customWidth="1"/>
    <col min="7" max="8" width="18.625" style="2" customWidth="1"/>
    <col min="9" max="9" width="17.375" style="2" customWidth="1"/>
    <col min="10" max="10" width="21.125" style="2" customWidth="1"/>
    <col min="11" max="11" width="12.75" style="2" customWidth="1"/>
    <col min="12" max="12" width="12.625" style="2" customWidth="1"/>
    <col min="13" max="13" width="15.75" style="8" customWidth="1"/>
    <col min="14" max="14" width="26" style="2" customWidth="1"/>
    <col min="15" max="15" width="60.125" style="3" customWidth="1"/>
    <col min="16" max="16384" width="10.875" style="3"/>
  </cols>
  <sheetData>
    <row r="1" spans="1:16" ht="59.25" customHeight="1" x14ac:dyDescent="0.2">
      <c r="A1" s="326" t="s">
        <v>93</v>
      </c>
      <c r="B1" s="327"/>
      <c r="C1" s="327"/>
      <c r="D1" s="327"/>
      <c r="E1" s="327"/>
      <c r="F1" s="327"/>
      <c r="G1" s="327"/>
      <c r="H1" s="327"/>
      <c r="I1" s="327"/>
      <c r="J1" s="327"/>
      <c r="K1" s="327"/>
      <c r="L1" s="327"/>
      <c r="M1" s="327"/>
      <c r="N1" s="327"/>
    </row>
    <row r="2" spans="1:16" ht="21.75" customHeight="1" x14ac:dyDescent="0.25">
      <c r="A2" s="282"/>
      <c r="B2" s="282"/>
      <c r="C2" s="282"/>
      <c r="D2" s="282"/>
      <c r="E2" s="282"/>
      <c r="F2" s="282"/>
      <c r="G2" s="282"/>
      <c r="H2" s="282"/>
      <c r="I2" s="282"/>
      <c r="J2" s="282"/>
      <c r="K2" s="282"/>
      <c r="L2" s="282"/>
      <c r="M2" s="282"/>
      <c r="N2" s="282"/>
    </row>
    <row r="3" spans="1:16" ht="20.25" customHeight="1" thickBot="1" x14ac:dyDescent="0.25"/>
    <row r="4" spans="1:16" ht="35.25" customHeight="1" x14ac:dyDescent="0.2">
      <c r="A4" s="333" t="s">
        <v>1</v>
      </c>
      <c r="B4" s="335" t="s">
        <v>14</v>
      </c>
      <c r="C4" s="335" t="s">
        <v>76</v>
      </c>
      <c r="D4" s="335" t="s">
        <v>2</v>
      </c>
      <c r="E4" s="335" t="s">
        <v>3</v>
      </c>
      <c r="F4" s="337" t="s">
        <v>4</v>
      </c>
      <c r="G4" s="337" t="s">
        <v>37</v>
      </c>
      <c r="H4" s="337" t="s">
        <v>47</v>
      </c>
      <c r="I4" s="337" t="s">
        <v>48</v>
      </c>
      <c r="J4" s="328" t="s">
        <v>49</v>
      </c>
      <c r="K4" s="329"/>
      <c r="L4" s="329"/>
      <c r="M4" s="330"/>
      <c r="N4" s="217" t="s">
        <v>7</v>
      </c>
      <c r="O4" s="331" t="s">
        <v>8</v>
      </c>
    </row>
    <row r="5" spans="1:16" ht="16.5" customHeight="1" thickBot="1" x14ac:dyDescent="0.25">
      <c r="A5" s="334"/>
      <c r="B5" s="336"/>
      <c r="C5" s="336"/>
      <c r="D5" s="336"/>
      <c r="E5" s="336"/>
      <c r="F5" s="338"/>
      <c r="G5" s="338"/>
      <c r="H5" s="338"/>
      <c r="I5" s="338"/>
      <c r="J5" s="218">
        <v>2015</v>
      </c>
      <c r="K5" s="218">
        <v>2016</v>
      </c>
      <c r="L5" s="218">
        <v>2017</v>
      </c>
      <c r="M5" s="218">
        <v>2018</v>
      </c>
      <c r="N5" s="218">
        <v>2018</v>
      </c>
      <c r="O5" s="332"/>
    </row>
    <row r="6" spans="1:16" ht="105" customHeight="1" x14ac:dyDescent="0.35">
      <c r="A6" s="323" t="s">
        <v>9</v>
      </c>
      <c r="B6" s="229" t="s">
        <v>229</v>
      </c>
      <c r="C6" s="42" t="s">
        <v>230</v>
      </c>
      <c r="D6" s="64" t="s">
        <v>23</v>
      </c>
      <c r="E6" s="13" t="s">
        <v>231</v>
      </c>
      <c r="F6" s="57" t="s">
        <v>46</v>
      </c>
      <c r="G6" s="57" t="s">
        <v>10</v>
      </c>
      <c r="H6" s="19" t="s">
        <v>232</v>
      </c>
      <c r="I6" s="230">
        <v>1839380</v>
      </c>
      <c r="J6" s="22">
        <v>276800</v>
      </c>
      <c r="K6" s="22">
        <v>266400</v>
      </c>
      <c r="L6" s="22">
        <v>266400</v>
      </c>
      <c r="M6" s="22">
        <v>222335</v>
      </c>
      <c r="N6" s="22">
        <v>1031935</v>
      </c>
      <c r="O6" s="67"/>
      <c r="P6" s="15"/>
    </row>
    <row r="7" spans="1:16" ht="106.5" customHeight="1" x14ac:dyDescent="0.35">
      <c r="A7" s="324"/>
      <c r="B7" s="229" t="s">
        <v>229</v>
      </c>
      <c r="C7" s="42" t="s">
        <v>230</v>
      </c>
      <c r="D7" s="12" t="s">
        <v>23</v>
      </c>
      <c r="E7" s="13" t="s">
        <v>233</v>
      </c>
      <c r="F7" s="19" t="s">
        <v>46</v>
      </c>
      <c r="G7" s="19" t="s">
        <v>10</v>
      </c>
      <c r="H7" s="19" t="s">
        <v>232</v>
      </c>
      <c r="I7" s="230">
        <v>1839380</v>
      </c>
      <c r="J7" s="22">
        <v>270000</v>
      </c>
      <c r="K7" s="22">
        <v>260000</v>
      </c>
      <c r="L7" s="22">
        <v>260000</v>
      </c>
      <c r="M7" s="22">
        <v>216935</v>
      </c>
      <c r="N7" s="22">
        <v>1006935</v>
      </c>
      <c r="O7" s="20"/>
      <c r="P7" s="15"/>
    </row>
    <row r="8" spans="1:16" ht="106.5" customHeight="1" x14ac:dyDescent="0.35">
      <c r="A8" s="324"/>
      <c r="B8" s="229" t="s">
        <v>229</v>
      </c>
      <c r="C8" s="42" t="s">
        <v>230</v>
      </c>
      <c r="D8" s="12" t="s">
        <v>23</v>
      </c>
      <c r="E8" s="13" t="s">
        <v>234</v>
      </c>
      <c r="F8" s="19" t="s">
        <v>46</v>
      </c>
      <c r="G8" s="19" t="s">
        <v>10</v>
      </c>
      <c r="H8" s="19" t="s">
        <v>232</v>
      </c>
      <c r="I8" s="230">
        <v>42722</v>
      </c>
      <c r="J8" s="22">
        <v>6800</v>
      </c>
      <c r="K8" s="22">
        <v>6400</v>
      </c>
      <c r="L8" s="22">
        <v>6400</v>
      </c>
      <c r="M8" s="22">
        <v>5400</v>
      </c>
      <c r="N8" s="22">
        <v>25000</v>
      </c>
      <c r="O8" s="20"/>
      <c r="P8" s="15"/>
    </row>
    <row r="9" spans="1:16" ht="106.5" customHeight="1" x14ac:dyDescent="0.35">
      <c r="A9" s="324"/>
      <c r="B9" s="229" t="s">
        <v>229</v>
      </c>
      <c r="C9" s="42" t="s">
        <v>230</v>
      </c>
      <c r="D9" s="12" t="s">
        <v>24</v>
      </c>
      <c r="E9" s="13" t="s">
        <v>235</v>
      </c>
      <c r="F9" s="19" t="s">
        <v>46</v>
      </c>
      <c r="G9" s="19" t="s">
        <v>10</v>
      </c>
      <c r="H9" s="19" t="s">
        <v>236</v>
      </c>
      <c r="I9" s="231">
        <v>510610</v>
      </c>
      <c r="J9" s="22">
        <v>535506</v>
      </c>
      <c r="K9" s="22">
        <v>560451</v>
      </c>
      <c r="L9" s="22">
        <v>585395</v>
      </c>
      <c r="M9" s="22">
        <v>611164</v>
      </c>
      <c r="N9" s="22">
        <v>611164</v>
      </c>
      <c r="O9" s="52"/>
      <c r="P9" s="15"/>
    </row>
    <row r="10" spans="1:16" ht="106.5" customHeight="1" x14ac:dyDescent="0.35">
      <c r="A10" s="324"/>
      <c r="B10" s="229" t="s">
        <v>229</v>
      </c>
      <c r="C10" s="42" t="s">
        <v>230</v>
      </c>
      <c r="D10" s="12" t="s">
        <v>24</v>
      </c>
      <c r="E10" s="13" t="s">
        <v>237</v>
      </c>
      <c r="F10" s="19" t="s">
        <v>46</v>
      </c>
      <c r="G10" s="19" t="s">
        <v>10</v>
      </c>
      <c r="H10" s="19" t="s">
        <v>236</v>
      </c>
      <c r="I10" s="232">
        <v>510562</v>
      </c>
      <c r="J10" s="22">
        <v>535506</v>
      </c>
      <c r="K10" s="22">
        <v>560451</v>
      </c>
      <c r="L10" s="22">
        <v>585395</v>
      </c>
      <c r="M10" s="22">
        <v>610340</v>
      </c>
      <c r="N10" s="22">
        <v>610340</v>
      </c>
      <c r="O10" s="52"/>
      <c r="P10" s="15"/>
    </row>
    <row r="11" spans="1:16" ht="106.5" customHeight="1" x14ac:dyDescent="0.35">
      <c r="A11" s="324"/>
      <c r="B11" s="229" t="s">
        <v>229</v>
      </c>
      <c r="C11" s="42" t="s">
        <v>230</v>
      </c>
      <c r="D11" s="12" t="s">
        <v>24</v>
      </c>
      <c r="E11" s="13" t="s">
        <v>238</v>
      </c>
      <c r="F11" s="19" t="s">
        <v>46</v>
      </c>
      <c r="G11" s="19" t="s">
        <v>10</v>
      </c>
      <c r="H11" s="19" t="s">
        <v>236</v>
      </c>
      <c r="I11" s="22" t="s">
        <v>239</v>
      </c>
      <c r="J11" s="22" t="s">
        <v>239</v>
      </c>
      <c r="K11" s="22" t="s">
        <v>239</v>
      </c>
      <c r="L11" s="22" t="s">
        <v>239</v>
      </c>
      <c r="M11" s="36">
        <v>728</v>
      </c>
      <c r="N11" s="36">
        <v>728</v>
      </c>
      <c r="O11" s="20"/>
      <c r="P11" s="15"/>
    </row>
    <row r="12" spans="1:16" ht="106.5" customHeight="1" x14ac:dyDescent="0.35">
      <c r="A12" s="324"/>
      <c r="B12" s="229" t="s">
        <v>240</v>
      </c>
      <c r="C12" s="42" t="s">
        <v>230</v>
      </c>
      <c r="D12" s="12" t="s">
        <v>24</v>
      </c>
      <c r="E12" s="13" t="s">
        <v>241</v>
      </c>
      <c r="F12" s="19" t="s">
        <v>46</v>
      </c>
      <c r="G12" s="19" t="s">
        <v>10</v>
      </c>
      <c r="H12" s="19" t="s">
        <v>236</v>
      </c>
      <c r="I12" s="22">
        <v>0</v>
      </c>
      <c r="J12" s="22" t="s">
        <v>239</v>
      </c>
      <c r="K12" s="22" t="s">
        <v>239</v>
      </c>
      <c r="L12" s="22" t="s">
        <v>239</v>
      </c>
      <c r="M12" s="36">
        <v>96</v>
      </c>
      <c r="N12" s="36">
        <v>96</v>
      </c>
      <c r="O12" s="233"/>
      <c r="P12" s="15"/>
    </row>
    <row r="13" spans="1:16" ht="106.5" customHeight="1" x14ac:dyDescent="0.35">
      <c r="A13" s="324"/>
      <c r="B13" s="229" t="s">
        <v>240</v>
      </c>
      <c r="C13" s="42" t="s">
        <v>230</v>
      </c>
      <c r="D13" s="12" t="s">
        <v>24</v>
      </c>
      <c r="E13" s="13" t="s">
        <v>242</v>
      </c>
      <c r="F13" s="19" t="s">
        <v>46</v>
      </c>
      <c r="G13" s="19" t="s">
        <v>10</v>
      </c>
      <c r="H13" s="19" t="s">
        <v>243</v>
      </c>
      <c r="I13" s="22">
        <v>56140</v>
      </c>
      <c r="J13" s="22">
        <v>7703</v>
      </c>
      <c r="K13" s="22">
        <v>23387</v>
      </c>
      <c r="L13" s="22">
        <v>52041</v>
      </c>
      <c r="M13" s="22">
        <v>90339</v>
      </c>
      <c r="N13" s="22">
        <v>173469</v>
      </c>
      <c r="O13" s="20"/>
      <c r="P13" s="15"/>
    </row>
    <row r="14" spans="1:16" ht="106.5" customHeight="1" x14ac:dyDescent="0.35">
      <c r="A14" s="324"/>
      <c r="B14" s="229" t="s">
        <v>240</v>
      </c>
      <c r="C14" s="42" t="s">
        <v>230</v>
      </c>
      <c r="D14" s="12" t="s">
        <v>24</v>
      </c>
      <c r="E14" s="13" t="s">
        <v>244</v>
      </c>
      <c r="F14" s="19" t="s">
        <v>46</v>
      </c>
      <c r="G14" s="19" t="s">
        <v>10</v>
      </c>
      <c r="H14" s="19" t="s">
        <v>243</v>
      </c>
      <c r="I14" s="22">
        <v>15219</v>
      </c>
      <c r="J14" s="36">
        <v>843</v>
      </c>
      <c r="K14" s="22">
        <v>1687</v>
      </c>
      <c r="L14" s="22">
        <v>2530</v>
      </c>
      <c r="M14" s="22">
        <v>3373</v>
      </c>
      <c r="N14" s="22">
        <v>8434</v>
      </c>
      <c r="O14" s="20"/>
      <c r="P14" s="15"/>
    </row>
    <row r="15" spans="1:16" ht="130.5" customHeight="1" x14ac:dyDescent="0.35">
      <c r="A15" s="324"/>
      <c r="B15" s="229" t="s">
        <v>240</v>
      </c>
      <c r="C15" s="42" t="s">
        <v>230</v>
      </c>
      <c r="D15" s="12" t="s">
        <v>24</v>
      </c>
      <c r="E15" s="13" t="s">
        <v>245</v>
      </c>
      <c r="F15" s="19" t="s">
        <v>46</v>
      </c>
      <c r="G15" s="19" t="s">
        <v>10</v>
      </c>
      <c r="H15" s="19" t="s">
        <v>243</v>
      </c>
      <c r="I15" s="22">
        <v>40921</v>
      </c>
      <c r="J15" s="22">
        <v>6860</v>
      </c>
      <c r="K15" s="22">
        <v>10393</v>
      </c>
      <c r="L15" s="22">
        <v>15589</v>
      </c>
      <c r="M15" s="22">
        <v>19122</v>
      </c>
      <c r="N15" s="22">
        <v>51963</v>
      </c>
      <c r="O15" s="20"/>
      <c r="P15" s="15"/>
    </row>
    <row r="16" spans="1:16" ht="126.75" customHeight="1" x14ac:dyDescent="0.35">
      <c r="A16" s="324"/>
      <c r="B16" s="229" t="s">
        <v>240</v>
      </c>
      <c r="C16" s="42" t="s">
        <v>230</v>
      </c>
      <c r="D16" s="12" t="s">
        <v>24</v>
      </c>
      <c r="E16" s="13" t="s">
        <v>246</v>
      </c>
      <c r="F16" s="19" t="s">
        <v>46</v>
      </c>
      <c r="G16" s="19" t="s">
        <v>10</v>
      </c>
      <c r="H16" s="19" t="s">
        <v>243</v>
      </c>
      <c r="I16" s="22">
        <v>0</v>
      </c>
      <c r="J16" s="36">
        <v>0</v>
      </c>
      <c r="K16" s="22">
        <v>11307</v>
      </c>
      <c r="L16" s="22">
        <v>33922</v>
      </c>
      <c r="M16" s="22">
        <v>67843</v>
      </c>
      <c r="N16" s="22">
        <v>113072</v>
      </c>
      <c r="O16" s="20"/>
      <c r="P16" s="15"/>
    </row>
    <row r="17" spans="1:16" ht="76.5" customHeight="1" x14ac:dyDescent="0.35">
      <c r="A17" s="324"/>
      <c r="B17" s="229" t="s">
        <v>240</v>
      </c>
      <c r="C17" s="42" t="s">
        <v>52</v>
      </c>
      <c r="D17" s="12" t="s">
        <v>24</v>
      </c>
      <c r="E17" s="13" t="s">
        <v>247</v>
      </c>
      <c r="F17" s="19" t="s">
        <v>46</v>
      </c>
      <c r="G17" s="19" t="s">
        <v>10</v>
      </c>
      <c r="H17" s="19" t="s">
        <v>248</v>
      </c>
      <c r="I17" s="22">
        <v>9893</v>
      </c>
      <c r="J17" s="234">
        <v>11045</v>
      </c>
      <c r="K17" s="234">
        <v>11414</v>
      </c>
      <c r="L17" s="234">
        <v>11456</v>
      </c>
      <c r="M17" s="234">
        <v>11534</v>
      </c>
      <c r="N17" s="234">
        <v>11534</v>
      </c>
      <c r="O17" s="52"/>
      <c r="P17" s="15"/>
    </row>
    <row r="18" spans="1:16" ht="206.25" customHeight="1" x14ac:dyDescent="0.35">
      <c r="A18" s="324"/>
      <c r="B18" s="229" t="s">
        <v>240</v>
      </c>
      <c r="C18" s="42" t="s">
        <v>230</v>
      </c>
      <c r="D18" s="12" t="s">
        <v>24</v>
      </c>
      <c r="E18" s="13" t="s">
        <v>249</v>
      </c>
      <c r="F18" s="19" t="s">
        <v>46</v>
      </c>
      <c r="G18" s="19" t="s">
        <v>10</v>
      </c>
      <c r="H18" s="19" t="s">
        <v>243</v>
      </c>
      <c r="I18" s="22">
        <v>26015</v>
      </c>
      <c r="J18" s="22">
        <v>12736</v>
      </c>
      <c r="K18" s="22">
        <v>25471</v>
      </c>
      <c r="L18" s="22">
        <v>25471</v>
      </c>
      <c r="M18" s="22">
        <v>25471</v>
      </c>
      <c r="N18" s="22">
        <v>89149</v>
      </c>
      <c r="O18" s="52"/>
      <c r="P18" s="15"/>
    </row>
    <row r="19" spans="1:16" ht="187.5" customHeight="1" x14ac:dyDescent="0.35">
      <c r="A19" s="324"/>
      <c r="B19" s="229" t="s">
        <v>240</v>
      </c>
      <c r="C19" s="42" t="s">
        <v>230</v>
      </c>
      <c r="D19" s="12" t="s">
        <v>24</v>
      </c>
      <c r="E19" s="13" t="s">
        <v>250</v>
      </c>
      <c r="F19" s="19" t="s">
        <v>46</v>
      </c>
      <c r="G19" s="19" t="s">
        <v>10</v>
      </c>
      <c r="H19" s="19" t="s">
        <v>243</v>
      </c>
      <c r="I19" s="22">
        <v>1019</v>
      </c>
      <c r="J19" s="22">
        <v>415</v>
      </c>
      <c r="K19" s="22">
        <v>830</v>
      </c>
      <c r="L19" s="22">
        <v>830</v>
      </c>
      <c r="M19" s="22">
        <v>830</v>
      </c>
      <c r="N19" s="22">
        <v>2907</v>
      </c>
      <c r="O19" s="52"/>
      <c r="P19" s="15"/>
    </row>
    <row r="20" spans="1:16" ht="76.5" customHeight="1" x14ac:dyDescent="0.35">
      <c r="A20" s="324"/>
      <c r="B20" s="229" t="s">
        <v>240</v>
      </c>
      <c r="C20" s="42" t="s">
        <v>230</v>
      </c>
      <c r="D20" s="12" t="s">
        <v>24</v>
      </c>
      <c r="E20" s="13" t="s">
        <v>251</v>
      </c>
      <c r="F20" s="19" t="s">
        <v>46</v>
      </c>
      <c r="G20" s="19" t="s">
        <v>10</v>
      </c>
      <c r="H20" s="19" t="s">
        <v>243</v>
      </c>
      <c r="I20" s="22">
        <v>24996</v>
      </c>
      <c r="J20" s="22">
        <v>12320</v>
      </c>
      <c r="K20" s="22">
        <v>24641</v>
      </c>
      <c r="L20" s="22">
        <v>24641</v>
      </c>
      <c r="M20" s="22">
        <v>24641</v>
      </c>
      <c r="N20" s="22">
        <v>86243</v>
      </c>
      <c r="O20" s="52"/>
      <c r="P20" s="15"/>
    </row>
    <row r="21" spans="1:16" ht="129" customHeight="1" x14ac:dyDescent="0.35">
      <c r="A21" s="324"/>
      <c r="B21" s="229" t="s">
        <v>240</v>
      </c>
      <c r="C21" s="40" t="s">
        <v>52</v>
      </c>
      <c r="D21" s="12" t="s">
        <v>24</v>
      </c>
      <c r="E21" s="13" t="s">
        <v>252</v>
      </c>
      <c r="F21" s="19" t="s">
        <v>46</v>
      </c>
      <c r="G21" s="19" t="s">
        <v>10</v>
      </c>
      <c r="H21" s="19" t="s">
        <v>253</v>
      </c>
      <c r="I21" s="22">
        <v>14764</v>
      </c>
      <c r="J21" s="22">
        <v>16229</v>
      </c>
      <c r="K21" s="22">
        <v>16599</v>
      </c>
      <c r="L21" s="22">
        <v>16599</v>
      </c>
      <c r="M21" s="22">
        <v>16600</v>
      </c>
      <c r="N21" s="22">
        <v>16600</v>
      </c>
      <c r="O21" s="22"/>
      <c r="P21" s="15"/>
    </row>
    <row r="22" spans="1:16" ht="119.25" customHeight="1" x14ac:dyDescent="0.35">
      <c r="A22" s="324"/>
      <c r="B22" s="229" t="s">
        <v>254</v>
      </c>
      <c r="C22" s="40" t="s">
        <v>52</v>
      </c>
      <c r="D22" s="12" t="s">
        <v>24</v>
      </c>
      <c r="E22" s="41" t="s">
        <v>255</v>
      </c>
      <c r="F22" s="19" t="s">
        <v>46</v>
      </c>
      <c r="G22" s="19" t="s">
        <v>10</v>
      </c>
      <c r="H22" s="19"/>
      <c r="I22" s="235">
        <v>0.82499999999999996</v>
      </c>
      <c r="J22" s="39">
        <v>0.83</v>
      </c>
      <c r="K22" s="39">
        <v>0.83</v>
      </c>
      <c r="L22" s="39">
        <v>0.84</v>
      </c>
      <c r="M22" s="39">
        <v>0.84</v>
      </c>
      <c r="N22" s="39">
        <v>0.84</v>
      </c>
      <c r="O22" s="20"/>
      <c r="P22" s="15"/>
    </row>
    <row r="23" spans="1:16" ht="114" customHeight="1" x14ac:dyDescent="0.35">
      <c r="A23" s="324"/>
      <c r="B23" s="229" t="s">
        <v>254</v>
      </c>
      <c r="C23" s="40" t="s">
        <v>256</v>
      </c>
      <c r="D23" s="12" t="s">
        <v>24</v>
      </c>
      <c r="E23" s="41" t="s">
        <v>257</v>
      </c>
      <c r="F23" s="19" t="s">
        <v>46</v>
      </c>
      <c r="G23" s="19" t="s">
        <v>10</v>
      </c>
      <c r="H23" s="19" t="s">
        <v>258</v>
      </c>
      <c r="I23" s="19">
        <v>0</v>
      </c>
      <c r="J23" s="236"/>
      <c r="K23" s="236"/>
      <c r="L23" s="236"/>
      <c r="M23" s="236"/>
      <c r="N23" s="237">
        <v>3</v>
      </c>
      <c r="O23" s="29" t="s">
        <v>259</v>
      </c>
      <c r="P23" s="15"/>
    </row>
    <row r="24" spans="1:16" ht="89.25" customHeight="1" x14ac:dyDescent="0.35">
      <c r="A24" s="324"/>
      <c r="B24" s="229" t="s">
        <v>260</v>
      </c>
      <c r="C24" s="40" t="s">
        <v>256</v>
      </c>
      <c r="D24" s="12" t="s">
        <v>24</v>
      </c>
      <c r="E24" s="13" t="s">
        <v>261</v>
      </c>
      <c r="F24" s="19" t="s">
        <v>46</v>
      </c>
      <c r="G24" s="19" t="s">
        <v>10</v>
      </c>
      <c r="H24" s="238" t="s">
        <v>262</v>
      </c>
      <c r="I24" s="239">
        <v>390</v>
      </c>
      <c r="J24" s="239">
        <v>494</v>
      </c>
      <c r="K24" s="240">
        <v>556</v>
      </c>
      <c r="L24" s="240">
        <v>750</v>
      </c>
      <c r="M24" s="240">
        <v>800</v>
      </c>
      <c r="N24" s="241">
        <v>2600</v>
      </c>
      <c r="O24" s="29"/>
      <c r="P24" s="15"/>
    </row>
    <row r="25" spans="1:16" ht="103.5" customHeight="1" x14ac:dyDescent="0.35">
      <c r="A25" s="324"/>
      <c r="B25" s="229" t="s">
        <v>260</v>
      </c>
      <c r="C25" s="40" t="s">
        <v>256</v>
      </c>
      <c r="D25" s="12" t="s">
        <v>24</v>
      </c>
      <c r="E25" s="13" t="s">
        <v>263</v>
      </c>
      <c r="F25" s="19" t="s">
        <v>46</v>
      </c>
      <c r="G25" s="19" t="s">
        <v>10</v>
      </c>
      <c r="H25" s="238" t="s">
        <v>262</v>
      </c>
      <c r="I25" s="239">
        <v>287</v>
      </c>
      <c r="J25" s="239">
        <v>494</v>
      </c>
      <c r="K25" s="240">
        <v>556</v>
      </c>
      <c r="L25" s="240">
        <v>750</v>
      </c>
      <c r="M25" s="240">
        <v>800</v>
      </c>
      <c r="N25" s="242">
        <v>2600</v>
      </c>
      <c r="O25" s="29"/>
      <c r="P25" s="15"/>
    </row>
    <row r="26" spans="1:16" ht="96" customHeight="1" x14ac:dyDescent="0.35">
      <c r="A26" s="324"/>
      <c r="B26" s="229" t="s">
        <v>260</v>
      </c>
      <c r="C26" s="40" t="s">
        <v>256</v>
      </c>
      <c r="D26" s="12" t="s">
        <v>24</v>
      </c>
      <c r="E26" s="13" t="s">
        <v>264</v>
      </c>
      <c r="F26" s="19" t="s">
        <v>46</v>
      </c>
      <c r="G26" s="19" t="s">
        <v>10</v>
      </c>
      <c r="H26" s="239" t="s">
        <v>265</v>
      </c>
      <c r="I26" s="239">
        <v>50</v>
      </c>
      <c r="J26" s="239">
        <v>0</v>
      </c>
      <c r="K26" s="239" t="s">
        <v>239</v>
      </c>
      <c r="L26" s="239" t="s">
        <v>239</v>
      </c>
      <c r="M26" s="239">
        <v>0</v>
      </c>
      <c r="N26" s="239">
        <v>0</v>
      </c>
      <c r="O26" s="29"/>
      <c r="P26" s="15"/>
    </row>
    <row r="27" spans="1:16" ht="104.25" customHeight="1" x14ac:dyDescent="0.35">
      <c r="A27" s="324"/>
      <c r="B27" s="229" t="s">
        <v>260</v>
      </c>
      <c r="C27" s="40" t="s">
        <v>256</v>
      </c>
      <c r="D27" s="12" t="s">
        <v>24</v>
      </c>
      <c r="E27" s="13" t="s">
        <v>266</v>
      </c>
      <c r="F27" s="19" t="s">
        <v>46</v>
      </c>
      <c r="G27" s="19" t="s">
        <v>10</v>
      </c>
      <c r="H27" s="239" t="s">
        <v>265</v>
      </c>
      <c r="I27" s="239">
        <v>6</v>
      </c>
      <c r="J27" s="239">
        <v>14</v>
      </c>
      <c r="K27" s="239">
        <v>12</v>
      </c>
      <c r="L27" s="239">
        <v>12</v>
      </c>
      <c r="M27" s="239">
        <v>12</v>
      </c>
      <c r="N27" s="239">
        <v>50</v>
      </c>
      <c r="O27" s="29"/>
      <c r="P27" s="15"/>
    </row>
    <row r="28" spans="1:16" ht="126.75" customHeight="1" x14ac:dyDescent="0.35">
      <c r="A28" s="324"/>
      <c r="B28" s="229" t="s">
        <v>260</v>
      </c>
      <c r="C28" s="40" t="s">
        <v>256</v>
      </c>
      <c r="D28" s="12" t="s">
        <v>24</v>
      </c>
      <c r="E28" s="13" t="s">
        <v>267</v>
      </c>
      <c r="F28" s="19" t="s">
        <v>46</v>
      </c>
      <c r="G28" s="19" t="s">
        <v>10</v>
      </c>
      <c r="H28" s="238" t="s">
        <v>268</v>
      </c>
      <c r="I28" s="243">
        <v>12273</v>
      </c>
      <c r="J28" s="243">
        <v>3250</v>
      </c>
      <c r="K28" s="243">
        <v>3250</v>
      </c>
      <c r="L28" s="243">
        <v>3250</v>
      </c>
      <c r="M28" s="243">
        <v>3250</v>
      </c>
      <c r="N28" s="243">
        <v>13000</v>
      </c>
      <c r="O28" s="29"/>
      <c r="P28" s="15"/>
    </row>
    <row r="29" spans="1:16" ht="41.25" customHeight="1" x14ac:dyDescent="0.35">
      <c r="A29" s="324"/>
      <c r="B29" s="229" t="s">
        <v>260</v>
      </c>
      <c r="C29" s="40" t="s">
        <v>256</v>
      </c>
      <c r="D29" s="12" t="s">
        <v>24</v>
      </c>
      <c r="E29" s="13" t="s">
        <v>269</v>
      </c>
      <c r="F29" s="19" t="s">
        <v>46</v>
      </c>
      <c r="G29" s="19" t="s">
        <v>10</v>
      </c>
      <c r="H29" s="238" t="s">
        <v>270</v>
      </c>
      <c r="I29" s="239">
        <v>26</v>
      </c>
      <c r="J29" s="244">
        <v>20</v>
      </c>
      <c r="K29" s="244">
        <v>20</v>
      </c>
      <c r="L29" s="244">
        <v>20</v>
      </c>
      <c r="M29" s="244">
        <v>20</v>
      </c>
      <c r="N29" s="244">
        <v>80</v>
      </c>
      <c r="O29" s="29"/>
      <c r="P29" s="15"/>
    </row>
    <row r="30" spans="1:16" ht="126.75" customHeight="1" x14ac:dyDescent="0.35">
      <c r="A30" s="324"/>
      <c r="B30" s="229" t="s">
        <v>260</v>
      </c>
      <c r="C30" s="40" t="s">
        <v>256</v>
      </c>
      <c r="D30" s="12" t="s">
        <v>24</v>
      </c>
      <c r="E30" s="245" t="s">
        <v>271</v>
      </c>
      <c r="F30" s="19" t="s">
        <v>46</v>
      </c>
      <c r="G30" s="19" t="s">
        <v>10</v>
      </c>
      <c r="H30" s="238" t="s">
        <v>272</v>
      </c>
      <c r="I30" s="239">
        <v>0</v>
      </c>
      <c r="J30" s="239">
        <v>50</v>
      </c>
      <c r="K30" s="239">
        <v>50</v>
      </c>
      <c r="L30" s="239">
        <v>50</v>
      </c>
      <c r="M30" s="239">
        <v>50</v>
      </c>
      <c r="N30" s="241">
        <v>200</v>
      </c>
      <c r="O30" s="29"/>
      <c r="P30" s="15"/>
    </row>
    <row r="31" spans="1:16" ht="76.5" customHeight="1" x14ac:dyDescent="0.35">
      <c r="A31" s="324"/>
      <c r="B31" s="229" t="s">
        <v>260</v>
      </c>
      <c r="C31" s="40" t="s">
        <v>256</v>
      </c>
      <c r="D31" s="12" t="s">
        <v>24</v>
      </c>
      <c r="E31" s="13" t="s">
        <v>273</v>
      </c>
      <c r="F31" s="19" t="s">
        <v>46</v>
      </c>
      <c r="G31" s="19" t="s">
        <v>10</v>
      </c>
      <c r="H31" s="238" t="s">
        <v>272</v>
      </c>
      <c r="I31" s="239">
        <v>0</v>
      </c>
      <c r="J31" s="239">
        <v>50</v>
      </c>
      <c r="K31" s="239">
        <v>50</v>
      </c>
      <c r="L31" s="239">
        <v>50</v>
      </c>
      <c r="M31" s="239">
        <v>50</v>
      </c>
      <c r="N31" s="239">
        <v>200</v>
      </c>
      <c r="O31" s="29"/>
      <c r="P31" s="15"/>
    </row>
    <row r="32" spans="1:16" ht="76.5" customHeight="1" x14ac:dyDescent="0.35">
      <c r="A32" s="324"/>
      <c r="B32" s="246" t="s">
        <v>22</v>
      </c>
      <c r="C32" s="63" t="s">
        <v>50</v>
      </c>
      <c r="D32" s="64" t="s">
        <v>23</v>
      </c>
      <c r="E32" s="74" t="s">
        <v>274</v>
      </c>
      <c r="F32" s="57" t="s">
        <v>46</v>
      </c>
      <c r="G32" s="57" t="s">
        <v>10</v>
      </c>
      <c r="H32" s="57" t="s">
        <v>275</v>
      </c>
      <c r="I32" s="57">
        <v>675</v>
      </c>
      <c r="J32" s="65">
        <v>726</v>
      </c>
      <c r="K32" s="66">
        <v>751</v>
      </c>
      <c r="L32" s="66">
        <v>766</v>
      </c>
      <c r="M32" s="66">
        <v>766</v>
      </c>
      <c r="N32" s="57">
        <v>766</v>
      </c>
      <c r="O32" s="247"/>
      <c r="P32" s="15"/>
    </row>
    <row r="33" spans="1:16" ht="76.5" customHeight="1" x14ac:dyDescent="0.35">
      <c r="A33" s="324"/>
      <c r="B33" s="248" t="s">
        <v>22</v>
      </c>
      <c r="C33" s="42" t="s">
        <v>50</v>
      </c>
      <c r="D33" s="12" t="s">
        <v>23</v>
      </c>
      <c r="E33" s="13" t="s">
        <v>276</v>
      </c>
      <c r="F33" s="19" t="s">
        <v>46</v>
      </c>
      <c r="G33" s="19" t="s">
        <v>10</v>
      </c>
      <c r="H33" s="19" t="s">
        <v>277</v>
      </c>
      <c r="I33" s="19">
        <v>10</v>
      </c>
      <c r="J33" s="36">
        <v>10</v>
      </c>
      <c r="K33" s="36">
        <v>11</v>
      </c>
      <c r="L33" s="36">
        <v>12</v>
      </c>
      <c r="M33" s="36">
        <v>13</v>
      </c>
      <c r="N33" s="19">
        <v>13</v>
      </c>
      <c r="O33" s="247"/>
      <c r="P33" s="15"/>
    </row>
    <row r="34" spans="1:16" ht="76.5" customHeight="1" x14ac:dyDescent="0.35">
      <c r="A34" s="324"/>
      <c r="B34" s="248" t="s">
        <v>22</v>
      </c>
      <c r="C34" s="42" t="s">
        <v>50</v>
      </c>
      <c r="D34" s="12" t="s">
        <v>23</v>
      </c>
      <c r="E34" s="41" t="s">
        <v>278</v>
      </c>
      <c r="F34" s="19" t="s">
        <v>46</v>
      </c>
      <c r="G34" s="19" t="s">
        <v>10</v>
      </c>
      <c r="H34" s="19" t="s">
        <v>279</v>
      </c>
      <c r="I34" s="22">
        <v>259238</v>
      </c>
      <c r="J34" s="22">
        <v>259238</v>
      </c>
      <c r="K34" s="22">
        <v>270434</v>
      </c>
      <c r="L34" s="22">
        <v>270434</v>
      </c>
      <c r="M34" s="22">
        <v>270434</v>
      </c>
      <c r="N34" s="22">
        <v>270434</v>
      </c>
      <c r="O34" s="247"/>
      <c r="P34" s="15"/>
    </row>
    <row r="35" spans="1:16" ht="76.5" customHeight="1" x14ac:dyDescent="0.35">
      <c r="A35" s="324"/>
      <c r="B35" s="229" t="s">
        <v>21</v>
      </c>
      <c r="C35" s="42" t="s">
        <v>51</v>
      </c>
      <c r="D35" s="12" t="s">
        <v>24</v>
      </c>
      <c r="E35" s="41" t="s">
        <v>227</v>
      </c>
      <c r="F35" s="19" t="s">
        <v>46</v>
      </c>
      <c r="G35" s="19" t="s">
        <v>10</v>
      </c>
      <c r="H35" s="19" t="s">
        <v>228</v>
      </c>
      <c r="I35" s="228">
        <v>85.5</v>
      </c>
      <c r="J35" s="37">
        <v>97.85</v>
      </c>
      <c r="K35" s="37">
        <v>101.7</v>
      </c>
      <c r="L35" s="37">
        <v>96.01</v>
      </c>
      <c r="M35" s="37">
        <v>102.5</v>
      </c>
      <c r="N35" s="37">
        <v>102.5</v>
      </c>
      <c r="O35" s="247"/>
      <c r="P35" s="15"/>
    </row>
    <row r="36" spans="1:16" ht="76.5" customHeight="1" x14ac:dyDescent="0.35">
      <c r="A36" s="324"/>
      <c r="B36" s="229" t="s">
        <v>21</v>
      </c>
      <c r="C36" s="40" t="s">
        <v>54</v>
      </c>
      <c r="D36" s="12" t="s">
        <v>24</v>
      </c>
      <c r="E36" s="41" t="s">
        <v>32</v>
      </c>
      <c r="F36" s="19" t="s">
        <v>46</v>
      </c>
      <c r="G36" s="19" t="s">
        <v>10</v>
      </c>
      <c r="H36" s="19" t="s">
        <v>280</v>
      </c>
      <c r="I36" s="19">
        <v>2.66</v>
      </c>
      <c r="J36" s="37">
        <v>2</v>
      </c>
      <c r="K36" s="37">
        <v>1.6</v>
      </c>
      <c r="L36" s="37">
        <v>1.5</v>
      </c>
      <c r="M36" s="37">
        <v>1.5</v>
      </c>
      <c r="N36" s="37">
        <v>1.5</v>
      </c>
      <c r="O36" s="247"/>
      <c r="P36" s="15"/>
    </row>
    <row r="37" spans="1:16" ht="76.5" customHeight="1" x14ac:dyDescent="0.35">
      <c r="A37" s="324"/>
      <c r="B37" s="229" t="s">
        <v>21</v>
      </c>
      <c r="C37" s="40" t="s">
        <v>51</v>
      </c>
      <c r="D37" s="12" t="s">
        <v>24</v>
      </c>
      <c r="E37" s="41" t="s">
        <v>33</v>
      </c>
      <c r="F37" s="19" t="s">
        <v>46</v>
      </c>
      <c r="G37" s="19" t="s">
        <v>10</v>
      </c>
      <c r="H37" s="19" t="s">
        <v>74</v>
      </c>
      <c r="I37" s="37">
        <v>98</v>
      </c>
      <c r="J37" s="37">
        <v>100</v>
      </c>
      <c r="K37" s="37">
        <v>100</v>
      </c>
      <c r="L37" s="37">
        <v>100</v>
      </c>
      <c r="M37" s="37">
        <v>100</v>
      </c>
      <c r="N37" s="37">
        <v>100</v>
      </c>
      <c r="O37" s="247"/>
      <c r="P37" s="15"/>
    </row>
    <row r="38" spans="1:16" ht="76.5" customHeight="1" x14ac:dyDescent="0.35">
      <c r="A38" s="324"/>
      <c r="B38" s="229" t="s">
        <v>21</v>
      </c>
      <c r="C38" s="40" t="s">
        <v>51</v>
      </c>
      <c r="D38" s="12" t="s">
        <v>24</v>
      </c>
      <c r="E38" s="41" t="s">
        <v>281</v>
      </c>
      <c r="F38" s="19" t="s">
        <v>46</v>
      </c>
      <c r="G38" s="19" t="s">
        <v>10</v>
      </c>
      <c r="H38" s="19" t="s">
        <v>282</v>
      </c>
      <c r="I38" s="22">
        <v>11043</v>
      </c>
      <c r="J38" s="22">
        <v>10717</v>
      </c>
      <c r="K38" s="22">
        <v>5694</v>
      </c>
      <c r="L38" s="22">
        <v>3068</v>
      </c>
      <c r="M38" s="22">
        <v>1500</v>
      </c>
      <c r="N38" s="22">
        <v>1500</v>
      </c>
      <c r="O38" s="247"/>
      <c r="P38" s="15"/>
    </row>
    <row r="39" spans="1:16" ht="105" x14ac:dyDescent="0.2">
      <c r="A39" s="324"/>
      <c r="B39" s="229" t="s">
        <v>21</v>
      </c>
      <c r="C39" s="40" t="s">
        <v>51</v>
      </c>
      <c r="D39" s="12" t="s">
        <v>24</v>
      </c>
      <c r="E39" s="41" t="s">
        <v>29</v>
      </c>
      <c r="F39" s="19" t="s">
        <v>46</v>
      </c>
      <c r="G39" s="19" t="s">
        <v>10</v>
      </c>
      <c r="H39" s="19" t="s">
        <v>283</v>
      </c>
      <c r="I39" s="21" t="s">
        <v>239</v>
      </c>
      <c r="J39" s="38">
        <v>3560</v>
      </c>
      <c r="K39" s="38">
        <v>3560</v>
      </c>
      <c r="L39" s="38">
        <v>3560</v>
      </c>
      <c r="M39" s="38">
        <v>3560</v>
      </c>
      <c r="N39" s="38">
        <v>14240</v>
      </c>
      <c r="O39" s="247"/>
    </row>
    <row r="40" spans="1:16" ht="105" x14ac:dyDescent="0.2">
      <c r="A40" s="324"/>
      <c r="B40" s="229" t="s">
        <v>21</v>
      </c>
      <c r="C40" s="40" t="s">
        <v>51</v>
      </c>
      <c r="D40" s="12" t="s">
        <v>24</v>
      </c>
      <c r="E40" s="41" t="s">
        <v>30</v>
      </c>
      <c r="F40" s="19" t="s">
        <v>46</v>
      </c>
      <c r="G40" s="19" t="s">
        <v>10</v>
      </c>
      <c r="H40" s="19" t="s">
        <v>74</v>
      </c>
      <c r="I40" s="22">
        <v>317</v>
      </c>
      <c r="J40" s="249">
        <v>149</v>
      </c>
      <c r="K40" s="249">
        <v>149</v>
      </c>
      <c r="L40" s="249">
        <v>149</v>
      </c>
      <c r="M40" s="249">
        <v>149</v>
      </c>
      <c r="N40" s="249">
        <v>596</v>
      </c>
      <c r="O40" s="247"/>
    </row>
    <row r="41" spans="1:16" ht="105" x14ac:dyDescent="0.2">
      <c r="A41" s="324"/>
      <c r="B41" s="229" t="s">
        <v>18</v>
      </c>
      <c r="C41" s="42" t="s">
        <v>51</v>
      </c>
      <c r="D41" s="12" t="s">
        <v>24</v>
      </c>
      <c r="E41" s="13" t="s">
        <v>284</v>
      </c>
      <c r="F41" s="19" t="s">
        <v>46</v>
      </c>
      <c r="G41" s="19" t="s">
        <v>10</v>
      </c>
      <c r="H41" s="19" t="s">
        <v>285</v>
      </c>
      <c r="I41" s="22">
        <v>1007</v>
      </c>
      <c r="J41" s="36">
        <v>990</v>
      </c>
      <c r="K41" s="36">
        <v>998</v>
      </c>
      <c r="L41" s="36">
        <v>985</v>
      </c>
      <c r="M41" s="36">
        <v>980</v>
      </c>
      <c r="N41" s="36">
        <v>980</v>
      </c>
      <c r="O41" s="247"/>
    </row>
    <row r="42" spans="1:16" ht="105" x14ac:dyDescent="0.2">
      <c r="A42" s="324"/>
      <c r="B42" s="229" t="s">
        <v>18</v>
      </c>
      <c r="C42" s="42" t="s">
        <v>51</v>
      </c>
      <c r="D42" s="12" t="s">
        <v>24</v>
      </c>
      <c r="E42" s="13" t="s">
        <v>25</v>
      </c>
      <c r="F42" s="19" t="s">
        <v>46</v>
      </c>
      <c r="G42" s="19" t="s">
        <v>10</v>
      </c>
      <c r="H42" s="19" t="s">
        <v>286</v>
      </c>
      <c r="I42" s="19">
        <v>528</v>
      </c>
      <c r="J42" s="36">
        <v>37</v>
      </c>
      <c r="K42" s="250">
        <v>92</v>
      </c>
      <c r="L42" s="250">
        <v>117</v>
      </c>
      <c r="M42" s="36">
        <v>141</v>
      </c>
      <c r="N42" s="22">
        <v>387</v>
      </c>
      <c r="O42" s="247"/>
    </row>
    <row r="43" spans="1:16" ht="105" x14ac:dyDescent="0.2">
      <c r="A43" s="324"/>
      <c r="B43" s="229" t="s">
        <v>18</v>
      </c>
      <c r="C43" s="42" t="s">
        <v>51</v>
      </c>
      <c r="D43" s="12" t="s">
        <v>24</v>
      </c>
      <c r="E43" s="13" t="s">
        <v>26</v>
      </c>
      <c r="F43" s="19" t="s">
        <v>46</v>
      </c>
      <c r="G43" s="19" t="s">
        <v>10</v>
      </c>
      <c r="H43" s="19" t="s">
        <v>287</v>
      </c>
      <c r="I43" s="22">
        <v>115944</v>
      </c>
      <c r="J43" s="22">
        <v>28359</v>
      </c>
      <c r="K43" s="234">
        <v>6918</v>
      </c>
      <c r="L43" s="234">
        <v>20415</v>
      </c>
      <c r="M43" s="234">
        <v>35804</v>
      </c>
      <c r="N43" s="22">
        <v>91496</v>
      </c>
      <c r="O43" s="247"/>
    </row>
    <row r="44" spans="1:16" ht="105" x14ac:dyDescent="0.2">
      <c r="A44" s="324"/>
      <c r="B44" s="251" t="s">
        <v>19</v>
      </c>
      <c r="C44" s="42" t="s">
        <v>52</v>
      </c>
      <c r="D44" s="12" t="s">
        <v>24</v>
      </c>
      <c r="E44" s="13" t="s">
        <v>31</v>
      </c>
      <c r="F44" s="19" t="s">
        <v>46</v>
      </c>
      <c r="G44" s="19" t="s">
        <v>10</v>
      </c>
      <c r="H44" s="19" t="s">
        <v>65</v>
      </c>
      <c r="I44" s="22">
        <v>14626</v>
      </c>
      <c r="J44" s="22">
        <v>14626</v>
      </c>
      <c r="K44" s="22"/>
      <c r="L44" s="22"/>
      <c r="M44" s="234">
        <v>15307</v>
      </c>
      <c r="N44" s="234">
        <v>15307</v>
      </c>
      <c r="O44" s="247"/>
    </row>
    <row r="45" spans="1:16" ht="105" x14ac:dyDescent="0.2">
      <c r="A45" s="324"/>
      <c r="B45" s="251" t="s">
        <v>19</v>
      </c>
      <c r="C45" s="42" t="s">
        <v>52</v>
      </c>
      <c r="D45" s="12" t="s">
        <v>24</v>
      </c>
      <c r="E45" s="13" t="s">
        <v>288</v>
      </c>
      <c r="F45" s="19" t="s">
        <v>46</v>
      </c>
      <c r="G45" s="19" t="s">
        <v>10</v>
      </c>
      <c r="H45" s="19" t="s">
        <v>289</v>
      </c>
      <c r="I45" s="19">
        <v>1</v>
      </c>
      <c r="J45" s="36">
        <v>1</v>
      </c>
      <c r="K45" s="25">
        <v>1</v>
      </c>
      <c r="L45" s="25">
        <v>1</v>
      </c>
      <c r="M45" s="25">
        <v>1</v>
      </c>
      <c r="N45" s="19">
        <v>4</v>
      </c>
      <c r="O45" s="247"/>
    </row>
    <row r="46" spans="1:16" ht="105" x14ac:dyDescent="0.2">
      <c r="A46" s="324"/>
      <c r="B46" s="229" t="s">
        <v>20</v>
      </c>
      <c r="C46" s="42" t="s">
        <v>52</v>
      </c>
      <c r="D46" s="12" t="s">
        <v>24</v>
      </c>
      <c r="E46" s="13" t="s">
        <v>27</v>
      </c>
      <c r="F46" s="19" t="s">
        <v>46</v>
      </c>
      <c r="G46" s="19" t="s">
        <v>10</v>
      </c>
      <c r="H46" s="57" t="s">
        <v>290</v>
      </c>
      <c r="I46" s="252">
        <v>2.8</v>
      </c>
      <c r="J46" s="37">
        <v>0.5</v>
      </c>
      <c r="K46" s="37">
        <v>2.5</v>
      </c>
      <c r="L46" s="37">
        <v>5</v>
      </c>
      <c r="M46" s="37">
        <v>9</v>
      </c>
      <c r="N46" s="37">
        <v>9</v>
      </c>
      <c r="O46" s="247"/>
    </row>
    <row r="47" spans="1:16" ht="105" x14ac:dyDescent="0.2">
      <c r="A47" s="324"/>
      <c r="B47" s="229" t="s">
        <v>20</v>
      </c>
      <c r="C47" s="42" t="s">
        <v>52</v>
      </c>
      <c r="D47" s="12" t="s">
        <v>24</v>
      </c>
      <c r="E47" s="13" t="s">
        <v>28</v>
      </c>
      <c r="F47" s="19" t="s">
        <v>46</v>
      </c>
      <c r="G47" s="19" t="s">
        <v>10</v>
      </c>
      <c r="H47" s="19" t="s">
        <v>291</v>
      </c>
      <c r="I47" s="37">
        <v>0</v>
      </c>
      <c r="J47" s="37">
        <v>0</v>
      </c>
      <c r="K47" s="37">
        <v>1</v>
      </c>
      <c r="L47" s="37">
        <v>2</v>
      </c>
      <c r="M47" s="37">
        <v>1</v>
      </c>
      <c r="N47" s="37">
        <v>4</v>
      </c>
      <c r="O47" s="247"/>
    </row>
    <row r="48" spans="1:16" ht="105.75" thickBot="1" x14ac:dyDescent="0.25">
      <c r="A48" s="325"/>
      <c r="B48" s="229" t="s">
        <v>20</v>
      </c>
      <c r="C48" s="42" t="s">
        <v>52</v>
      </c>
      <c r="D48" s="12" t="s">
        <v>24</v>
      </c>
      <c r="E48" s="13" t="s">
        <v>292</v>
      </c>
      <c r="F48" s="19" t="s">
        <v>46</v>
      </c>
      <c r="G48" s="19" t="s">
        <v>10</v>
      </c>
      <c r="H48" s="19" t="s">
        <v>248</v>
      </c>
      <c r="I48" s="37">
        <v>0</v>
      </c>
      <c r="J48" s="37"/>
      <c r="K48" s="37"/>
      <c r="L48" s="37"/>
      <c r="M48" s="37"/>
      <c r="N48" s="37">
        <v>7.5</v>
      </c>
      <c r="O48" s="247"/>
    </row>
    <row r="50" spans="2:5" ht="21" customHeight="1" x14ac:dyDescent="0.2">
      <c r="B50" s="321" t="s">
        <v>293</v>
      </c>
      <c r="C50" s="322"/>
      <c r="D50" s="322"/>
      <c r="E50" s="322"/>
    </row>
    <row r="51" spans="2:5" x14ac:dyDescent="0.2">
      <c r="B51" s="322"/>
      <c r="C51" s="322"/>
      <c r="D51" s="322"/>
      <c r="E51" s="322"/>
    </row>
    <row r="52" spans="2:5" x14ac:dyDescent="0.2">
      <c r="B52" s="322"/>
      <c r="C52" s="322"/>
      <c r="D52" s="322"/>
      <c r="E52" s="322"/>
    </row>
    <row r="53" spans="2:5" x14ac:dyDescent="0.2">
      <c r="B53" s="322"/>
      <c r="C53" s="322"/>
      <c r="D53" s="322"/>
      <c r="E53" s="322"/>
    </row>
    <row r="54" spans="2:5" x14ac:dyDescent="0.2">
      <c r="B54" s="322"/>
      <c r="C54" s="322"/>
      <c r="D54" s="322"/>
      <c r="E54" s="322"/>
    </row>
    <row r="55" spans="2:5" x14ac:dyDescent="0.2">
      <c r="B55" s="322"/>
      <c r="C55" s="322"/>
      <c r="D55" s="322"/>
      <c r="E55" s="322"/>
    </row>
    <row r="56" spans="2:5" x14ac:dyDescent="0.2">
      <c r="B56" s="322"/>
      <c r="C56" s="322"/>
      <c r="D56" s="322"/>
      <c r="E56" s="322"/>
    </row>
    <row r="57" spans="2:5" x14ac:dyDescent="0.2">
      <c r="B57" s="322"/>
      <c r="C57" s="322"/>
      <c r="D57" s="322"/>
      <c r="E57" s="322"/>
    </row>
    <row r="58" spans="2:5" x14ac:dyDescent="0.2">
      <c r="B58" s="322"/>
      <c r="C58" s="322"/>
      <c r="D58" s="322"/>
      <c r="E58" s="322"/>
    </row>
    <row r="59" spans="2:5" x14ac:dyDescent="0.2">
      <c r="B59" s="322"/>
      <c r="C59" s="322"/>
      <c r="D59" s="322"/>
      <c r="E59" s="322"/>
    </row>
    <row r="60" spans="2:5" ht="1.5" customHeight="1" x14ac:dyDescent="0.2">
      <c r="B60" s="322"/>
      <c r="C60" s="322"/>
      <c r="D60" s="322"/>
      <c r="E60" s="322"/>
    </row>
    <row r="61" spans="2:5" hidden="1" x14ac:dyDescent="0.2">
      <c r="B61" s="322"/>
      <c r="C61" s="322"/>
      <c r="D61" s="322"/>
      <c r="E61" s="322"/>
    </row>
  </sheetData>
  <sheetProtection password="DFCF" sheet="1" objects="1" scenarios="1" selectLockedCells="1" selectUnlockedCells="1"/>
  <mergeCells count="15">
    <mergeCell ref="B50:E61"/>
    <mergeCell ref="A6:A48"/>
    <mergeCell ref="A1:N1"/>
    <mergeCell ref="J4:M4"/>
    <mergeCell ref="O4:O5"/>
    <mergeCell ref="A4:A5"/>
    <mergeCell ref="B4:B5"/>
    <mergeCell ref="D4:D5"/>
    <mergeCell ref="E4:E5"/>
    <mergeCell ref="F4:F5"/>
    <mergeCell ref="G4:G5"/>
    <mergeCell ref="H4:H5"/>
    <mergeCell ref="I4:I5"/>
    <mergeCell ref="C4:C5"/>
    <mergeCell ref="A2:N2"/>
  </mergeCells>
  <printOptions horizontalCentered="1" verticalCentered="1"/>
  <pageMargins left="0.39370078740157483" right="0.70866141732283472" top="0.46" bottom="0.26" header="0.31496062992125984" footer="0.31496062992125984"/>
  <pageSetup scale="3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S36"/>
  <sheetViews>
    <sheetView showGridLines="0" zoomScale="68" zoomScaleNormal="68" zoomScaleSheetLayoutView="83" workbookViewId="0">
      <selection activeCell="D11" sqref="D11"/>
    </sheetView>
  </sheetViews>
  <sheetFormatPr baseColWidth="10" defaultColWidth="10.875" defaultRowHeight="12.75" x14ac:dyDescent="0.2"/>
  <cols>
    <col min="1" max="1" width="15.625" style="2" customWidth="1"/>
    <col min="2" max="3" width="25" style="2" customWidth="1"/>
    <col min="4" max="4" width="41.125" style="2" customWidth="1"/>
    <col min="5" max="5" width="47.125" style="2" customWidth="1"/>
    <col min="6" max="6" width="19.125" style="2" customWidth="1"/>
    <col min="7" max="9" width="18.625" style="2" customWidth="1"/>
    <col min="10" max="10" width="26.125" style="2" customWidth="1"/>
    <col min="11" max="11" width="14.375" style="2" customWidth="1"/>
    <col min="12" max="12" width="14" style="2" customWidth="1"/>
    <col min="13" max="13" width="18.375" style="8" customWidth="1"/>
    <col min="14" max="14" width="35.125" style="2" customWidth="1"/>
    <col min="15" max="15" width="64.25" style="3" customWidth="1"/>
    <col min="16" max="16384" width="10.875" style="3"/>
  </cols>
  <sheetData>
    <row r="1" spans="1:19" ht="60" customHeight="1" x14ac:dyDescent="0.2">
      <c r="A1" s="326" t="s">
        <v>92</v>
      </c>
      <c r="B1" s="327"/>
      <c r="C1" s="327"/>
      <c r="D1" s="327"/>
      <c r="E1" s="327"/>
      <c r="F1" s="327"/>
      <c r="G1" s="327"/>
      <c r="H1" s="327"/>
      <c r="I1" s="327"/>
      <c r="J1" s="327"/>
      <c r="K1" s="327"/>
      <c r="L1" s="327"/>
      <c r="M1" s="327"/>
      <c r="N1" s="327"/>
    </row>
    <row r="2" spans="1:19" ht="19.5" customHeight="1" x14ac:dyDescent="0.25">
      <c r="A2" s="282"/>
      <c r="B2" s="282"/>
      <c r="C2" s="282"/>
      <c r="D2" s="282"/>
      <c r="E2" s="282"/>
      <c r="F2" s="282"/>
      <c r="G2" s="282"/>
      <c r="H2" s="282"/>
      <c r="I2" s="282"/>
      <c r="J2" s="282"/>
      <c r="K2" s="282"/>
      <c r="L2" s="282"/>
      <c r="M2" s="282"/>
      <c r="N2" s="282"/>
    </row>
    <row r="3" spans="1:19" ht="16.5" customHeight="1" thickBot="1" x14ac:dyDescent="0.25">
      <c r="A3" s="3"/>
      <c r="B3" s="3"/>
      <c r="C3" s="3"/>
      <c r="D3" s="3"/>
      <c r="E3" s="3"/>
      <c r="F3" s="3"/>
      <c r="G3" s="3"/>
      <c r="H3" s="3"/>
      <c r="I3" s="3"/>
      <c r="J3" s="3"/>
      <c r="K3" s="3"/>
      <c r="L3" s="3"/>
      <c r="M3" s="3"/>
      <c r="N3" s="3"/>
    </row>
    <row r="4" spans="1:19" ht="38.25" customHeight="1" x14ac:dyDescent="0.35">
      <c r="A4" s="343" t="s">
        <v>1</v>
      </c>
      <c r="B4" s="345" t="s">
        <v>14</v>
      </c>
      <c r="C4" s="341" t="s">
        <v>76</v>
      </c>
      <c r="D4" s="341" t="s">
        <v>2</v>
      </c>
      <c r="E4" s="341" t="s">
        <v>3</v>
      </c>
      <c r="F4" s="347" t="s">
        <v>4</v>
      </c>
      <c r="G4" s="341" t="s">
        <v>37</v>
      </c>
      <c r="H4" s="341" t="s">
        <v>47</v>
      </c>
      <c r="I4" s="341" t="s">
        <v>48</v>
      </c>
      <c r="J4" s="350" t="s">
        <v>49</v>
      </c>
      <c r="K4" s="351"/>
      <c r="L4" s="351"/>
      <c r="M4" s="352"/>
      <c r="N4" s="208" t="s">
        <v>7</v>
      </c>
      <c r="O4" s="339" t="s">
        <v>8</v>
      </c>
      <c r="P4" s="17"/>
      <c r="Q4" s="18"/>
    </row>
    <row r="5" spans="1:19" ht="25.5" customHeight="1" thickBot="1" x14ac:dyDescent="0.3">
      <c r="A5" s="344"/>
      <c r="B5" s="346"/>
      <c r="C5" s="342"/>
      <c r="D5" s="342"/>
      <c r="E5" s="342"/>
      <c r="F5" s="348"/>
      <c r="G5" s="342"/>
      <c r="H5" s="342"/>
      <c r="I5" s="342"/>
      <c r="J5" s="262">
        <v>2015</v>
      </c>
      <c r="K5" s="262">
        <v>2016</v>
      </c>
      <c r="L5" s="262">
        <v>2017</v>
      </c>
      <c r="M5" s="262">
        <v>2018</v>
      </c>
      <c r="N5" s="262">
        <v>2018</v>
      </c>
      <c r="O5" s="340"/>
      <c r="P5" s="16"/>
      <c r="Q5" s="16"/>
      <c r="R5" s="16"/>
      <c r="S5" s="16"/>
    </row>
    <row r="6" spans="1:19" ht="105" x14ac:dyDescent="0.25">
      <c r="A6" s="353" t="s">
        <v>9</v>
      </c>
      <c r="B6" s="14" t="s">
        <v>229</v>
      </c>
      <c r="C6" s="267" t="s">
        <v>230</v>
      </c>
      <c r="D6" s="28" t="s">
        <v>36</v>
      </c>
      <c r="E6" s="267" t="s">
        <v>297</v>
      </c>
      <c r="F6" s="68" t="s">
        <v>46</v>
      </c>
      <c r="G6" s="56" t="s">
        <v>298</v>
      </c>
      <c r="H6" s="268" t="s">
        <v>243</v>
      </c>
      <c r="I6" s="269" t="s">
        <v>299</v>
      </c>
      <c r="J6" s="22" t="s">
        <v>300</v>
      </c>
      <c r="K6" s="22" t="s">
        <v>301</v>
      </c>
      <c r="L6" s="22" t="s">
        <v>302</v>
      </c>
      <c r="M6" s="22" t="s">
        <v>303</v>
      </c>
      <c r="N6" s="22" t="s">
        <v>303</v>
      </c>
      <c r="O6" s="56" t="s">
        <v>304</v>
      </c>
      <c r="P6" s="16"/>
      <c r="Q6" s="16"/>
      <c r="R6" s="16"/>
      <c r="S6" s="16"/>
    </row>
    <row r="7" spans="1:19" ht="168" x14ac:dyDescent="0.25">
      <c r="A7" s="353"/>
      <c r="B7" s="14" t="s">
        <v>229</v>
      </c>
      <c r="C7" s="267" t="s">
        <v>230</v>
      </c>
      <c r="D7" s="26" t="s">
        <v>36</v>
      </c>
      <c r="E7" s="267" t="s">
        <v>305</v>
      </c>
      <c r="F7" s="27" t="s">
        <v>46</v>
      </c>
      <c r="G7" s="56" t="s">
        <v>298</v>
      </c>
      <c r="H7" s="268" t="s">
        <v>243</v>
      </c>
      <c r="I7" s="270" t="s">
        <v>306</v>
      </c>
      <c r="J7" s="270" t="s">
        <v>307</v>
      </c>
      <c r="K7" s="270" t="s">
        <v>308</v>
      </c>
      <c r="L7" s="270" t="s">
        <v>309</v>
      </c>
      <c r="M7" s="270" t="s">
        <v>310</v>
      </c>
      <c r="N7" s="270" t="s">
        <v>310</v>
      </c>
      <c r="O7" s="56" t="s">
        <v>311</v>
      </c>
      <c r="P7" s="16"/>
      <c r="Q7" s="16"/>
      <c r="R7" s="16"/>
      <c r="S7" s="16"/>
    </row>
    <row r="8" spans="1:19" ht="105" x14ac:dyDescent="0.25">
      <c r="A8" s="353"/>
      <c r="B8" s="14" t="s">
        <v>229</v>
      </c>
      <c r="C8" s="267" t="s">
        <v>312</v>
      </c>
      <c r="D8" s="26" t="s">
        <v>36</v>
      </c>
      <c r="E8" s="267" t="s">
        <v>313</v>
      </c>
      <c r="F8" s="27" t="s">
        <v>46</v>
      </c>
      <c r="G8" s="268" t="s">
        <v>314</v>
      </c>
      <c r="H8" s="268" t="s">
        <v>315</v>
      </c>
      <c r="I8" s="268">
        <v>1</v>
      </c>
      <c r="J8" s="22">
        <v>0</v>
      </c>
      <c r="K8" s="22">
        <v>1</v>
      </c>
      <c r="L8" s="22">
        <v>0</v>
      </c>
      <c r="M8" s="22">
        <v>0</v>
      </c>
      <c r="N8" s="270" t="s">
        <v>316</v>
      </c>
      <c r="O8" s="56" t="s">
        <v>317</v>
      </c>
      <c r="P8" s="16"/>
      <c r="Q8" s="16"/>
      <c r="R8" s="16"/>
      <c r="S8" s="16"/>
    </row>
    <row r="9" spans="1:19" ht="105" x14ac:dyDescent="0.25">
      <c r="A9" s="353"/>
      <c r="B9" s="14" t="s">
        <v>229</v>
      </c>
      <c r="C9" s="267" t="s">
        <v>51</v>
      </c>
      <c r="D9" s="26" t="s">
        <v>36</v>
      </c>
      <c r="E9" s="267" t="s">
        <v>318</v>
      </c>
      <c r="F9" s="27" t="s">
        <v>46</v>
      </c>
      <c r="G9" s="27" t="s">
        <v>319</v>
      </c>
      <c r="H9" s="268" t="s">
        <v>315</v>
      </c>
      <c r="I9" s="268">
        <v>0</v>
      </c>
      <c r="J9" s="22">
        <v>420</v>
      </c>
      <c r="K9" s="22">
        <v>309</v>
      </c>
      <c r="L9" s="22">
        <v>319</v>
      </c>
      <c r="M9" s="271">
        <v>191</v>
      </c>
      <c r="N9" s="36">
        <v>1239</v>
      </c>
      <c r="O9" s="268"/>
      <c r="P9" s="16"/>
      <c r="Q9" s="16"/>
      <c r="R9" s="16"/>
      <c r="S9" s="16"/>
    </row>
    <row r="10" spans="1:19" ht="84" x14ac:dyDescent="0.25">
      <c r="A10" s="353"/>
      <c r="B10" s="14" t="s">
        <v>240</v>
      </c>
      <c r="C10" s="267" t="s">
        <v>230</v>
      </c>
      <c r="D10" s="26" t="s">
        <v>36</v>
      </c>
      <c r="E10" s="272" t="s">
        <v>320</v>
      </c>
      <c r="F10" s="27" t="s">
        <v>46</v>
      </c>
      <c r="G10" s="209" t="s">
        <v>321</v>
      </c>
      <c r="H10" s="209" t="s">
        <v>243</v>
      </c>
      <c r="I10" s="269">
        <v>9835800</v>
      </c>
      <c r="J10" s="269">
        <v>10130874</v>
      </c>
      <c r="K10" s="269">
        <v>10368538</v>
      </c>
      <c r="L10" s="269">
        <v>10627752</v>
      </c>
      <c r="M10" s="269">
        <v>10893445</v>
      </c>
      <c r="N10" s="269">
        <v>10893445</v>
      </c>
      <c r="O10" s="20"/>
      <c r="P10" s="16"/>
      <c r="Q10" s="16"/>
      <c r="R10" s="16"/>
      <c r="S10" s="16"/>
    </row>
    <row r="11" spans="1:19" ht="105" x14ac:dyDescent="0.25">
      <c r="A11" s="353"/>
      <c r="B11" s="14" t="s">
        <v>260</v>
      </c>
      <c r="C11" s="267" t="s">
        <v>322</v>
      </c>
      <c r="D11" s="60" t="s">
        <v>36</v>
      </c>
      <c r="E11" s="26" t="s">
        <v>323</v>
      </c>
      <c r="F11" s="27" t="s">
        <v>46</v>
      </c>
      <c r="G11" s="209" t="s">
        <v>321</v>
      </c>
      <c r="H11" s="27" t="s">
        <v>324</v>
      </c>
      <c r="I11" s="273">
        <v>9</v>
      </c>
      <c r="J11" s="274">
        <v>30</v>
      </c>
      <c r="K11" s="274">
        <v>30</v>
      </c>
      <c r="L11" s="274">
        <v>40</v>
      </c>
      <c r="M11" s="274">
        <v>50</v>
      </c>
      <c r="N11" s="274">
        <f>+J11+K11+L11+M11</f>
        <v>150</v>
      </c>
      <c r="O11" s="29" t="s">
        <v>325</v>
      </c>
      <c r="P11" s="16"/>
      <c r="Q11" s="16"/>
      <c r="R11" s="16"/>
      <c r="S11" s="16"/>
    </row>
    <row r="12" spans="1:19" ht="105" x14ac:dyDescent="0.25">
      <c r="A12" s="353"/>
      <c r="B12" s="14" t="s">
        <v>260</v>
      </c>
      <c r="C12" s="267" t="s">
        <v>322</v>
      </c>
      <c r="D12" s="26" t="s">
        <v>36</v>
      </c>
      <c r="E12" s="26" t="s">
        <v>326</v>
      </c>
      <c r="F12" s="27" t="s">
        <v>46</v>
      </c>
      <c r="G12" s="209" t="s">
        <v>321</v>
      </c>
      <c r="H12" s="27" t="s">
        <v>324</v>
      </c>
      <c r="I12" s="275">
        <v>3388</v>
      </c>
      <c r="J12" s="275">
        <v>2500</v>
      </c>
      <c r="K12" s="275">
        <v>2500</v>
      </c>
      <c r="L12" s="275">
        <v>2500</v>
      </c>
      <c r="M12" s="275">
        <v>2500</v>
      </c>
      <c r="N12" s="275">
        <f>+J12+K12+L12+M12</f>
        <v>10000</v>
      </c>
      <c r="O12" s="29" t="s">
        <v>327</v>
      </c>
      <c r="P12" s="16"/>
      <c r="Q12" s="16"/>
      <c r="R12" s="16"/>
      <c r="S12" s="16"/>
    </row>
    <row r="13" spans="1:19" ht="105" x14ac:dyDescent="0.25">
      <c r="A13" s="353"/>
      <c r="B13" s="14" t="s">
        <v>260</v>
      </c>
      <c r="C13" s="267" t="s">
        <v>322</v>
      </c>
      <c r="D13" s="26" t="s">
        <v>36</v>
      </c>
      <c r="E13" s="26" t="s">
        <v>328</v>
      </c>
      <c r="F13" s="27" t="s">
        <v>46</v>
      </c>
      <c r="G13" s="209" t="s">
        <v>321</v>
      </c>
      <c r="H13" s="27" t="s">
        <v>324</v>
      </c>
      <c r="I13" s="27">
        <v>9</v>
      </c>
      <c r="J13" s="274">
        <v>2</v>
      </c>
      <c r="K13" s="274">
        <v>3</v>
      </c>
      <c r="L13" s="274">
        <v>4</v>
      </c>
      <c r="M13" s="274">
        <v>5</v>
      </c>
      <c r="N13" s="274">
        <f>+J13+K13+L13+M13</f>
        <v>14</v>
      </c>
      <c r="O13" s="29" t="s">
        <v>329</v>
      </c>
      <c r="P13" s="16"/>
      <c r="Q13" s="16"/>
      <c r="R13" s="16"/>
      <c r="S13" s="16"/>
    </row>
    <row r="14" spans="1:19" ht="105" x14ac:dyDescent="0.25">
      <c r="A14" s="353"/>
      <c r="B14" s="14" t="s">
        <v>260</v>
      </c>
      <c r="C14" s="267" t="s">
        <v>322</v>
      </c>
      <c r="D14" s="26" t="s">
        <v>36</v>
      </c>
      <c r="E14" s="26" t="s">
        <v>330</v>
      </c>
      <c r="F14" s="27" t="s">
        <v>182</v>
      </c>
      <c r="G14" s="27" t="s">
        <v>331</v>
      </c>
      <c r="H14" s="27" t="s">
        <v>74</v>
      </c>
      <c r="I14" s="27">
        <v>92</v>
      </c>
      <c r="J14" s="24">
        <v>100</v>
      </c>
      <c r="K14" s="274">
        <v>100</v>
      </c>
      <c r="L14" s="274">
        <v>100</v>
      </c>
      <c r="M14" s="274">
        <v>100</v>
      </c>
      <c r="N14" s="274">
        <v>100</v>
      </c>
      <c r="O14" s="29" t="s">
        <v>332</v>
      </c>
      <c r="P14" s="16"/>
      <c r="Q14" s="16"/>
      <c r="R14" s="16"/>
      <c r="S14" s="16"/>
    </row>
    <row r="15" spans="1:19" ht="105" x14ac:dyDescent="0.25">
      <c r="A15" s="353"/>
      <c r="B15" s="14" t="s">
        <v>333</v>
      </c>
      <c r="C15" s="267" t="s">
        <v>51</v>
      </c>
      <c r="D15" s="26" t="s">
        <v>36</v>
      </c>
      <c r="E15" s="26" t="s">
        <v>334</v>
      </c>
      <c r="F15" s="27" t="s">
        <v>46</v>
      </c>
      <c r="G15" s="26" t="s">
        <v>335</v>
      </c>
      <c r="H15" s="27" t="s">
        <v>74</v>
      </c>
      <c r="I15" s="58">
        <v>1</v>
      </c>
      <c r="J15" s="58">
        <v>1</v>
      </c>
      <c r="K15" s="58">
        <v>1</v>
      </c>
      <c r="L15" s="58">
        <v>1</v>
      </c>
      <c r="M15" s="58">
        <v>1</v>
      </c>
      <c r="N15" s="58">
        <v>1</v>
      </c>
      <c r="O15" s="29"/>
      <c r="P15" s="16"/>
      <c r="Q15" s="16"/>
      <c r="R15" s="16"/>
      <c r="S15" s="16"/>
    </row>
    <row r="16" spans="1:19" ht="105" x14ac:dyDescent="0.25">
      <c r="A16" s="353"/>
      <c r="B16" s="14" t="s">
        <v>333</v>
      </c>
      <c r="C16" s="267" t="s">
        <v>51</v>
      </c>
      <c r="D16" s="26" t="s">
        <v>36</v>
      </c>
      <c r="E16" s="26" t="s">
        <v>336</v>
      </c>
      <c r="F16" s="27" t="s">
        <v>46</v>
      </c>
      <c r="G16" s="26" t="s">
        <v>335</v>
      </c>
      <c r="H16" s="27" t="s">
        <v>74</v>
      </c>
      <c r="I16" s="58">
        <v>1</v>
      </c>
      <c r="J16" s="58">
        <v>1</v>
      </c>
      <c r="K16" s="58">
        <v>1</v>
      </c>
      <c r="L16" s="58">
        <v>1</v>
      </c>
      <c r="M16" s="58">
        <v>1</v>
      </c>
      <c r="N16" s="58">
        <v>1</v>
      </c>
      <c r="O16" s="20"/>
      <c r="P16" s="16"/>
      <c r="Q16" s="16"/>
      <c r="R16" s="16"/>
      <c r="S16" s="16"/>
    </row>
    <row r="17" spans="1:19" ht="105" x14ac:dyDescent="0.25">
      <c r="A17" s="353"/>
      <c r="B17" s="14" t="s">
        <v>333</v>
      </c>
      <c r="C17" s="267" t="s">
        <v>51</v>
      </c>
      <c r="D17" s="26" t="s">
        <v>36</v>
      </c>
      <c r="E17" s="73" t="s">
        <v>337</v>
      </c>
      <c r="F17" s="27" t="s">
        <v>46</v>
      </c>
      <c r="G17" s="26" t="s">
        <v>335</v>
      </c>
      <c r="H17" s="27" t="s">
        <v>74</v>
      </c>
      <c r="I17" s="58">
        <v>1</v>
      </c>
      <c r="J17" s="58">
        <v>1</v>
      </c>
      <c r="K17" s="58">
        <v>1</v>
      </c>
      <c r="L17" s="58">
        <v>1</v>
      </c>
      <c r="M17" s="58">
        <v>1</v>
      </c>
      <c r="N17" s="58">
        <v>1</v>
      </c>
      <c r="O17" s="52"/>
      <c r="P17" s="16"/>
      <c r="Q17" s="16"/>
      <c r="R17" s="16"/>
      <c r="S17" s="16"/>
    </row>
    <row r="18" spans="1:19" ht="84" customHeight="1" x14ac:dyDescent="0.35">
      <c r="A18" s="353"/>
      <c r="B18" s="264" t="s">
        <v>22</v>
      </c>
      <c r="C18" s="263" t="s">
        <v>50</v>
      </c>
      <c r="D18" s="60" t="s">
        <v>36</v>
      </c>
      <c r="E18" s="258" t="s">
        <v>56</v>
      </c>
      <c r="F18" s="259" t="s">
        <v>46</v>
      </c>
      <c r="G18" s="259" t="s">
        <v>57</v>
      </c>
      <c r="H18" s="60"/>
      <c r="I18" s="60"/>
      <c r="J18" s="260">
        <v>0.3</v>
      </c>
      <c r="K18" s="260">
        <v>0.7</v>
      </c>
      <c r="L18" s="260">
        <v>0.9</v>
      </c>
      <c r="M18" s="260">
        <v>1</v>
      </c>
      <c r="N18" s="260">
        <v>1</v>
      </c>
      <c r="O18" s="67"/>
      <c r="P18" s="15"/>
    </row>
    <row r="19" spans="1:19" ht="75" x14ac:dyDescent="0.35">
      <c r="A19" s="353"/>
      <c r="B19" s="265" t="s">
        <v>22</v>
      </c>
      <c r="C19" s="53" t="s">
        <v>50</v>
      </c>
      <c r="D19" s="26" t="s">
        <v>36</v>
      </c>
      <c r="E19" s="56" t="s">
        <v>58</v>
      </c>
      <c r="F19" s="27" t="s">
        <v>46</v>
      </c>
      <c r="G19" s="27" t="s">
        <v>57</v>
      </c>
      <c r="H19" s="26"/>
      <c r="I19" s="26"/>
      <c r="J19" s="46">
        <v>7</v>
      </c>
      <c r="K19" s="46">
        <v>8</v>
      </c>
      <c r="L19" s="46">
        <v>9</v>
      </c>
      <c r="M19" s="47">
        <v>10</v>
      </c>
      <c r="N19" s="47">
        <v>10</v>
      </c>
      <c r="O19" s="20"/>
      <c r="P19" s="15"/>
    </row>
    <row r="20" spans="1:19" ht="84" x14ac:dyDescent="0.35">
      <c r="A20" s="353"/>
      <c r="B20" s="265" t="s">
        <v>22</v>
      </c>
      <c r="C20" s="53" t="s">
        <v>50</v>
      </c>
      <c r="D20" s="26" t="s">
        <v>36</v>
      </c>
      <c r="E20" s="56" t="s">
        <v>59</v>
      </c>
      <c r="F20" s="27" t="s">
        <v>46</v>
      </c>
      <c r="G20" s="27" t="s">
        <v>57</v>
      </c>
      <c r="H20" s="26"/>
      <c r="I20" s="26"/>
      <c r="J20" s="48"/>
      <c r="K20" s="46">
        <v>1</v>
      </c>
      <c r="L20" s="46"/>
      <c r="M20" s="47">
        <v>1</v>
      </c>
      <c r="N20" s="47">
        <v>2</v>
      </c>
      <c r="O20" s="20"/>
      <c r="P20" s="15"/>
    </row>
    <row r="21" spans="1:19" ht="84" x14ac:dyDescent="0.35">
      <c r="A21" s="353"/>
      <c r="B21" s="265" t="s">
        <v>22</v>
      </c>
      <c r="C21" s="53" t="s">
        <v>50</v>
      </c>
      <c r="D21" s="26" t="s">
        <v>36</v>
      </c>
      <c r="E21" s="56" t="s">
        <v>60</v>
      </c>
      <c r="F21" s="27" t="s">
        <v>46</v>
      </c>
      <c r="G21" s="27" t="s">
        <v>57</v>
      </c>
      <c r="H21" s="26"/>
      <c r="I21" s="26"/>
      <c r="J21" s="48"/>
      <c r="K21" s="46">
        <v>1</v>
      </c>
      <c r="L21" s="46"/>
      <c r="M21" s="47">
        <v>1</v>
      </c>
      <c r="N21" s="47">
        <v>2</v>
      </c>
      <c r="O21" s="20"/>
      <c r="P21" s="15"/>
    </row>
    <row r="22" spans="1:19" ht="75" x14ac:dyDescent="0.35">
      <c r="A22" s="353"/>
      <c r="B22" s="265" t="s">
        <v>22</v>
      </c>
      <c r="C22" s="53" t="s">
        <v>50</v>
      </c>
      <c r="D22" s="26" t="s">
        <v>36</v>
      </c>
      <c r="E22" s="56" t="s">
        <v>61</v>
      </c>
      <c r="F22" s="27" t="s">
        <v>46</v>
      </c>
      <c r="G22" s="27" t="s">
        <v>57</v>
      </c>
      <c r="H22" s="26"/>
      <c r="I22" s="26"/>
      <c r="J22" s="49">
        <v>46.61</v>
      </c>
      <c r="K22" s="49">
        <v>66.599999999999994</v>
      </c>
      <c r="L22" s="49"/>
      <c r="M22" s="50"/>
      <c r="N22" s="51">
        <v>1</v>
      </c>
      <c r="O22" s="20"/>
      <c r="P22" s="15"/>
    </row>
    <row r="23" spans="1:19" ht="93.75" x14ac:dyDescent="0.35">
      <c r="A23" s="353"/>
      <c r="B23" s="264" t="s">
        <v>21</v>
      </c>
      <c r="C23" s="53" t="s">
        <v>51</v>
      </c>
      <c r="D23" s="60" t="s">
        <v>36</v>
      </c>
      <c r="E23" s="56" t="s">
        <v>34</v>
      </c>
      <c r="F23" s="61" t="s">
        <v>46</v>
      </c>
      <c r="G23" s="26" t="s">
        <v>75</v>
      </c>
      <c r="H23" s="26" t="s">
        <v>74</v>
      </c>
      <c r="I23" s="23">
        <v>0.87</v>
      </c>
      <c r="J23" s="23">
        <v>0.9</v>
      </c>
      <c r="K23" s="23">
        <v>0.9</v>
      </c>
      <c r="L23" s="23">
        <v>0.9</v>
      </c>
      <c r="M23" s="23">
        <v>0.9</v>
      </c>
      <c r="N23" s="23">
        <v>0.9</v>
      </c>
      <c r="O23" s="62"/>
      <c r="P23" s="15"/>
    </row>
    <row r="24" spans="1:19" ht="75" x14ac:dyDescent="0.35">
      <c r="A24" s="353"/>
      <c r="B24" s="265" t="s">
        <v>21</v>
      </c>
      <c r="C24" s="53" t="s">
        <v>54</v>
      </c>
      <c r="D24" s="26" t="s">
        <v>36</v>
      </c>
      <c r="E24" s="56" t="s">
        <v>35</v>
      </c>
      <c r="F24" s="27" t="s">
        <v>46</v>
      </c>
      <c r="G24" s="26" t="s">
        <v>75</v>
      </c>
      <c r="H24" s="26" t="s">
        <v>74</v>
      </c>
      <c r="I24" s="27" t="s">
        <v>73</v>
      </c>
      <c r="J24" s="23">
        <v>1</v>
      </c>
      <c r="K24" s="23">
        <v>1</v>
      </c>
      <c r="L24" s="23">
        <v>1</v>
      </c>
      <c r="M24" s="23">
        <v>1</v>
      </c>
      <c r="N24" s="21">
        <v>1</v>
      </c>
      <c r="O24" s="20"/>
      <c r="P24" s="15"/>
    </row>
    <row r="25" spans="1:19" ht="93.75" x14ac:dyDescent="0.35">
      <c r="A25" s="353"/>
      <c r="B25" s="265" t="s">
        <v>18</v>
      </c>
      <c r="C25" s="53" t="s">
        <v>51</v>
      </c>
      <c r="D25" s="26" t="s">
        <v>36</v>
      </c>
      <c r="E25" s="73" t="s">
        <v>38</v>
      </c>
      <c r="F25" s="27" t="s">
        <v>46</v>
      </c>
      <c r="G25" s="27" t="s">
        <v>62</v>
      </c>
      <c r="H25" s="26" t="s">
        <v>63</v>
      </c>
      <c r="I25" s="21">
        <v>1</v>
      </c>
      <c r="J25" s="21">
        <v>1</v>
      </c>
      <c r="K25" s="21">
        <v>1</v>
      </c>
      <c r="L25" s="21">
        <v>1</v>
      </c>
      <c r="M25" s="21">
        <v>1</v>
      </c>
      <c r="N25" s="21">
        <v>1</v>
      </c>
      <c r="O25" s="29"/>
      <c r="P25" s="15"/>
    </row>
    <row r="26" spans="1:19" ht="93.75" x14ac:dyDescent="0.35">
      <c r="A26" s="353"/>
      <c r="B26" s="265" t="s">
        <v>18</v>
      </c>
      <c r="C26" s="53" t="s">
        <v>51</v>
      </c>
      <c r="D26" s="26" t="s">
        <v>36</v>
      </c>
      <c r="E26" s="73" t="s">
        <v>39</v>
      </c>
      <c r="F26" s="27" t="s">
        <v>46</v>
      </c>
      <c r="G26" s="27" t="s">
        <v>62</v>
      </c>
      <c r="H26" s="26" t="s">
        <v>64</v>
      </c>
      <c r="I26" s="21">
        <v>1</v>
      </c>
      <c r="J26" s="21">
        <v>1</v>
      </c>
      <c r="K26" s="21">
        <v>1</v>
      </c>
      <c r="L26" s="21">
        <v>1</v>
      </c>
      <c r="M26" s="21">
        <v>1</v>
      </c>
      <c r="N26" s="21">
        <v>1</v>
      </c>
      <c r="O26" s="20"/>
      <c r="P26" s="15"/>
    </row>
    <row r="27" spans="1:19" ht="93.75" x14ac:dyDescent="0.2">
      <c r="A27" s="353"/>
      <c r="B27" s="265" t="s">
        <v>18</v>
      </c>
      <c r="C27" s="53" t="s">
        <v>51</v>
      </c>
      <c r="D27" s="26" t="s">
        <v>36</v>
      </c>
      <c r="E27" s="73" t="s">
        <v>40</v>
      </c>
      <c r="F27" s="27" t="s">
        <v>46</v>
      </c>
      <c r="G27" s="27" t="s">
        <v>62</v>
      </c>
      <c r="H27" s="26" t="s">
        <v>64</v>
      </c>
      <c r="I27" s="21">
        <v>1</v>
      </c>
      <c r="J27" s="21">
        <v>1</v>
      </c>
      <c r="K27" s="21">
        <v>1</v>
      </c>
      <c r="L27" s="21">
        <v>1</v>
      </c>
      <c r="M27" s="21">
        <v>1</v>
      </c>
      <c r="N27" s="21">
        <v>1</v>
      </c>
      <c r="O27" s="29"/>
    </row>
    <row r="28" spans="1:19" ht="93.75" x14ac:dyDescent="0.2">
      <c r="A28" s="353"/>
      <c r="B28" s="265" t="s">
        <v>18</v>
      </c>
      <c r="C28" s="53" t="s">
        <v>51</v>
      </c>
      <c r="D28" s="26" t="s">
        <v>36</v>
      </c>
      <c r="E28" s="73" t="s">
        <v>41</v>
      </c>
      <c r="F28" s="27" t="s">
        <v>46</v>
      </c>
      <c r="G28" s="27" t="s">
        <v>62</v>
      </c>
      <c r="H28" s="26" t="s">
        <v>64</v>
      </c>
      <c r="I28" s="21">
        <v>1</v>
      </c>
      <c r="J28" s="21">
        <v>1</v>
      </c>
      <c r="K28" s="21">
        <v>1</v>
      </c>
      <c r="L28" s="21">
        <v>1</v>
      </c>
      <c r="M28" s="21">
        <v>1</v>
      </c>
      <c r="N28" s="21">
        <v>1</v>
      </c>
      <c r="O28" s="20"/>
    </row>
    <row r="29" spans="1:19" ht="93.75" x14ac:dyDescent="0.2">
      <c r="A29" s="353"/>
      <c r="B29" s="265" t="s">
        <v>19</v>
      </c>
      <c r="C29" s="54" t="s">
        <v>52</v>
      </c>
      <c r="D29" s="26" t="s">
        <v>36</v>
      </c>
      <c r="E29" s="56" t="s">
        <v>42</v>
      </c>
      <c r="F29" s="27" t="s">
        <v>46</v>
      </c>
      <c r="G29" s="27"/>
      <c r="H29" s="26" t="s">
        <v>66</v>
      </c>
      <c r="I29" s="261" t="s">
        <v>68</v>
      </c>
      <c r="J29" s="23">
        <v>1</v>
      </c>
      <c r="K29" s="55">
        <v>1</v>
      </c>
      <c r="L29" s="55">
        <v>1</v>
      </c>
      <c r="M29" s="21">
        <v>1</v>
      </c>
      <c r="N29" s="21">
        <v>1</v>
      </c>
      <c r="O29" s="52" t="s">
        <v>69</v>
      </c>
    </row>
    <row r="30" spans="1:19" ht="63" x14ac:dyDescent="0.2">
      <c r="A30" s="353"/>
      <c r="B30" s="265" t="s">
        <v>19</v>
      </c>
      <c r="C30" s="54" t="s">
        <v>52</v>
      </c>
      <c r="D30" s="26" t="s">
        <v>36</v>
      </c>
      <c r="E30" s="56" t="s">
        <v>67</v>
      </c>
      <c r="F30" s="27" t="s">
        <v>46</v>
      </c>
      <c r="G30" s="27"/>
      <c r="H30" s="26" t="s">
        <v>66</v>
      </c>
      <c r="I30" s="27">
        <v>1</v>
      </c>
      <c r="J30" s="24">
        <v>1</v>
      </c>
      <c r="K30" s="25">
        <v>1</v>
      </c>
      <c r="L30" s="25">
        <v>1</v>
      </c>
      <c r="M30" s="25">
        <v>1</v>
      </c>
      <c r="N30" s="25">
        <v>4</v>
      </c>
      <c r="O30" s="52" t="s">
        <v>70</v>
      </c>
    </row>
    <row r="31" spans="1:19" ht="75" x14ac:dyDescent="0.2">
      <c r="A31" s="353"/>
      <c r="B31" s="264" t="s">
        <v>43</v>
      </c>
      <c r="C31" s="54" t="s">
        <v>52</v>
      </c>
      <c r="D31" s="26" t="s">
        <v>36</v>
      </c>
      <c r="E31" s="56" t="s">
        <v>44</v>
      </c>
      <c r="F31" s="27" t="s">
        <v>46</v>
      </c>
      <c r="G31" s="60"/>
      <c r="H31" s="60"/>
      <c r="I31" s="60"/>
      <c r="J31" s="21">
        <v>0.97</v>
      </c>
      <c r="K31" s="21">
        <v>0.98</v>
      </c>
      <c r="L31" s="21">
        <v>0.98</v>
      </c>
      <c r="M31" s="21">
        <v>0.98</v>
      </c>
      <c r="N31" s="21">
        <v>0.98</v>
      </c>
      <c r="O31" s="52" t="s">
        <v>77</v>
      </c>
    </row>
    <row r="32" spans="1:19" ht="63" x14ac:dyDescent="0.2">
      <c r="A32" s="353"/>
      <c r="B32" s="265" t="s">
        <v>20</v>
      </c>
      <c r="C32" s="54" t="s">
        <v>52</v>
      </c>
      <c r="D32" s="26" t="s">
        <v>36</v>
      </c>
      <c r="E32" s="56" t="s">
        <v>294</v>
      </c>
      <c r="F32" s="27" t="s">
        <v>46</v>
      </c>
      <c r="G32" s="59" t="s">
        <v>71</v>
      </c>
      <c r="H32" s="27" t="s">
        <v>72</v>
      </c>
      <c r="I32" s="58"/>
      <c r="J32" s="23">
        <v>1</v>
      </c>
      <c r="K32" s="23">
        <v>1</v>
      </c>
      <c r="L32" s="23">
        <v>1</v>
      </c>
      <c r="M32" s="23">
        <v>1</v>
      </c>
      <c r="N32" s="21">
        <v>1</v>
      </c>
      <c r="O32" s="52"/>
    </row>
    <row r="33" spans="1:15" ht="63" x14ac:dyDescent="0.2">
      <c r="A33" s="353"/>
      <c r="B33" s="265" t="s">
        <v>20</v>
      </c>
      <c r="C33" s="54" t="s">
        <v>52</v>
      </c>
      <c r="D33" s="26" t="s">
        <v>36</v>
      </c>
      <c r="E33" s="254" t="s">
        <v>295</v>
      </c>
      <c r="F33" s="27" t="s">
        <v>46</v>
      </c>
      <c r="G33" s="59" t="s">
        <v>71</v>
      </c>
      <c r="H33" s="27" t="s">
        <v>72</v>
      </c>
      <c r="I33" s="253"/>
      <c r="J33" s="23">
        <v>1</v>
      </c>
      <c r="K33" s="23">
        <v>1</v>
      </c>
      <c r="L33" s="23">
        <v>1</v>
      </c>
      <c r="M33" s="23">
        <v>1</v>
      </c>
      <c r="N33" s="23">
        <v>1</v>
      </c>
      <c r="O33" s="52"/>
    </row>
    <row r="34" spans="1:15" ht="63.75" thickBot="1" x14ac:dyDescent="0.25">
      <c r="A34" s="354"/>
      <c r="B34" s="266" t="s">
        <v>20</v>
      </c>
      <c r="C34" s="69" t="s">
        <v>52</v>
      </c>
      <c r="D34" s="30" t="s">
        <v>36</v>
      </c>
      <c r="E34" s="255" t="s">
        <v>296</v>
      </c>
      <c r="F34" s="70" t="s">
        <v>46</v>
      </c>
      <c r="G34" s="71" t="s">
        <v>71</v>
      </c>
      <c r="H34" s="70" t="s">
        <v>72</v>
      </c>
      <c r="I34" s="70"/>
      <c r="J34" s="256">
        <v>1</v>
      </c>
      <c r="K34" s="256">
        <v>1</v>
      </c>
      <c r="L34" s="257">
        <v>1</v>
      </c>
      <c r="M34" s="257">
        <v>1</v>
      </c>
      <c r="N34" s="257">
        <v>1</v>
      </c>
      <c r="O34" s="72"/>
    </row>
    <row r="36" spans="1:15" ht="180.75" customHeight="1" x14ac:dyDescent="0.2">
      <c r="A36" s="349" t="s">
        <v>53</v>
      </c>
      <c r="B36" s="349"/>
      <c r="C36" s="349"/>
      <c r="D36" s="349"/>
    </row>
  </sheetData>
  <sheetProtection password="DFCF" sheet="1" objects="1" scenarios="1" selectLockedCells="1" selectUnlockedCells="1"/>
  <mergeCells count="15">
    <mergeCell ref="A1:N1"/>
    <mergeCell ref="A2:N2"/>
    <mergeCell ref="A36:D36"/>
    <mergeCell ref="J4:M4"/>
    <mergeCell ref="A6:A34"/>
    <mergeCell ref="O4:O5"/>
    <mergeCell ref="C4:C5"/>
    <mergeCell ref="H4:H5"/>
    <mergeCell ref="I4:I5"/>
    <mergeCell ref="A4:A5"/>
    <mergeCell ref="B4:B5"/>
    <mergeCell ref="D4:D5"/>
    <mergeCell ref="E4:E5"/>
    <mergeCell ref="F4:F5"/>
    <mergeCell ref="G4:G5"/>
  </mergeCells>
  <printOptions horizontalCentered="1" verticalCentered="1"/>
  <pageMargins left="0.39370078740157483" right="0.70866141732283472" top="0.46" bottom="0.26" header="0.31496062992125984" footer="0.31496062992125984"/>
  <pageSetup scale="3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14"/>
  <sheetViews>
    <sheetView zoomScale="98" zoomScaleNormal="98" workbookViewId="0">
      <selection activeCell="C9" sqref="C9"/>
    </sheetView>
  </sheetViews>
  <sheetFormatPr baseColWidth="10" defaultColWidth="10.875" defaultRowHeight="12.75" x14ac:dyDescent="0.2"/>
  <cols>
    <col min="1" max="1" width="18" style="2" customWidth="1"/>
    <col min="2" max="2" width="20.5" style="2" customWidth="1"/>
    <col min="3" max="3" width="31.375" style="2" customWidth="1"/>
    <col min="4" max="4" width="15.25" style="2" customWidth="1"/>
    <col min="5" max="5" width="16.125" style="2" customWidth="1"/>
    <col min="6" max="6" width="10" style="2" customWidth="1"/>
    <col min="7" max="7" width="7.5" style="2" customWidth="1"/>
    <col min="8" max="8" width="8.125" style="2" customWidth="1"/>
    <col min="9" max="9" width="8.25" style="2" customWidth="1"/>
    <col min="10" max="10" width="12.75" style="8" customWidth="1"/>
    <col min="11" max="11" width="35.125" style="2" customWidth="1"/>
    <col min="12" max="16384" width="10.875" style="3"/>
  </cols>
  <sheetData>
    <row r="1" spans="1:11" ht="15.75" customHeight="1" x14ac:dyDescent="0.25">
      <c r="A1" s="82"/>
      <c r="B1" s="82"/>
      <c r="C1" s="82"/>
      <c r="D1" s="82"/>
      <c r="E1" s="82"/>
      <c r="F1" s="82"/>
      <c r="G1" s="82"/>
      <c r="H1" s="82"/>
      <c r="I1" s="82"/>
      <c r="J1" s="82"/>
      <c r="K1" s="82"/>
    </row>
    <row r="2" spans="1:11" ht="18" customHeight="1" x14ac:dyDescent="0.25">
      <c r="A2" s="282" t="s">
        <v>94</v>
      </c>
      <c r="B2" s="282"/>
      <c r="C2" s="282"/>
      <c r="D2" s="282"/>
      <c r="E2" s="282"/>
      <c r="F2" s="282"/>
      <c r="G2" s="282"/>
      <c r="H2" s="282"/>
      <c r="I2" s="282"/>
      <c r="J2" s="282"/>
      <c r="K2" s="282"/>
    </row>
    <row r="3" spans="1:11" ht="18" x14ac:dyDescent="0.25">
      <c r="A3" s="282" t="s">
        <v>96</v>
      </c>
      <c r="B3" s="282"/>
      <c r="C3" s="282"/>
      <c r="D3" s="282"/>
      <c r="E3" s="282"/>
      <c r="F3" s="282"/>
      <c r="G3" s="282"/>
      <c r="H3" s="282"/>
      <c r="I3" s="282"/>
      <c r="J3" s="282"/>
      <c r="K3" s="282"/>
    </row>
    <row r="4" spans="1:11" ht="18" x14ac:dyDescent="0.25">
      <c r="A4" s="282" t="s">
        <v>97</v>
      </c>
      <c r="B4" s="282"/>
      <c r="C4" s="282"/>
      <c r="D4" s="282"/>
      <c r="E4" s="282"/>
      <c r="F4" s="282"/>
      <c r="G4" s="282"/>
      <c r="H4" s="282"/>
      <c r="I4" s="282"/>
      <c r="J4" s="282"/>
      <c r="K4" s="282"/>
    </row>
    <row r="5" spans="1:11" x14ac:dyDescent="0.2">
      <c r="A5" s="83"/>
      <c r="B5" s="84"/>
      <c r="C5" s="85"/>
      <c r="D5" s="85"/>
      <c r="E5" s="85"/>
      <c r="F5" s="85"/>
      <c r="G5" s="85"/>
      <c r="H5" s="85"/>
      <c r="I5" s="85"/>
      <c r="J5" s="85"/>
      <c r="K5" s="85"/>
    </row>
    <row r="6" spans="1:11" ht="47.25" x14ac:dyDescent="0.2">
      <c r="A6" s="359" t="s">
        <v>1</v>
      </c>
      <c r="B6" s="359" t="s">
        <v>2</v>
      </c>
      <c r="C6" s="359" t="s">
        <v>3</v>
      </c>
      <c r="D6" s="359" t="s">
        <v>4</v>
      </c>
      <c r="E6" s="359" t="s">
        <v>5</v>
      </c>
      <c r="F6" s="359" t="s">
        <v>6</v>
      </c>
      <c r="G6" s="359"/>
      <c r="H6" s="359"/>
      <c r="I6" s="359"/>
      <c r="J6" s="219" t="s">
        <v>7</v>
      </c>
      <c r="K6" s="359" t="s">
        <v>8</v>
      </c>
    </row>
    <row r="7" spans="1:11" ht="16.5" thickBot="1" x14ac:dyDescent="0.25">
      <c r="A7" s="359"/>
      <c r="B7" s="359"/>
      <c r="C7" s="359"/>
      <c r="D7" s="359"/>
      <c r="E7" s="359"/>
      <c r="F7" s="219">
        <v>2015</v>
      </c>
      <c r="G7" s="219">
        <v>2016</v>
      </c>
      <c r="H7" s="219">
        <v>2017</v>
      </c>
      <c r="I7" s="219">
        <v>2018</v>
      </c>
      <c r="J7" s="219">
        <v>2018</v>
      </c>
      <c r="K7" s="359"/>
    </row>
    <row r="8" spans="1:11" ht="135" x14ac:dyDescent="0.2">
      <c r="A8" s="355" t="s">
        <v>0</v>
      </c>
      <c r="B8" s="356" t="s">
        <v>78</v>
      </c>
      <c r="C8" s="99" t="s">
        <v>222</v>
      </c>
      <c r="D8" s="99" t="s">
        <v>46</v>
      </c>
      <c r="E8" s="99" t="s">
        <v>79</v>
      </c>
      <c r="F8" s="210">
        <v>1</v>
      </c>
      <c r="G8" s="210">
        <v>1</v>
      </c>
      <c r="H8" s="210">
        <v>1</v>
      </c>
      <c r="I8" s="210">
        <v>1</v>
      </c>
      <c r="J8" s="210">
        <v>1</v>
      </c>
      <c r="K8" s="95" t="s">
        <v>80</v>
      </c>
    </row>
    <row r="9" spans="1:11" ht="132" customHeight="1" thickBot="1" x14ac:dyDescent="0.25">
      <c r="A9" s="355"/>
      <c r="B9" s="357"/>
      <c r="C9" s="99" t="s">
        <v>81</v>
      </c>
      <c r="D9" s="99" t="s">
        <v>46</v>
      </c>
      <c r="E9" s="99" t="s">
        <v>79</v>
      </c>
      <c r="F9" s="89">
        <f>0/7</f>
        <v>0</v>
      </c>
      <c r="G9" s="89">
        <v>5</v>
      </c>
      <c r="H9" s="89">
        <v>6</v>
      </c>
      <c r="I9" s="89">
        <v>7</v>
      </c>
      <c r="J9" s="89">
        <f>SUM(F9:I9)</f>
        <v>18</v>
      </c>
      <c r="K9" s="96" t="s">
        <v>82</v>
      </c>
    </row>
    <row r="10" spans="1:11" ht="113.25" customHeight="1" x14ac:dyDescent="0.2">
      <c r="A10" s="355"/>
      <c r="B10" s="358" t="s">
        <v>83</v>
      </c>
      <c r="C10" s="99" t="s">
        <v>84</v>
      </c>
      <c r="D10" s="99" t="s">
        <v>46</v>
      </c>
      <c r="E10" s="99" t="s">
        <v>85</v>
      </c>
      <c r="F10" s="88">
        <v>0</v>
      </c>
      <c r="G10" s="88">
        <v>1</v>
      </c>
      <c r="H10" s="88">
        <v>1</v>
      </c>
      <c r="I10" s="88">
        <v>1</v>
      </c>
      <c r="J10" s="90">
        <v>3</v>
      </c>
      <c r="K10" s="95" t="s">
        <v>86</v>
      </c>
    </row>
    <row r="11" spans="1:11" ht="90" x14ac:dyDescent="0.2">
      <c r="A11" s="355"/>
      <c r="B11" s="356"/>
      <c r="C11" s="99" t="s">
        <v>87</v>
      </c>
      <c r="D11" s="99" t="s">
        <v>46</v>
      </c>
      <c r="E11" s="99" t="s">
        <v>85</v>
      </c>
      <c r="F11" s="91">
        <v>0</v>
      </c>
      <c r="G11" s="91">
        <v>1</v>
      </c>
      <c r="H11" s="91">
        <v>1</v>
      </c>
      <c r="I11" s="91">
        <v>1</v>
      </c>
      <c r="J11" s="92">
        <v>3</v>
      </c>
      <c r="K11" s="97" t="s">
        <v>88</v>
      </c>
    </row>
    <row r="12" spans="1:11" ht="75.75" thickBot="1" x14ac:dyDescent="0.25">
      <c r="A12" s="355"/>
      <c r="B12" s="357"/>
      <c r="C12" s="99" t="s">
        <v>89</v>
      </c>
      <c r="D12" s="99" t="s">
        <v>46</v>
      </c>
      <c r="E12" s="99" t="s">
        <v>85</v>
      </c>
      <c r="F12" s="91">
        <v>6</v>
      </c>
      <c r="G12" s="91">
        <v>6</v>
      </c>
      <c r="H12" s="91">
        <v>6</v>
      </c>
      <c r="I12" s="91">
        <v>6</v>
      </c>
      <c r="J12" s="92">
        <v>24</v>
      </c>
      <c r="K12" s="96" t="s">
        <v>90</v>
      </c>
    </row>
    <row r="13" spans="1:11" x14ac:dyDescent="0.2">
      <c r="A13" s="79"/>
      <c r="B13" s="79"/>
      <c r="C13" s="79"/>
      <c r="D13" s="79"/>
      <c r="E13" s="79"/>
      <c r="F13" s="79"/>
      <c r="G13" s="79"/>
      <c r="H13" s="79"/>
      <c r="I13" s="79"/>
      <c r="J13" s="80"/>
      <c r="K13" s="79"/>
    </row>
    <row r="14" spans="1:11" x14ac:dyDescent="0.2">
      <c r="B14" s="9"/>
    </row>
  </sheetData>
  <sheetProtection password="DFCF" sheet="1" objects="1" scenarios="1" selectLockedCells="1" selectUnlockedCells="1"/>
  <mergeCells count="13">
    <mergeCell ref="A3:K3"/>
    <mergeCell ref="A2:K2"/>
    <mergeCell ref="A4:K4"/>
    <mergeCell ref="A8:A12"/>
    <mergeCell ref="B8:B9"/>
    <mergeCell ref="B10:B12"/>
    <mergeCell ref="K6:K7"/>
    <mergeCell ref="A6:A7"/>
    <mergeCell ref="B6:B7"/>
    <mergeCell ref="C6:C7"/>
    <mergeCell ref="D6:D7"/>
    <mergeCell ref="E6:E7"/>
    <mergeCell ref="F6:I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sheetPr>
  <dimension ref="A2:K11"/>
  <sheetViews>
    <sheetView zoomScaleNormal="100" workbookViewId="0">
      <selection activeCell="D23" sqref="D23"/>
    </sheetView>
  </sheetViews>
  <sheetFormatPr baseColWidth="10" defaultColWidth="10.875" defaultRowHeight="12.75" x14ac:dyDescent="0.2"/>
  <cols>
    <col min="1" max="1" width="15.625" style="2" customWidth="1"/>
    <col min="2" max="2" width="23.375" style="2" customWidth="1"/>
    <col min="3" max="3" width="33" style="2" customWidth="1"/>
    <col min="4" max="4" width="18.5" style="2" customWidth="1"/>
    <col min="5" max="5" width="16.75" style="2" customWidth="1"/>
    <col min="6" max="6" width="9.625" style="2" customWidth="1"/>
    <col min="7" max="7" width="10" style="2" customWidth="1"/>
    <col min="8" max="8" width="7.75" style="2" customWidth="1"/>
    <col min="9" max="9" width="8.875" style="2" customWidth="1"/>
    <col min="10" max="10" width="12.375" style="8" customWidth="1"/>
    <col min="11" max="11" width="25.5" style="2" customWidth="1"/>
    <col min="12" max="12" width="51.375" style="3" customWidth="1"/>
    <col min="13" max="16384" width="10.875" style="3"/>
  </cols>
  <sheetData>
    <row r="2" spans="1:11" ht="15.75" customHeight="1" x14ac:dyDescent="0.25">
      <c r="A2" s="282" t="s">
        <v>94</v>
      </c>
      <c r="B2" s="282"/>
      <c r="C2" s="282"/>
      <c r="D2" s="282"/>
      <c r="E2" s="282"/>
      <c r="F2" s="282"/>
      <c r="G2" s="282"/>
      <c r="H2" s="282"/>
      <c r="I2" s="282"/>
      <c r="J2" s="282"/>
      <c r="K2" s="282"/>
    </row>
    <row r="3" spans="1:11" ht="18" customHeight="1" x14ac:dyDescent="0.25">
      <c r="A3" s="282" t="s">
        <v>95</v>
      </c>
      <c r="B3" s="282"/>
      <c r="C3" s="282"/>
      <c r="D3" s="282"/>
      <c r="E3" s="282"/>
      <c r="F3" s="282"/>
      <c r="G3" s="282"/>
      <c r="H3" s="282"/>
      <c r="I3" s="282"/>
      <c r="J3" s="282"/>
      <c r="K3" s="282"/>
    </row>
    <row r="4" spans="1:11" ht="18" customHeight="1" x14ac:dyDescent="0.25">
      <c r="A4" s="282" t="s">
        <v>97</v>
      </c>
      <c r="B4" s="282"/>
      <c r="C4" s="282"/>
      <c r="D4" s="282"/>
      <c r="E4" s="282"/>
      <c r="F4" s="282"/>
      <c r="G4" s="282"/>
      <c r="H4" s="282"/>
      <c r="I4" s="282"/>
      <c r="J4" s="282"/>
      <c r="K4" s="282"/>
    </row>
    <row r="5" spans="1:11" ht="13.5" thickBot="1" x14ac:dyDescent="0.25">
      <c r="A5" s="5"/>
      <c r="B5" s="6"/>
      <c r="C5" s="7"/>
      <c r="D5" s="7"/>
      <c r="E5" s="7"/>
      <c r="F5" s="7"/>
      <c r="G5" s="7"/>
      <c r="H5" s="7"/>
      <c r="I5" s="7"/>
      <c r="J5" s="7"/>
      <c r="K5" s="7"/>
    </row>
    <row r="6" spans="1:11" ht="26.25" customHeight="1" thickBot="1" x14ac:dyDescent="0.25">
      <c r="A6" s="283" t="s">
        <v>1</v>
      </c>
      <c r="B6" s="285" t="s">
        <v>2</v>
      </c>
      <c r="C6" s="285" t="s">
        <v>3</v>
      </c>
      <c r="D6" s="285" t="s">
        <v>4</v>
      </c>
      <c r="E6" s="287" t="s">
        <v>5</v>
      </c>
      <c r="F6" s="277" t="s">
        <v>6</v>
      </c>
      <c r="G6" s="278"/>
      <c r="H6" s="278"/>
      <c r="I6" s="279"/>
      <c r="J6" s="214" t="s">
        <v>7</v>
      </c>
      <c r="K6" s="280" t="s">
        <v>8</v>
      </c>
    </row>
    <row r="7" spans="1:11" ht="33" customHeight="1" thickBot="1" x14ac:dyDescent="0.25">
      <c r="A7" s="284"/>
      <c r="B7" s="286"/>
      <c r="C7" s="286"/>
      <c r="D7" s="286"/>
      <c r="E7" s="288"/>
      <c r="F7" s="215">
        <v>2015</v>
      </c>
      <c r="G7" s="215">
        <v>2016</v>
      </c>
      <c r="H7" s="215">
        <v>2017</v>
      </c>
      <c r="I7" s="215">
        <v>2018</v>
      </c>
      <c r="J7" s="216">
        <v>2018</v>
      </c>
      <c r="K7" s="281"/>
    </row>
    <row r="8" spans="1:11" ht="51.75" customHeight="1" thickBot="1" x14ac:dyDescent="0.25">
      <c r="A8" s="360" t="s">
        <v>11</v>
      </c>
      <c r="B8" s="362" t="s">
        <v>99</v>
      </c>
      <c r="C8" s="138" t="s">
        <v>100</v>
      </c>
      <c r="D8" s="139" t="s">
        <v>101</v>
      </c>
      <c r="E8" s="140" t="s">
        <v>102</v>
      </c>
      <c r="F8" s="141">
        <v>0.9</v>
      </c>
      <c r="G8" s="142">
        <v>0.95</v>
      </c>
      <c r="H8" s="141">
        <v>0.98</v>
      </c>
      <c r="I8" s="142">
        <v>0.98</v>
      </c>
      <c r="J8" s="363">
        <v>1</v>
      </c>
      <c r="K8" s="143"/>
    </row>
    <row r="9" spans="1:11" ht="43.5" customHeight="1" thickBot="1" x14ac:dyDescent="0.25">
      <c r="A9" s="361"/>
      <c r="B9" s="293"/>
      <c r="C9" s="144" t="s">
        <v>103</v>
      </c>
      <c r="D9" s="138" t="s">
        <v>101</v>
      </c>
      <c r="E9" s="145" t="s">
        <v>17</v>
      </c>
      <c r="F9" s="146">
        <v>0.9</v>
      </c>
      <c r="G9" s="147">
        <v>0.95</v>
      </c>
      <c r="H9" s="146">
        <v>1</v>
      </c>
      <c r="I9" s="147">
        <v>1</v>
      </c>
      <c r="J9" s="305"/>
      <c r="K9" s="148" t="s">
        <v>104</v>
      </c>
    </row>
    <row r="10" spans="1:11" x14ac:dyDescent="0.2">
      <c r="A10" s="79"/>
      <c r="B10" s="79"/>
      <c r="C10" s="79"/>
      <c r="D10" s="79"/>
      <c r="E10" s="79"/>
      <c r="F10" s="79"/>
      <c r="G10" s="79"/>
      <c r="H10" s="79"/>
      <c r="I10" s="79"/>
      <c r="J10" s="80"/>
      <c r="K10" s="79"/>
    </row>
    <row r="11" spans="1:11" x14ac:dyDescent="0.2">
      <c r="A11" s="79"/>
      <c r="B11" s="79"/>
      <c r="C11" s="79"/>
      <c r="D11" s="79"/>
      <c r="E11" s="79"/>
      <c r="F11" s="79"/>
      <c r="G11" s="79"/>
      <c r="H11" s="79"/>
      <c r="I11" s="79"/>
      <c r="J11" s="80"/>
      <c r="K11" s="79"/>
    </row>
  </sheetData>
  <sheetProtection password="DFCF" sheet="1" objects="1" scenarios="1" selectLockedCells="1" selectUnlockedCells="1"/>
  <mergeCells count="13">
    <mergeCell ref="A2:K2"/>
    <mergeCell ref="A3:K3"/>
    <mergeCell ref="A4:K4"/>
    <mergeCell ref="K6:K7"/>
    <mergeCell ref="A8:A9"/>
    <mergeCell ref="B8:B9"/>
    <mergeCell ref="J8:J9"/>
    <mergeCell ref="A6:A7"/>
    <mergeCell ref="B6:B7"/>
    <mergeCell ref="C6:C7"/>
    <mergeCell ref="D6:D7"/>
    <mergeCell ref="E6:E7"/>
    <mergeCell ref="F6:I6"/>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sheetPr>
  <dimension ref="A2:M49"/>
  <sheetViews>
    <sheetView topLeftCell="A13" workbookViewId="0">
      <selection activeCell="A20" sqref="A20:A49"/>
    </sheetView>
  </sheetViews>
  <sheetFormatPr baseColWidth="10" defaultColWidth="10.875" defaultRowHeight="12.75" x14ac:dyDescent="0.2"/>
  <cols>
    <col min="1" max="1" width="15.625" style="2" customWidth="1"/>
    <col min="2" max="2" width="25" style="2" customWidth="1"/>
    <col min="3" max="3" width="38.125" style="2" customWidth="1"/>
    <col min="4" max="4" width="29.5" style="2" customWidth="1"/>
    <col min="5" max="5" width="16.125" style="2" customWidth="1"/>
    <col min="6" max="6" width="12" style="2" customWidth="1"/>
    <col min="7" max="7" width="13.5" style="2" customWidth="1"/>
    <col min="8" max="8" width="11" style="2" customWidth="1"/>
    <col min="9" max="9" width="11.625" style="2" customWidth="1"/>
    <col min="10" max="10" width="16" style="8" customWidth="1"/>
    <col min="11" max="11" width="35.125" style="2" customWidth="1"/>
    <col min="12" max="12" width="51.375" style="3" customWidth="1"/>
    <col min="13" max="16384" width="10.875" style="3"/>
  </cols>
  <sheetData>
    <row r="2" spans="1:11" ht="15.75" customHeight="1" x14ac:dyDescent="0.25">
      <c r="A2" s="282" t="s">
        <v>94</v>
      </c>
      <c r="B2" s="282"/>
      <c r="C2" s="282"/>
      <c r="D2" s="282"/>
      <c r="E2" s="282"/>
      <c r="F2" s="282"/>
      <c r="G2" s="282"/>
      <c r="H2" s="282"/>
      <c r="I2" s="282"/>
      <c r="J2" s="282"/>
      <c r="K2" s="282"/>
    </row>
    <row r="3" spans="1:11" ht="18" customHeight="1" x14ac:dyDescent="0.25">
      <c r="A3" s="282" t="s">
        <v>95</v>
      </c>
      <c r="B3" s="282"/>
      <c r="C3" s="282"/>
      <c r="D3" s="282"/>
      <c r="E3" s="282"/>
      <c r="F3" s="282"/>
      <c r="G3" s="282"/>
      <c r="H3" s="282"/>
      <c r="I3" s="282"/>
      <c r="J3" s="282"/>
      <c r="K3" s="282"/>
    </row>
    <row r="4" spans="1:11" ht="18" customHeight="1" x14ac:dyDescent="0.25">
      <c r="A4" s="282" t="s">
        <v>97</v>
      </c>
      <c r="B4" s="282"/>
      <c r="C4" s="282"/>
      <c r="D4" s="282"/>
      <c r="E4" s="282"/>
      <c r="F4" s="282"/>
      <c r="G4" s="282"/>
      <c r="H4" s="282"/>
      <c r="I4" s="282"/>
      <c r="J4" s="282"/>
      <c r="K4" s="282"/>
    </row>
    <row r="5" spans="1:11" ht="13.5" thickBot="1" x14ac:dyDescent="0.25">
      <c r="A5" s="5"/>
      <c r="B5" s="6"/>
      <c r="C5" s="7"/>
      <c r="D5" s="7"/>
      <c r="E5" s="7"/>
      <c r="F5" s="7"/>
      <c r="G5" s="7"/>
      <c r="H5" s="7"/>
      <c r="I5" s="7"/>
      <c r="J5" s="7"/>
      <c r="K5" s="7"/>
    </row>
    <row r="6" spans="1:11" ht="26.25" customHeight="1" thickBot="1" x14ac:dyDescent="0.25">
      <c r="A6" s="391" t="s">
        <v>1</v>
      </c>
      <c r="B6" s="393" t="s">
        <v>2</v>
      </c>
      <c r="C6" s="393" t="s">
        <v>3</v>
      </c>
      <c r="D6" s="393" t="s">
        <v>4</v>
      </c>
      <c r="E6" s="395" t="s">
        <v>5</v>
      </c>
      <c r="F6" s="397" t="s">
        <v>6</v>
      </c>
      <c r="G6" s="398"/>
      <c r="H6" s="398"/>
      <c r="I6" s="399"/>
      <c r="J6" s="75" t="s">
        <v>7</v>
      </c>
      <c r="K6" s="400" t="s">
        <v>8</v>
      </c>
    </row>
    <row r="7" spans="1:11" ht="33" customHeight="1" thickBot="1" x14ac:dyDescent="0.25">
      <c r="A7" s="392"/>
      <c r="B7" s="394"/>
      <c r="C7" s="394"/>
      <c r="D7" s="394"/>
      <c r="E7" s="396"/>
      <c r="F7" s="76">
        <v>2015</v>
      </c>
      <c r="G7" s="76">
        <v>2016</v>
      </c>
      <c r="H7" s="76">
        <v>2017</v>
      </c>
      <c r="I7" s="76">
        <v>2018</v>
      </c>
      <c r="J7" s="77">
        <v>2018</v>
      </c>
      <c r="K7" s="401"/>
    </row>
    <row r="8" spans="1:11" ht="51.75" customHeight="1" thickBot="1" x14ac:dyDescent="0.25">
      <c r="A8" s="374" t="s">
        <v>11</v>
      </c>
      <c r="B8" s="376" t="s">
        <v>99</v>
      </c>
      <c r="C8" s="127" t="s">
        <v>100</v>
      </c>
      <c r="D8" s="128" t="s">
        <v>101</v>
      </c>
      <c r="E8" s="129" t="s">
        <v>102</v>
      </c>
      <c r="F8" s="130">
        <v>0.9</v>
      </c>
      <c r="G8" s="131">
        <v>0.95</v>
      </c>
      <c r="H8" s="130">
        <v>0.98</v>
      </c>
      <c r="I8" s="131">
        <v>0.98</v>
      </c>
      <c r="J8" s="378">
        <v>1</v>
      </c>
      <c r="K8" s="132"/>
    </row>
    <row r="9" spans="1:11" ht="43.5" customHeight="1" thickBot="1" x14ac:dyDescent="0.25">
      <c r="A9" s="375"/>
      <c r="B9" s="377"/>
      <c r="C9" s="133" t="s">
        <v>103</v>
      </c>
      <c r="D9" s="127" t="s">
        <v>101</v>
      </c>
      <c r="E9" s="134" t="s">
        <v>17</v>
      </c>
      <c r="F9" s="135">
        <v>0.9</v>
      </c>
      <c r="G9" s="136">
        <v>0.95</v>
      </c>
      <c r="H9" s="135">
        <v>1</v>
      </c>
      <c r="I9" s="136">
        <v>1</v>
      </c>
      <c r="J9" s="377"/>
      <c r="K9" s="137" t="s">
        <v>104</v>
      </c>
    </row>
    <row r="10" spans="1:11" x14ac:dyDescent="0.2">
      <c r="A10" s="79"/>
      <c r="B10" s="79"/>
      <c r="C10" s="79"/>
      <c r="D10" s="79"/>
      <c r="E10" s="79"/>
      <c r="F10" s="79"/>
      <c r="G10" s="79"/>
      <c r="H10" s="79"/>
      <c r="I10" s="79"/>
      <c r="J10" s="80"/>
      <c r="K10" s="79"/>
    </row>
    <row r="11" spans="1:11" x14ac:dyDescent="0.2">
      <c r="A11" s="79"/>
      <c r="B11" s="79"/>
      <c r="C11" s="79"/>
      <c r="D11" s="79"/>
      <c r="E11" s="79"/>
      <c r="F11" s="79"/>
      <c r="G11" s="79"/>
      <c r="H11" s="79"/>
      <c r="I11" s="79"/>
      <c r="J11" s="80"/>
      <c r="K11" s="79"/>
    </row>
    <row r="12" spans="1:11" x14ac:dyDescent="0.2">
      <c r="A12" s="79"/>
      <c r="B12" s="79"/>
      <c r="C12" s="79"/>
      <c r="D12" s="79"/>
      <c r="E12" s="79"/>
      <c r="F12" s="79"/>
      <c r="G12" s="79"/>
      <c r="H12" s="79"/>
      <c r="I12" s="79"/>
      <c r="J12" s="80"/>
      <c r="K12" s="79"/>
    </row>
    <row r="13" spans="1:11" x14ac:dyDescent="0.2">
      <c r="A13" s="79"/>
      <c r="B13" s="79"/>
      <c r="C13" s="79"/>
      <c r="D13" s="79"/>
      <c r="E13" s="79"/>
      <c r="F13" s="79"/>
      <c r="G13" s="79"/>
      <c r="H13" s="79"/>
      <c r="I13" s="79"/>
      <c r="J13" s="80"/>
      <c r="K13" s="79"/>
    </row>
    <row r="14" spans="1:11" x14ac:dyDescent="0.2">
      <c r="B14" s="9"/>
    </row>
    <row r="15" spans="1:11" ht="13.5" thickBot="1" x14ac:dyDescent="0.25">
      <c r="B15" s="9"/>
    </row>
    <row r="16" spans="1:11" ht="25.5" customHeight="1" thickBot="1" x14ac:dyDescent="0.25">
      <c r="B16" s="9"/>
      <c r="C16" s="379" t="s">
        <v>163</v>
      </c>
      <c r="D16" s="380"/>
      <c r="E16" s="380"/>
      <c r="F16" s="380"/>
      <c r="G16" s="380"/>
      <c r="H16" s="380"/>
      <c r="I16" s="380"/>
      <c r="J16" s="381"/>
    </row>
    <row r="17" spans="1:13" ht="13.5" thickBot="1" x14ac:dyDescent="0.25">
      <c r="B17" s="9"/>
    </row>
    <row r="18" spans="1:13" ht="35.25" customHeight="1" x14ac:dyDescent="0.2">
      <c r="A18" s="382" t="s">
        <v>1</v>
      </c>
      <c r="B18" s="384" t="s">
        <v>14</v>
      </c>
      <c r="C18" s="384" t="s">
        <v>2</v>
      </c>
      <c r="D18" s="384" t="s">
        <v>3</v>
      </c>
      <c r="E18" s="386" t="s">
        <v>4</v>
      </c>
      <c r="F18" s="386" t="s">
        <v>37</v>
      </c>
      <c r="G18" s="388" t="s">
        <v>6</v>
      </c>
      <c r="H18" s="389"/>
      <c r="I18" s="389"/>
      <c r="J18" s="390"/>
      <c r="K18" s="100" t="s">
        <v>7</v>
      </c>
      <c r="L18" s="101" t="s">
        <v>8</v>
      </c>
    </row>
    <row r="19" spans="1:13" ht="16.5" customHeight="1" thickBot="1" x14ac:dyDescent="0.25">
      <c r="A19" s="383"/>
      <c r="B19" s="385"/>
      <c r="C19" s="385"/>
      <c r="D19" s="385"/>
      <c r="E19" s="387"/>
      <c r="F19" s="387"/>
      <c r="G19" s="102">
        <v>2015</v>
      </c>
      <c r="H19" s="102">
        <v>2016</v>
      </c>
      <c r="I19" s="102">
        <v>2017</v>
      </c>
      <c r="J19" s="102">
        <v>2018</v>
      </c>
      <c r="K19" s="102">
        <v>2018</v>
      </c>
      <c r="L19" s="103"/>
    </row>
    <row r="20" spans="1:13" ht="76.5" customHeight="1" x14ac:dyDescent="0.35">
      <c r="A20" s="369" t="s">
        <v>12</v>
      </c>
      <c r="B20" s="366" t="s">
        <v>105</v>
      </c>
      <c r="C20" s="104" t="s">
        <v>106</v>
      </c>
      <c r="D20" s="105" t="s">
        <v>107</v>
      </c>
      <c r="E20" s="117" t="s">
        <v>101</v>
      </c>
      <c r="F20" s="117" t="s">
        <v>108</v>
      </c>
      <c r="G20" s="118">
        <v>1</v>
      </c>
      <c r="H20" s="118">
        <v>1</v>
      </c>
      <c r="I20" s="118">
        <v>1</v>
      </c>
      <c r="J20" s="118">
        <v>1</v>
      </c>
      <c r="K20" s="118">
        <v>1</v>
      </c>
      <c r="L20" s="106"/>
      <c r="M20" s="15"/>
    </row>
    <row r="21" spans="1:13" ht="84" x14ac:dyDescent="0.35">
      <c r="A21" s="370"/>
      <c r="B21" s="367"/>
      <c r="C21" s="107" t="s">
        <v>109</v>
      </c>
      <c r="D21" s="13" t="s">
        <v>110</v>
      </c>
      <c r="E21" s="119" t="s">
        <v>101</v>
      </c>
      <c r="F21" s="119" t="s">
        <v>111</v>
      </c>
      <c r="G21" s="120">
        <v>1</v>
      </c>
      <c r="H21" s="120">
        <v>1</v>
      </c>
      <c r="I21" s="120">
        <v>1</v>
      </c>
      <c r="J21" s="120">
        <v>1</v>
      </c>
      <c r="K21" s="120">
        <v>1</v>
      </c>
      <c r="L21" s="108"/>
      <c r="M21" s="15"/>
    </row>
    <row r="22" spans="1:13" ht="63" x14ac:dyDescent="0.35">
      <c r="A22" s="370"/>
      <c r="B22" s="367"/>
      <c r="C22" s="107" t="s">
        <v>112</v>
      </c>
      <c r="D22" s="13" t="s">
        <v>113</v>
      </c>
      <c r="E22" s="119" t="s">
        <v>101</v>
      </c>
      <c r="F22" s="119" t="s">
        <v>114</v>
      </c>
      <c r="G22" s="120">
        <v>1</v>
      </c>
      <c r="H22" s="120">
        <v>1</v>
      </c>
      <c r="I22" s="120">
        <v>1</v>
      </c>
      <c r="J22" s="120">
        <v>1</v>
      </c>
      <c r="K22" s="120">
        <v>1</v>
      </c>
      <c r="L22" s="108"/>
      <c r="M22" s="15"/>
    </row>
    <row r="23" spans="1:13" ht="76.5" customHeight="1" thickBot="1" x14ac:dyDescent="0.4">
      <c r="A23" s="370"/>
      <c r="B23" s="368"/>
      <c r="C23" s="109" t="s">
        <v>115</v>
      </c>
      <c r="D23" s="110" t="s">
        <v>116</v>
      </c>
      <c r="E23" s="121" t="s">
        <v>101</v>
      </c>
      <c r="F23" s="121" t="s">
        <v>108</v>
      </c>
      <c r="G23" s="122">
        <v>0</v>
      </c>
      <c r="H23" s="122">
        <v>1</v>
      </c>
      <c r="I23" s="122">
        <v>1</v>
      </c>
      <c r="J23" s="122">
        <v>1</v>
      </c>
      <c r="K23" s="122">
        <v>1</v>
      </c>
      <c r="L23" s="111"/>
      <c r="M23" s="15"/>
    </row>
    <row r="24" spans="1:13" ht="84" x14ac:dyDescent="0.35">
      <c r="A24" s="370"/>
      <c r="B24" s="371" t="s">
        <v>18</v>
      </c>
      <c r="C24" s="112" t="s">
        <v>106</v>
      </c>
      <c r="D24" s="105" t="s">
        <v>107</v>
      </c>
      <c r="E24" s="117" t="s">
        <v>101</v>
      </c>
      <c r="F24" s="117" t="s">
        <v>108</v>
      </c>
      <c r="G24" s="118">
        <v>1</v>
      </c>
      <c r="H24" s="118">
        <v>1</v>
      </c>
      <c r="I24" s="118">
        <v>1</v>
      </c>
      <c r="J24" s="118">
        <v>1</v>
      </c>
      <c r="K24" s="118">
        <v>1</v>
      </c>
      <c r="L24" s="106"/>
      <c r="M24" s="15"/>
    </row>
    <row r="25" spans="1:13" ht="63" x14ac:dyDescent="0.35">
      <c r="A25" s="370"/>
      <c r="B25" s="372"/>
      <c r="C25" s="12" t="s">
        <v>117</v>
      </c>
      <c r="D25" s="13" t="s">
        <v>107</v>
      </c>
      <c r="E25" s="119" t="s">
        <v>101</v>
      </c>
      <c r="F25" s="119" t="s">
        <v>118</v>
      </c>
      <c r="G25" s="120">
        <v>1</v>
      </c>
      <c r="H25" s="120">
        <v>1</v>
      </c>
      <c r="I25" s="120">
        <v>1</v>
      </c>
      <c r="J25" s="120">
        <v>1</v>
      </c>
      <c r="K25" s="120">
        <v>1</v>
      </c>
      <c r="L25" s="108"/>
      <c r="M25" s="15"/>
    </row>
    <row r="26" spans="1:13" ht="168" x14ac:dyDescent="0.35">
      <c r="A26" s="370"/>
      <c r="B26" s="372"/>
      <c r="C26" s="12" t="s">
        <v>112</v>
      </c>
      <c r="D26" s="13" t="s">
        <v>113</v>
      </c>
      <c r="E26" s="119" t="s">
        <v>101</v>
      </c>
      <c r="F26" s="119" t="s">
        <v>119</v>
      </c>
      <c r="G26" s="120">
        <v>1</v>
      </c>
      <c r="H26" s="120">
        <v>1</v>
      </c>
      <c r="I26" s="120">
        <v>1</v>
      </c>
      <c r="J26" s="120">
        <v>1</v>
      </c>
      <c r="K26" s="120">
        <v>1</v>
      </c>
      <c r="L26" s="108"/>
      <c r="M26" s="15"/>
    </row>
    <row r="27" spans="1:13" ht="63.75" thickBot="1" x14ac:dyDescent="0.4">
      <c r="A27" s="370"/>
      <c r="B27" s="373"/>
      <c r="C27" s="113" t="s">
        <v>120</v>
      </c>
      <c r="D27" s="110" t="s">
        <v>116</v>
      </c>
      <c r="E27" s="121" t="s">
        <v>101</v>
      </c>
      <c r="F27" s="121" t="s">
        <v>108</v>
      </c>
      <c r="G27" s="122">
        <v>0</v>
      </c>
      <c r="H27" s="122">
        <v>0.9</v>
      </c>
      <c r="I27" s="122">
        <v>0.95</v>
      </c>
      <c r="J27" s="122">
        <v>1</v>
      </c>
      <c r="K27" s="122">
        <v>1</v>
      </c>
      <c r="L27" s="111"/>
      <c r="M27" s="15"/>
    </row>
    <row r="28" spans="1:13" ht="84" x14ac:dyDescent="0.35">
      <c r="A28" s="370"/>
      <c r="B28" s="371" t="s">
        <v>21</v>
      </c>
      <c r="C28" s="112" t="s">
        <v>106</v>
      </c>
      <c r="D28" s="105" t="s">
        <v>121</v>
      </c>
      <c r="E28" s="117" t="s">
        <v>101</v>
      </c>
      <c r="F28" s="117" t="s">
        <v>108</v>
      </c>
      <c r="G28" s="118">
        <v>1</v>
      </c>
      <c r="H28" s="118">
        <v>1</v>
      </c>
      <c r="I28" s="118">
        <v>1</v>
      </c>
      <c r="J28" s="118">
        <v>1</v>
      </c>
      <c r="K28" s="118">
        <v>1</v>
      </c>
      <c r="L28" s="106"/>
      <c r="M28" s="15"/>
    </row>
    <row r="29" spans="1:13" ht="42" x14ac:dyDescent="0.35">
      <c r="A29" s="370"/>
      <c r="B29" s="372"/>
      <c r="C29" s="12" t="s">
        <v>117</v>
      </c>
      <c r="D29" s="13" t="s">
        <v>110</v>
      </c>
      <c r="E29" s="119" t="s">
        <v>101</v>
      </c>
      <c r="F29" s="119" t="s">
        <v>122</v>
      </c>
      <c r="G29" s="120">
        <v>1</v>
      </c>
      <c r="H29" s="120">
        <v>1</v>
      </c>
      <c r="I29" s="120">
        <v>1</v>
      </c>
      <c r="J29" s="120">
        <v>1</v>
      </c>
      <c r="K29" s="120">
        <v>1</v>
      </c>
      <c r="L29" s="108"/>
      <c r="M29" s="15"/>
    </row>
    <row r="30" spans="1:13" ht="63" x14ac:dyDescent="0.35">
      <c r="A30" s="370"/>
      <c r="B30" s="372"/>
      <c r="C30" s="12" t="s">
        <v>123</v>
      </c>
      <c r="D30" s="13" t="s">
        <v>124</v>
      </c>
      <c r="E30" s="119" t="s">
        <v>101</v>
      </c>
      <c r="F30" s="119" t="s">
        <v>125</v>
      </c>
      <c r="G30" s="120">
        <v>1</v>
      </c>
      <c r="H30" s="120">
        <v>1</v>
      </c>
      <c r="I30" s="120">
        <v>1</v>
      </c>
      <c r="J30" s="120">
        <v>1</v>
      </c>
      <c r="K30" s="120">
        <v>1</v>
      </c>
      <c r="L30" s="108"/>
      <c r="M30" s="15"/>
    </row>
    <row r="31" spans="1:13" ht="63.75" thickBot="1" x14ac:dyDescent="0.4">
      <c r="A31" s="370"/>
      <c r="B31" s="373"/>
      <c r="C31" s="113" t="s">
        <v>120</v>
      </c>
      <c r="D31" s="110" t="s">
        <v>116</v>
      </c>
      <c r="E31" s="121" t="s">
        <v>101</v>
      </c>
      <c r="F31" s="121" t="s">
        <v>108</v>
      </c>
      <c r="G31" s="122">
        <v>0</v>
      </c>
      <c r="H31" s="122">
        <v>0.9</v>
      </c>
      <c r="I31" s="122">
        <v>0.95</v>
      </c>
      <c r="J31" s="122">
        <v>1</v>
      </c>
      <c r="K31" s="122">
        <v>1</v>
      </c>
      <c r="L31" s="111"/>
      <c r="M31" s="15"/>
    </row>
    <row r="32" spans="1:13" ht="126" x14ac:dyDescent="0.35">
      <c r="A32" s="370"/>
      <c r="B32" s="371" t="s">
        <v>43</v>
      </c>
      <c r="C32" s="112" t="s">
        <v>126</v>
      </c>
      <c r="D32" s="105" t="s">
        <v>127</v>
      </c>
      <c r="E32" s="117" t="s">
        <v>101</v>
      </c>
      <c r="F32" s="117" t="s">
        <v>111</v>
      </c>
      <c r="G32" s="118">
        <v>0.95</v>
      </c>
      <c r="H32" s="118">
        <v>0.98</v>
      </c>
      <c r="I32" s="118">
        <v>1</v>
      </c>
      <c r="J32" s="118">
        <v>1</v>
      </c>
      <c r="K32" s="118">
        <v>1</v>
      </c>
      <c r="L32" s="106"/>
      <c r="M32" s="15"/>
    </row>
    <row r="33" spans="1:13" ht="84" x14ac:dyDescent="0.35">
      <c r="A33" s="370"/>
      <c r="B33" s="372"/>
      <c r="C33" s="12" t="s">
        <v>128</v>
      </c>
      <c r="D33" s="13" t="s">
        <v>129</v>
      </c>
      <c r="E33" s="119" t="s">
        <v>101</v>
      </c>
      <c r="F33" s="119" t="s">
        <v>111</v>
      </c>
      <c r="G33" s="120">
        <v>0.95</v>
      </c>
      <c r="H33" s="120">
        <v>0.98</v>
      </c>
      <c r="I33" s="120">
        <v>1</v>
      </c>
      <c r="J33" s="120">
        <v>1</v>
      </c>
      <c r="K33" s="120">
        <v>1</v>
      </c>
      <c r="L33" s="108"/>
      <c r="M33" s="15"/>
    </row>
    <row r="34" spans="1:13" ht="84" x14ac:dyDescent="0.2">
      <c r="A34" s="370"/>
      <c r="B34" s="372"/>
      <c r="C34" s="12" t="s">
        <v>130</v>
      </c>
      <c r="D34" s="13" t="s">
        <v>129</v>
      </c>
      <c r="E34" s="119" t="s">
        <v>101</v>
      </c>
      <c r="F34" s="119" t="s">
        <v>111</v>
      </c>
      <c r="G34" s="120">
        <v>0.95</v>
      </c>
      <c r="H34" s="120">
        <v>0.98</v>
      </c>
      <c r="I34" s="120">
        <v>1</v>
      </c>
      <c r="J34" s="120">
        <v>1</v>
      </c>
      <c r="K34" s="120">
        <v>1</v>
      </c>
      <c r="L34" s="114"/>
    </row>
    <row r="35" spans="1:13" ht="105.75" thickBot="1" x14ac:dyDescent="0.25">
      <c r="A35" s="370"/>
      <c r="B35" s="373"/>
      <c r="C35" s="113" t="s">
        <v>120</v>
      </c>
      <c r="D35" s="110" t="s">
        <v>131</v>
      </c>
      <c r="E35" s="121" t="s">
        <v>101</v>
      </c>
      <c r="F35" s="121" t="s">
        <v>111</v>
      </c>
      <c r="G35" s="122">
        <v>0</v>
      </c>
      <c r="H35" s="122">
        <v>0.95</v>
      </c>
      <c r="I35" s="122">
        <v>1</v>
      </c>
      <c r="J35" s="122">
        <v>1</v>
      </c>
      <c r="K35" s="122">
        <v>1</v>
      </c>
      <c r="L35" s="115"/>
    </row>
    <row r="36" spans="1:13" ht="168" x14ac:dyDescent="0.2">
      <c r="A36" s="370"/>
      <c r="B36" s="371" t="s">
        <v>20</v>
      </c>
      <c r="C36" s="112" t="s">
        <v>106</v>
      </c>
      <c r="D36" s="105" t="s">
        <v>132</v>
      </c>
      <c r="E36" s="117" t="s">
        <v>101</v>
      </c>
      <c r="F36" s="117" t="s">
        <v>133</v>
      </c>
      <c r="G36" s="118">
        <v>1</v>
      </c>
      <c r="H36" s="118">
        <v>1</v>
      </c>
      <c r="I36" s="118">
        <v>1</v>
      </c>
      <c r="J36" s="118">
        <v>1</v>
      </c>
      <c r="K36" s="118">
        <v>1</v>
      </c>
      <c r="L36" s="116"/>
    </row>
    <row r="37" spans="1:13" ht="210" x14ac:dyDescent="0.2">
      <c r="A37" s="370"/>
      <c r="B37" s="372"/>
      <c r="C37" s="12" t="s">
        <v>117</v>
      </c>
      <c r="D37" s="13" t="s">
        <v>134</v>
      </c>
      <c r="E37" s="119" t="s">
        <v>101</v>
      </c>
      <c r="F37" s="119" t="s">
        <v>135</v>
      </c>
      <c r="G37" s="120">
        <v>1</v>
      </c>
      <c r="H37" s="120">
        <v>1</v>
      </c>
      <c r="I37" s="120">
        <v>1</v>
      </c>
      <c r="J37" s="120">
        <v>1</v>
      </c>
      <c r="K37" s="120">
        <v>1</v>
      </c>
      <c r="L37" s="114"/>
    </row>
    <row r="38" spans="1:13" ht="168" x14ac:dyDescent="0.2">
      <c r="A38" s="370"/>
      <c r="B38" s="372"/>
      <c r="C38" s="12" t="s">
        <v>123</v>
      </c>
      <c r="D38" s="13" t="s">
        <v>136</v>
      </c>
      <c r="E38" s="119" t="s">
        <v>101</v>
      </c>
      <c r="F38" s="119" t="s">
        <v>137</v>
      </c>
      <c r="G38" s="120">
        <v>1</v>
      </c>
      <c r="H38" s="120">
        <v>1</v>
      </c>
      <c r="I38" s="120">
        <v>1</v>
      </c>
      <c r="J38" s="120">
        <v>1</v>
      </c>
      <c r="K38" s="120">
        <v>1</v>
      </c>
      <c r="L38" s="114"/>
    </row>
    <row r="39" spans="1:13" ht="168" x14ac:dyDescent="0.2">
      <c r="A39" s="370"/>
      <c r="B39" s="372"/>
      <c r="C39" s="364" t="s">
        <v>138</v>
      </c>
      <c r="D39" s="13" t="s">
        <v>139</v>
      </c>
      <c r="E39" s="119" t="s">
        <v>101</v>
      </c>
      <c r="F39" s="119" t="s">
        <v>133</v>
      </c>
      <c r="G39" s="120">
        <v>0</v>
      </c>
      <c r="H39" s="120">
        <v>1</v>
      </c>
      <c r="I39" s="120">
        <v>1</v>
      </c>
      <c r="J39" s="120">
        <v>1</v>
      </c>
      <c r="K39" s="120">
        <v>1</v>
      </c>
      <c r="L39" s="114"/>
    </row>
    <row r="40" spans="1:13" ht="168.75" thickBot="1" x14ac:dyDescent="0.25">
      <c r="A40" s="370"/>
      <c r="B40" s="373"/>
      <c r="C40" s="365"/>
      <c r="D40" s="110" t="s">
        <v>140</v>
      </c>
      <c r="E40" s="121" t="s">
        <v>101</v>
      </c>
      <c r="F40" s="121" t="s">
        <v>133</v>
      </c>
      <c r="G40" s="122">
        <v>1</v>
      </c>
      <c r="H40" s="122">
        <v>1</v>
      </c>
      <c r="I40" s="122">
        <v>1</v>
      </c>
      <c r="J40" s="122">
        <v>1</v>
      </c>
      <c r="K40" s="122">
        <v>1</v>
      </c>
      <c r="L40" s="115"/>
    </row>
    <row r="41" spans="1:13" ht="75" x14ac:dyDescent="0.2">
      <c r="A41" s="370"/>
      <c r="B41" s="366" t="s">
        <v>141</v>
      </c>
      <c r="C41" s="104" t="s">
        <v>142</v>
      </c>
      <c r="D41" s="104" t="s">
        <v>143</v>
      </c>
      <c r="E41" s="117" t="s">
        <v>101</v>
      </c>
      <c r="F41" s="117" t="s">
        <v>102</v>
      </c>
      <c r="G41" s="118">
        <v>1</v>
      </c>
      <c r="H41" s="118">
        <v>1</v>
      </c>
      <c r="I41" s="118">
        <v>1</v>
      </c>
      <c r="J41" s="118">
        <v>1</v>
      </c>
      <c r="K41" s="118">
        <v>1</v>
      </c>
      <c r="L41" s="116"/>
    </row>
    <row r="42" spans="1:13" ht="56.25" x14ac:dyDescent="0.2">
      <c r="A42" s="370"/>
      <c r="B42" s="367"/>
      <c r="C42" s="107" t="s">
        <v>117</v>
      </c>
      <c r="D42" s="107" t="s">
        <v>144</v>
      </c>
      <c r="E42" s="119" t="s">
        <v>101</v>
      </c>
      <c r="F42" s="119" t="s">
        <v>102</v>
      </c>
      <c r="G42" s="120">
        <v>1</v>
      </c>
      <c r="H42" s="120">
        <v>1</v>
      </c>
      <c r="I42" s="120">
        <v>1</v>
      </c>
      <c r="J42" s="120">
        <v>1</v>
      </c>
      <c r="K42" s="120">
        <v>1</v>
      </c>
      <c r="L42" s="114"/>
    </row>
    <row r="43" spans="1:13" ht="112.5" x14ac:dyDescent="0.2">
      <c r="A43" s="370"/>
      <c r="B43" s="367"/>
      <c r="C43" s="107" t="s">
        <v>145</v>
      </c>
      <c r="D43" s="107" t="s">
        <v>146</v>
      </c>
      <c r="E43" s="119" t="s">
        <v>101</v>
      </c>
      <c r="F43" s="119" t="s">
        <v>91</v>
      </c>
      <c r="G43" s="120">
        <v>0.15</v>
      </c>
      <c r="H43" s="120">
        <v>0.85</v>
      </c>
      <c r="I43" s="120">
        <v>1</v>
      </c>
      <c r="J43" s="120">
        <v>1</v>
      </c>
      <c r="K43" s="120">
        <v>1</v>
      </c>
      <c r="L43" s="114"/>
    </row>
    <row r="44" spans="1:13" ht="84" x14ac:dyDescent="0.2">
      <c r="A44" s="370"/>
      <c r="B44" s="367"/>
      <c r="C44" s="107" t="s">
        <v>147</v>
      </c>
      <c r="D44" s="107" t="s">
        <v>148</v>
      </c>
      <c r="E44" s="119" t="s">
        <v>101</v>
      </c>
      <c r="F44" s="119" t="s">
        <v>91</v>
      </c>
      <c r="G44" s="120">
        <v>0</v>
      </c>
      <c r="H44" s="120">
        <v>1</v>
      </c>
      <c r="I44" s="120">
        <v>1</v>
      </c>
      <c r="J44" s="120">
        <v>1</v>
      </c>
      <c r="K44" s="120">
        <v>1</v>
      </c>
      <c r="L44" s="114"/>
    </row>
    <row r="45" spans="1:13" ht="84" x14ac:dyDescent="0.2">
      <c r="A45" s="370"/>
      <c r="B45" s="367"/>
      <c r="C45" s="107" t="s">
        <v>149</v>
      </c>
      <c r="D45" s="107" t="s">
        <v>150</v>
      </c>
      <c r="E45" s="119" t="s">
        <v>101</v>
      </c>
      <c r="F45" s="119" t="s">
        <v>91</v>
      </c>
      <c r="G45" s="120">
        <v>1</v>
      </c>
      <c r="H45" s="120">
        <v>1</v>
      </c>
      <c r="I45" s="120">
        <v>1</v>
      </c>
      <c r="J45" s="120">
        <v>1</v>
      </c>
      <c r="K45" s="120">
        <v>1</v>
      </c>
      <c r="L45" s="114"/>
    </row>
    <row r="46" spans="1:13" ht="94.5" thickBot="1" x14ac:dyDescent="0.25">
      <c r="A46" s="370"/>
      <c r="B46" s="368"/>
      <c r="C46" s="109" t="s">
        <v>151</v>
      </c>
      <c r="D46" s="109" t="s">
        <v>152</v>
      </c>
      <c r="E46" s="121" t="s">
        <v>101</v>
      </c>
      <c r="F46" s="121" t="s">
        <v>91</v>
      </c>
      <c r="G46" s="122">
        <v>0.2</v>
      </c>
      <c r="H46" s="122">
        <v>0.3</v>
      </c>
      <c r="I46" s="122">
        <v>0.3</v>
      </c>
      <c r="J46" s="122">
        <v>0.2</v>
      </c>
      <c r="K46" s="122">
        <v>1</v>
      </c>
      <c r="L46" s="115"/>
    </row>
    <row r="47" spans="1:13" ht="63" x14ac:dyDescent="0.2">
      <c r="A47" s="370"/>
      <c r="B47" s="366" t="s">
        <v>19</v>
      </c>
      <c r="C47" s="104" t="s">
        <v>153</v>
      </c>
      <c r="D47" s="105" t="s">
        <v>154</v>
      </c>
      <c r="E47" s="117" t="s">
        <v>101</v>
      </c>
      <c r="F47" s="117" t="s">
        <v>108</v>
      </c>
      <c r="G47" s="118">
        <v>0.85</v>
      </c>
      <c r="H47" s="118">
        <v>0.9</v>
      </c>
      <c r="I47" s="118">
        <v>0.95</v>
      </c>
      <c r="J47" s="118">
        <v>1</v>
      </c>
      <c r="K47" s="118">
        <v>0.92500000000000004</v>
      </c>
      <c r="L47" s="123" t="s">
        <v>155</v>
      </c>
    </row>
    <row r="48" spans="1:13" ht="168" x14ac:dyDescent="0.2">
      <c r="A48" s="370"/>
      <c r="B48" s="367"/>
      <c r="C48" s="107" t="s">
        <v>156</v>
      </c>
      <c r="D48" s="13" t="s">
        <v>157</v>
      </c>
      <c r="E48" s="119" t="s">
        <v>101</v>
      </c>
      <c r="F48" s="119" t="s">
        <v>158</v>
      </c>
      <c r="G48" s="120">
        <v>0.3</v>
      </c>
      <c r="H48" s="120">
        <v>0.7</v>
      </c>
      <c r="I48" s="120">
        <v>0.85</v>
      </c>
      <c r="J48" s="120">
        <v>1</v>
      </c>
      <c r="K48" s="120">
        <v>0.71250000000000002</v>
      </c>
      <c r="L48" s="124" t="s">
        <v>159</v>
      </c>
    </row>
    <row r="49" spans="1:12" ht="105.75" thickBot="1" x14ac:dyDescent="0.25">
      <c r="A49" s="370"/>
      <c r="B49" s="368"/>
      <c r="C49" s="109" t="s">
        <v>120</v>
      </c>
      <c r="D49" s="110" t="s">
        <v>160</v>
      </c>
      <c r="E49" s="121" t="s">
        <v>101</v>
      </c>
      <c r="F49" s="121" t="s">
        <v>161</v>
      </c>
      <c r="G49" s="122">
        <v>0.75</v>
      </c>
      <c r="H49" s="122">
        <v>0.85</v>
      </c>
      <c r="I49" s="122">
        <v>0.9</v>
      </c>
      <c r="J49" s="122">
        <v>1</v>
      </c>
      <c r="K49" s="122">
        <v>0.875</v>
      </c>
      <c r="L49" s="125" t="s">
        <v>162</v>
      </c>
    </row>
  </sheetData>
  <mergeCells count="30">
    <mergeCell ref="A2:K2"/>
    <mergeCell ref="A3:K3"/>
    <mergeCell ref="A4:K4"/>
    <mergeCell ref="A6:A7"/>
    <mergeCell ref="B6:B7"/>
    <mergeCell ref="C6:C7"/>
    <mergeCell ref="D6:D7"/>
    <mergeCell ref="E6:E7"/>
    <mergeCell ref="F6:I6"/>
    <mergeCell ref="K6:K7"/>
    <mergeCell ref="A8:A9"/>
    <mergeCell ref="B8:B9"/>
    <mergeCell ref="J8:J9"/>
    <mergeCell ref="C16:J16"/>
    <mergeCell ref="A18:A19"/>
    <mergeCell ref="B18:B19"/>
    <mergeCell ref="C18:C19"/>
    <mergeCell ref="D18:D19"/>
    <mergeCell ref="E18:E19"/>
    <mergeCell ref="F18:F19"/>
    <mergeCell ref="G18:J18"/>
    <mergeCell ref="C39:C40"/>
    <mergeCell ref="B41:B46"/>
    <mergeCell ref="B47:B49"/>
    <mergeCell ref="A20:A49"/>
    <mergeCell ref="B20:B23"/>
    <mergeCell ref="B24:B27"/>
    <mergeCell ref="B28:B31"/>
    <mergeCell ref="B32:B35"/>
    <mergeCell ref="B36:B40"/>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30"/>
  <sheetViews>
    <sheetView topLeftCell="B1" zoomScale="118" zoomScaleNormal="118" workbookViewId="0">
      <selection activeCell="O13" sqref="O13"/>
    </sheetView>
  </sheetViews>
  <sheetFormatPr baseColWidth="10" defaultColWidth="10.875" defaultRowHeight="12.75" x14ac:dyDescent="0.2"/>
  <cols>
    <col min="1" max="1" width="15.875" style="2" customWidth="1"/>
    <col min="2" max="2" width="21.25" style="2" customWidth="1"/>
    <col min="3" max="3" width="30" style="2" customWidth="1"/>
    <col min="4" max="4" width="12.875" style="2" customWidth="1"/>
    <col min="5" max="5" width="16.125" style="2" customWidth="1"/>
    <col min="6" max="6" width="8.5" style="2" customWidth="1"/>
    <col min="7" max="7" width="7.875" style="2" customWidth="1"/>
    <col min="8" max="8" width="8.25" style="2" customWidth="1"/>
    <col min="9" max="9" width="8.375" style="2" customWidth="1"/>
    <col min="10" max="10" width="11.5" style="8" customWidth="1"/>
    <col min="11" max="11" width="16.125" style="2" customWidth="1"/>
    <col min="12" max="12" width="15.25" style="3" customWidth="1"/>
    <col min="13" max="16384" width="10.875" style="3"/>
  </cols>
  <sheetData>
    <row r="1" spans="1:11" x14ac:dyDescent="0.2">
      <c r="A1" s="86"/>
      <c r="B1" s="86"/>
      <c r="C1" s="86"/>
      <c r="D1" s="86"/>
      <c r="E1" s="1"/>
      <c r="F1" s="1"/>
      <c r="G1" s="1"/>
      <c r="H1" s="1"/>
      <c r="I1" s="1"/>
      <c r="J1" s="87"/>
    </row>
    <row r="2" spans="1:11" ht="15.75" x14ac:dyDescent="0.25">
      <c r="A2" s="402" t="s">
        <v>94</v>
      </c>
      <c r="B2" s="402"/>
      <c r="C2" s="402"/>
      <c r="D2" s="402"/>
      <c r="E2" s="402"/>
      <c r="F2" s="402"/>
      <c r="G2" s="402"/>
      <c r="H2" s="402"/>
      <c r="I2" s="402"/>
      <c r="J2" s="402"/>
      <c r="K2" s="402"/>
    </row>
    <row r="3" spans="1:11" ht="15.75" customHeight="1" x14ac:dyDescent="0.25">
      <c r="A3" s="402" t="s">
        <v>95</v>
      </c>
      <c r="B3" s="402"/>
      <c r="C3" s="402"/>
      <c r="D3" s="402"/>
      <c r="E3" s="402"/>
      <c r="F3" s="402"/>
      <c r="G3" s="402"/>
      <c r="H3" s="402"/>
      <c r="I3" s="402"/>
      <c r="J3" s="402"/>
      <c r="K3" s="402"/>
    </row>
    <row r="4" spans="1:11" ht="15.75" customHeight="1" x14ac:dyDescent="0.25">
      <c r="A4" s="402" t="s">
        <v>97</v>
      </c>
      <c r="B4" s="402"/>
      <c r="C4" s="402"/>
      <c r="D4" s="402"/>
      <c r="E4" s="402"/>
      <c r="F4" s="402"/>
      <c r="G4" s="402"/>
      <c r="H4" s="402"/>
      <c r="I4" s="402"/>
      <c r="J4" s="402"/>
      <c r="K4" s="402"/>
    </row>
    <row r="5" spans="1:11" x14ac:dyDescent="0.2">
      <c r="A5" s="3"/>
      <c r="B5" s="84"/>
      <c r="C5" s="85"/>
      <c r="D5" s="85"/>
      <c r="E5" s="85"/>
      <c r="F5" s="85"/>
      <c r="G5" s="85"/>
      <c r="H5" s="85"/>
      <c r="I5" s="85"/>
      <c r="J5" s="85"/>
      <c r="K5" s="85"/>
    </row>
    <row r="6" spans="1:11" ht="20.25" x14ac:dyDescent="0.2">
      <c r="A6" s="43"/>
      <c r="B6" s="44"/>
      <c r="C6" s="44"/>
      <c r="D6" s="44"/>
      <c r="E6" s="44"/>
      <c r="F6" s="44"/>
      <c r="G6" s="44"/>
      <c r="H6" s="44"/>
      <c r="I6" s="44"/>
      <c r="J6" s="44"/>
      <c r="K6" s="44"/>
    </row>
    <row r="7" spans="1:11" ht="26.25" customHeight="1" x14ac:dyDescent="0.2">
      <c r="A7" s="403" t="s">
        <v>1</v>
      </c>
      <c r="B7" s="403" t="s">
        <v>2</v>
      </c>
      <c r="C7" s="403" t="s">
        <v>3</v>
      </c>
      <c r="D7" s="403" t="s">
        <v>4</v>
      </c>
      <c r="E7" s="403" t="s">
        <v>5</v>
      </c>
      <c r="F7" s="403" t="s">
        <v>6</v>
      </c>
      <c r="G7" s="403"/>
      <c r="H7" s="403"/>
      <c r="I7" s="403"/>
      <c r="J7" s="225" t="s">
        <v>7</v>
      </c>
      <c r="K7" s="403" t="s">
        <v>8</v>
      </c>
    </row>
    <row r="8" spans="1:11" ht="33" customHeight="1" x14ac:dyDescent="0.2">
      <c r="A8" s="403"/>
      <c r="B8" s="403"/>
      <c r="C8" s="403"/>
      <c r="D8" s="403"/>
      <c r="E8" s="403"/>
      <c r="F8" s="225">
        <v>2015</v>
      </c>
      <c r="G8" s="225">
        <v>2016</v>
      </c>
      <c r="H8" s="225">
        <v>2017</v>
      </c>
      <c r="I8" s="225">
        <v>2018</v>
      </c>
      <c r="J8" s="225">
        <v>2018</v>
      </c>
      <c r="K8" s="403"/>
    </row>
    <row r="9" spans="1:11" ht="99" hidden="1" customHeight="1" x14ac:dyDescent="0.2">
      <c r="A9" s="404" t="s">
        <v>0</v>
      </c>
      <c r="B9" s="220"/>
      <c r="C9" s="221"/>
      <c r="D9" s="221"/>
      <c r="E9" s="221"/>
      <c r="F9" s="222"/>
      <c r="G9" s="222"/>
      <c r="H9" s="222"/>
      <c r="I9" s="222"/>
      <c r="J9" s="223"/>
      <c r="K9" s="224"/>
    </row>
    <row r="10" spans="1:11" ht="72" hidden="1" customHeight="1" x14ac:dyDescent="0.2">
      <c r="A10" s="405"/>
      <c r="B10" s="11"/>
      <c r="C10" s="78"/>
      <c r="D10" s="78"/>
      <c r="E10" s="78"/>
      <c r="F10" s="187"/>
      <c r="G10" s="187"/>
      <c r="H10" s="187"/>
      <c r="I10" s="187"/>
      <c r="J10" s="188"/>
      <c r="K10" s="178"/>
    </row>
    <row r="11" spans="1:11" ht="51.75" hidden="1" customHeight="1" x14ac:dyDescent="0.2">
      <c r="A11" s="406" t="s">
        <v>11</v>
      </c>
      <c r="B11" s="10"/>
      <c r="C11" s="78"/>
      <c r="D11" s="78"/>
      <c r="E11" s="78"/>
      <c r="F11" s="78"/>
      <c r="G11" s="78"/>
      <c r="H11" s="78"/>
      <c r="I11" s="78"/>
      <c r="J11" s="189"/>
      <c r="K11" s="178"/>
    </row>
    <row r="12" spans="1:11" ht="43.5" hidden="1" customHeight="1" x14ac:dyDescent="0.2">
      <c r="A12" s="407"/>
      <c r="B12" s="81"/>
      <c r="C12" s="78"/>
      <c r="D12" s="78"/>
      <c r="E12" s="78"/>
      <c r="F12" s="78"/>
      <c r="G12" s="78"/>
      <c r="H12" s="78"/>
      <c r="I12" s="78"/>
      <c r="J12" s="189"/>
      <c r="K12" s="178"/>
    </row>
    <row r="13" spans="1:11" ht="72" customHeight="1" x14ac:dyDescent="0.2">
      <c r="A13" s="408" t="s">
        <v>12</v>
      </c>
      <c r="B13" s="413" t="s">
        <v>225</v>
      </c>
      <c r="C13" s="203" t="s">
        <v>184</v>
      </c>
      <c r="D13" s="179" t="s">
        <v>182</v>
      </c>
      <c r="E13" s="179" t="s">
        <v>185</v>
      </c>
      <c r="F13" s="191">
        <v>0.28999999999999998</v>
      </c>
      <c r="G13" s="191">
        <v>0.26</v>
      </c>
      <c r="H13" s="191">
        <v>0.26</v>
      </c>
      <c r="I13" s="191">
        <v>0.18500000000000003</v>
      </c>
      <c r="J13" s="191">
        <v>1</v>
      </c>
      <c r="K13" s="410" t="s">
        <v>226</v>
      </c>
    </row>
    <row r="14" spans="1:11" ht="60.75" customHeight="1" x14ac:dyDescent="0.2">
      <c r="A14" s="408"/>
      <c r="B14" s="413"/>
      <c r="C14" s="203" t="s">
        <v>223</v>
      </c>
      <c r="D14" s="212" t="s">
        <v>182</v>
      </c>
      <c r="E14" s="213" t="s">
        <v>186</v>
      </c>
      <c r="F14" s="191">
        <v>0.6</v>
      </c>
      <c r="G14" s="191">
        <v>0.7</v>
      </c>
      <c r="H14" s="191">
        <v>0.8</v>
      </c>
      <c r="I14" s="191">
        <v>1</v>
      </c>
      <c r="J14" s="191">
        <v>1</v>
      </c>
      <c r="K14" s="411"/>
    </row>
    <row r="15" spans="1:11" ht="42" customHeight="1" x14ac:dyDescent="0.2">
      <c r="A15" s="408"/>
      <c r="B15" s="413"/>
      <c r="C15" s="203" t="s">
        <v>187</v>
      </c>
      <c r="D15" s="212" t="s">
        <v>101</v>
      </c>
      <c r="E15" s="213" t="s">
        <v>188</v>
      </c>
      <c r="F15" s="191">
        <v>0.2</v>
      </c>
      <c r="G15" s="191">
        <v>0.4</v>
      </c>
      <c r="H15" s="191">
        <v>0.6</v>
      </c>
      <c r="I15" s="191">
        <v>0.8</v>
      </c>
      <c r="J15" s="191">
        <v>0.8</v>
      </c>
      <c r="K15" s="411"/>
    </row>
    <row r="16" spans="1:11" ht="39.75" customHeight="1" x14ac:dyDescent="0.2">
      <c r="A16" s="408"/>
      <c r="B16" s="413"/>
      <c r="C16" s="203" t="s">
        <v>189</v>
      </c>
      <c r="D16" s="212" t="s">
        <v>101</v>
      </c>
      <c r="E16" s="213" t="s">
        <v>190</v>
      </c>
      <c r="F16" s="191">
        <v>0.4</v>
      </c>
      <c r="G16" s="191">
        <v>0.6</v>
      </c>
      <c r="H16" s="191">
        <v>0.8</v>
      </c>
      <c r="I16" s="191">
        <v>1</v>
      </c>
      <c r="J16" s="191">
        <v>1</v>
      </c>
      <c r="K16" s="411"/>
    </row>
    <row r="17" spans="1:13" ht="42" customHeight="1" x14ac:dyDescent="0.2">
      <c r="A17" s="408"/>
      <c r="B17" s="413"/>
      <c r="C17" s="203" t="s">
        <v>191</v>
      </c>
      <c r="D17" s="212" t="s">
        <v>182</v>
      </c>
      <c r="E17" s="213" t="s">
        <v>192</v>
      </c>
      <c r="F17" s="191">
        <v>0.5</v>
      </c>
      <c r="G17" s="191">
        <v>0.7</v>
      </c>
      <c r="H17" s="191">
        <v>0.9</v>
      </c>
      <c r="I17" s="191">
        <v>1</v>
      </c>
      <c r="J17" s="191">
        <v>1</v>
      </c>
      <c r="K17" s="411"/>
    </row>
    <row r="18" spans="1:13" ht="43.5" customHeight="1" x14ac:dyDescent="0.25">
      <c r="A18" s="409"/>
      <c r="B18" s="414"/>
      <c r="C18" s="203" t="s">
        <v>224</v>
      </c>
      <c r="D18" s="212" t="s">
        <v>182</v>
      </c>
      <c r="E18" s="213" t="s">
        <v>193</v>
      </c>
      <c r="F18" s="191">
        <v>0.6</v>
      </c>
      <c r="G18" s="191">
        <v>0.7</v>
      </c>
      <c r="H18" s="191">
        <v>0.8</v>
      </c>
      <c r="I18" s="191">
        <v>0.9</v>
      </c>
      <c r="J18" s="191">
        <v>0.9</v>
      </c>
      <c r="K18" s="412"/>
      <c r="M18"/>
    </row>
    <row r="19" spans="1:13" ht="15.75" x14ac:dyDescent="0.25">
      <c r="M19"/>
    </row>
    <row r="20" spans="1:13" ht="15.75" x14ac:dyDescent="0.25">
      <c r="M20"/>
    </row>
    <row r="21" spans="1:13" ht="15.75" x14ac:dyDescent="0.25">
      <c r="M21"/>
    </row>
    <row r="22" spans="1:13" ht="15.75" x14ac:dyDescent="0.25">
      <c r="M22"/>
    </row>
    <row r="23" spans="1:13" ht="15.75" x14ac:dyDescent="0.25">
      <c r="M23"/>
    </row>
    <row r="24" spans="1:13" ht="15.75" x14ac:dyDescent="0.25">
      <c r="M24"/>
    </row>
    <row r="25" spans="1:13" ht="15.75" x14ac:dyDescent="0.25">
      <c r="M25"/>
    </row>
    <row r="26" spans="1:13" ht="15.75" x14ac:dyDescent="0.25">
      <c r="M26"/>
    </row>
    <row r="27" spans="1:13" ht="15.75" x14ac:dyDescent="0.25">
      <c r="M27"/>
    </row>
    <row r="28" spans="1:13" ht="15.75" x14ac:dyDescent="0.25">
      <c r="M28"/>
    </row>
    <row r="29" spans="1:13" ht="15.75" x14ac:dyDescent="0.25">
      <c r="M29"/>
    </row>
    <row r="30" spans="1:13" ht="15.75" x14ac:dyDescent="0.25">
      <c r="M30"/>
    </row>
  </sheetData>
  <sheetProtection password="DFCF" sheet="1" objects="1" scenarios="1" selectLockedCells="1" selectUnlockedCells="1"/>
  <mergeCells count="15">
    <mergeCell ref="A9:A10"/>
    <mergeCell ref="A11:A12"/>
    <mergeCell ref="A13:A18"/>
    <mergeCell ref="K13:K18"/>
    <mergeCell ref="B13:B18"/>
    <mergeCell ref="A2:K2"/>
    <mergeCell ref="A3:K3"/>
    <mergeCell ref="A4:K4"/>
    <mergeCell ref="F7:I7"/>
    <mergeCell ref="K7:K8"/>
    <mergeCell ref="A7:A8"/>
    <mergeCell ref="B7:B8"/>
    <mergeCell ref="C7:C8"/>
    <mergeCell ref="D7:D8"/>
    <mergeCell ref="E7:E8"/>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2:M19"/>
  <sheetViews>
    <sheetView workbookViewId="0">
      <selection activeCell="P9" sqref="P9"/>
    </sheetView>
  </sheetViews>
  <sheetFormatPr baseColWidth="10" defaultRowHeight="15.75" x14ac:dyDescent="0.25"/>
  <cols>
    <col min="1" max="1" width="13.25" customWidth="1"/>
    <col min="2" max="2" width="0" hidden="1" customWidth="1"/>
    <col min="3" max="3" width="17" customWidth="1"/>
    <col min="4" max="4" width="23.125" customWidth="1"/>
    <col min="6" max="6" width="15.75" customWidth="1"/>
    <col min="12" max="12" width="29.125" customWidth="1"/>
  </cols>
  <sheetData>
    <row r="2" spans="1:13" x14ac:dyDescent="0.25">
      <c r="A2" s="402" t="s">
        <v>94</v>
      </c>
      <c r="B2" s="402"/>
      <c r="C2" s="402"/>
      <c r="D2" s="402"/>
      <c r="E2" s="402"/>
      <c r="F2" s="402"/>
      <c r="G2" s="402"/>
      <c r="H2" s="402"/>
      <c r="I2" s="402"/>
      <c r="J2" s="402"/>
      <c r="K2" s="402"/>
      <c r="L2" s="402"/>
    </row>
    <row r="3" spans="1:13" x14ac:dyDescent="0.25">
      <c r="A3" s="402" t="s">
        <v>95</v>
      </c>
      <c r="B3" s="402"/>
      <c r="C3" s="402"/>
      <c r="D3" s="402"/>
      <c r="E3" s="402"/>
      <c r="F3" s="402"/>
      <c r="G3" s="402"/>
      <c r="H3" s="402"/>
      <c r="I3" s="402"/>
      <c r="J3" s="402"/>
      <c r="K3" s="402"/>
      <c r="L3" s="402"/>
    </row>
    <row r="4" spans="1:13" x14ac:dyDescent="0.25">
      <c r="A4" s="402" t="s">
        <v>97</v>
      </c>
      <c r="B4" s="402"/>
      <c r="C4" s="402"/>
      <c r="D4" s="402"/>
      <c r="E4" s="402"/>
      <c r="F4" s="402"/>
      <c r="G4" s="402"/>
      <c r="H4" s="402"/>
      <c r="I4" s="402"/>
      <c r="J4" s="402"/>
      <c r="K4" s="402"/>
      <c r="L4" s="402"/>
    </row>
    <row r="5" spans="1:13" ht="16.5" thickBot="1" x14ac:dyDescent="0.3"/>
    <row r="6" spans="1:13" s="3" customFormat="1" ht="35.25" customHeight="1" x14ac:dyDescent="0.2">
      <c r="A6" s="382" t="s">
        <v>1</v>
      </c>
      <c r="B6" s="384" t="s">
        <v>14</v>
      </c>
      <c r="C6" s="384" t="s">
        <v>2</v>
      </c>
      <c r="D6" s="384" t="s">
        <v>3</v>
      </c>
      <c r="E6" s="386" t="s">
        <v>4</v>
      </c>
      <c r="F6" s="386" t="s">
        <v>37</v>
      </c>
      <c r="G6" s="388" t="s">
        <v>6</v>
      </c>
      <c r="H6" s="389"/>
      <c r="I6" s="389"/>
      <c r="J6" s="390"/>
      <c r="K6" s="100" t="s">
        <v>7</v>
      </c>
      <c r="L6" s="424" t="s">
        <v>8</v>
      </c>
    </row>
    <row r="7" spans="1:13" s="3" customFormat="1" ht="16.5" customHeight="1" thickBot="1" x14ac:dyDescent="0.25">
      <c r="A7" s="383"/>
      <c r="B7" s="423"/>
      <c r="C7" s="423"/>
      <c r="D7" s="385"/>
      <c r="E7" s="387"/>
      <c r="F7" s="387"/>
      <c r="G7" s="102">
        <v>2015</v>
      </c>
      <c r="H7" s="102">
        <v>2016</v>
      </c>
      <c r="I7" s="102">
        <v>2017</v>
      </c>
      <c r="J7" s="102">
        <v>2018</v>
      </c>
      <c r="K7" s="102">
        <v>2018</v>
      </c>
      <c r="L7" s="385"/>
    </row>
    <row r="8" spans="1:13" s="3" customFormat="1" ht="156" customHeight="1" x14ac:dyDescent="0.35">
      <c r="A8" s="415" t="s">
        <v>12</v>
      </c>
      <c r="B8" s="417" t="s">
        <v>176</v>
      </c>
      <c r="C8" s="420" t="s">
        <v>181</v>
      </c>
      <c r="D8" s="190" t="s">
        <v>194</v>
      </c>
      <c r="E8" s="192" t="s">
        <v>182</v>
      </c>
      <c r="F8" s="193" t="s">
        <v>183</v>
      </c>
      <c r="G8" s="194">
        <v>3</v>
      </c>
      <c r="H8" s="194">
        <v>1</v>
      </c>
      <c r="I8" s="194">
        <v>1</v>
      </c>
      <c r="J8" s="194">
        <v>1</v>
      </c>
      <c r="K8" s="194">
        <f>G8+H8+I8+J8</f>
        <v>6</v>
      </c>
      <c r="L8" s="199" t="s">
        <v>215</v>
      </c>
      <c r="M8" s="15"/>
    </row>
    <row r="9" spans="1:13" s="3" customFormat="1" ht="121.5" customHeight="1" x14ac:dyDescent="0.35">
      <c r="A9" s="416"/>
      <c r="B9" s="418"/>
      <c r="C9" s="421"/>
      <c r="D9" s="200" t="s">
        <v>195</v>
      </c>
      <c r="E9" s="201" t="s">
        <v>182</v>
      </c>
      <c r="F9" s="201" t="s">
        <v>185</v>
      </c>
      <c r="G9" s="202">
        <f>SUM(G10:G18)</f>
        <v>0.35000000000000003</v>
      </c>
      <c r="H9" s="202">
        <f t="shared" ref="H9:K9" si="0">SUM(H10:H18)</f>
        <v>0.22000000000000003</v>
      </c>
      <c r="I9" s="202">
        <f t="shared" si="0"/>
        <v>0.27</v>
      </c>
      <c r="J9" s="202">
        <f t="shared" si="0"/>
        <v>0.15999999999999998</v>
      </c>
      <c r="K9" s="202">
        <f t="shared" si="0"/>
        <v>1</v>
      </c>
      <c r="L9" s="199" t="s">
        <v>216</v>
      </c>
      <c r="M9" s="15"/>
    </row>
    <row r="10" spans="1:13" s="3" customFormat="1" ht="48.75" customHeight="1" x14ac:dyDescent="0.25">
      <c r="A10" s="416"/>
      <c r="B10" s="418"/>
      <c r="C10" s="421"/>
      <c r="D10" s="195" t="s">
        <v>196</v>
      </c>
      <c r="E10" s="196" t="s">
        <v>182</v>
      </c>
      <c r="F10" s="196" t="s">
        <v>197</v>
      </c>
      <c r="G10" s="197">
        <v>0.01</v>
      </c>
      <c r="H10" s="197">
        <v>0.01</v>
      </c>
      <c r="I10" s="197">
        <v>0.01</v>
      </c>
      <c r="J10" s="197">
        <v>0.01</v>
      </c>
      <c r="K10" s="197">
        <f>SUM(G10:J10)</f>
        <v>0.04</v>
      </c>
      <c r="L10" s="195" t="s">
        <v>198</v>
      </c>
      <c r="M10"/>
    </row>
    <row r="11" spans="1:13" s="3" customFormat="1" ht="67.5" customHeight="1" x14ac:dyDescent="0.25">
      <c r="A11" s="416"/>
      <c r="B11" s="418"/>
      <c r="C11" s="421"/>
      <c r="D11" s="195" t="s">
        <v>209</v>
      </c>
      <c r="E11" s="196" t="s">
        <v>182</v>
      </c>
      <c r="F11" s="196" t="s">
        <v>199</v>
      </c>
      <c r="G11" s="197">
        <v>0</v>
      </c>
      <c r="H11" s="197">
        <v>0.03</v>
      </c>
      <c r="I11" s="197">
        <v>0.05</v>
      </c>
      <c r="J11" s="197">
        <v>7.0000000000000007E-2</v>
      </c>
      <c r="K11" s="197">
        <f t="shared" ref="K11:K18" si="1">SUM(G11:J11)</f>
        <v>0.15000000000000002</v>
      </c>
      <c r="L11" s="195" t="s">
        <v>200</v>
      </c>
      <c r="M11"/>
    </row>
    <row r="12" spans="1:13" s="3" customFormat="1" ht="63.75" x14ac:dyDescent="0.25">
      <c r="A12" s="416"/>
      <c r="B12" s="418"/>
      <c r="C12" s="421"/>
      <c r="D12" s="195" t="s">
        <v>210</v>
      </c>
      <c r="E12" s="196" t="s">
        <v>182</v>
      </c>
      <c r="F12" s="196" t="s">
        <v>185</v>
      </c>
      <c r="G12" s="197">
        <v>7.0000000000000007E-2</v>
      </c>
      <c r="H12" s="197">
        <v>0.01</v>
      </c>
      <c r="I12" s="197">
        <v>0.01</v>
      </c>
      <c r="J12" s="197">
        <v>0.01</v>
      </c>
      <c r="K12" s="197">
        <f t="shared" si="1"/>
        <v>9.9999999999999992E-2</v>
      </c>
      <c r="L12" s="195" t="s">
        <v>200</v>
      </c>
      <c r="M12"/>
    </row>
    <row r="13" spans="1:13" s="3" customFormat="1" ht="51" x14ac:dyDescent="0.25">
      <c r="A13" s="416"/>
      <c r="B13" s="418"/>
      <c r="C13" s="421"/>
      <c r="D13" s="195" t="s">
        <v>211</v>
      </c>
      <c r="E13" s="196" t="s">
        <v>182</v>
      </c>
      <c r="F13" s="196" t="s">
        <v>185</v>
      </c>
      <c r="G13" s="197">
        <v>7.0000000000000007E-2</v>
      </c>
      <c r="H13" s="197">
        <v>0.01</v>
      </c>
      <c r="I13" s="197">
        <v>0.01</v>
      </c>
      <c r="J13" s="197">
        <v>0.01</v>
      </c>
      <c r="K13" s="197">
        <f t="shared" si="1"/>
        <v>9.9999999999999992E-2</v>
      </c>
      <c r="L13" s="195" t="s">
        <v>201</v>
      </c>
      <c r="M13"/>
    </row>
    <row r="14" spans="1:13" s="3" customFormat="1" ht="63.75" x14ac:dyDescent="0.25">
      <c r="A14" s="416"/>
      <c r="B14" s="418"/>
      <c r="C14" s="421"/>
      <c r="D14" s="195" t="s">
        <v>213</v>
      </c>
      <c r="E14" s="196" t="s">
        <v>182</v>
      </c>
      <c r="F14" s="196" t="s">
        <v>185</v>
      </c>
      <c r="G14" s="197">
        <v>7.0000000000000007E-2</v>
      </c>
      <c r="H14" s="197">
        <v>0.01</v>
      </c>
      <c r="I14" s="197">
        <v>0.01</v>
      </c>
      <c r="J14" s="197">
        <v>0.01</v>
      </c>
      <c r="K14" s="197">
        <f t="shared" si="1"/>
        <v>9.9999999999999992E-2</v>
      </c>
      <c r="L14" s="195" t="s">
        <v>202</v>
      </c>
      <c r="M14"/>
    </row>
    <row r="15" spans="1:13" s="3" customFormat="1" ht="63.75" x14ac:dyDescent="0.25">
      <c r="A15" s="416"/>
      <c r="B15" s="418"/>
      <c r="C15" s="421"/>
      <c r="D15" s="195" t="s">
        <v>212</v>
      </c>
      <c r="E15" s="196" t="s">
        <v>182</v>
      </c>
      <c r="F15" s="196" t="s">
        <v>185</v>
      </c>
      <c r="G15" s="197">
        <v>0.04</v>
      </c>
      <c r="H15" s="197">
        <v>0.04</v>
      </c>
      <c r="I15" s="197">
        <v>7.0000000000000007E-2</v>
      </c>
      <c r="J15" s="197">
        <v>0</v>
      </c>
      <c r="K15" s="197">
        <f t="shared" si="1"/>
        <v>0.15000000000000002</v>
      </c>
      <c r="L15" s="195" t="s">
        <v>203</v>
      </c>
      <c r="M15"/>
    </row>
    <row r="16" spans="1:13" s="3" customFormat="1" ht="51" x14ac:dyDescent="0.25">
      <c r="A16" s="416"/>
      <c r="B16" s="418"/>
      <c r="C16" s="421"/>
      <c r="D16" s="195" t="s">
        <v>204</v>
      </c>
      <c r="E16" s="196" t="s">
        <v>182</v>
      </c>
      <c r="F16" s="196" t="s">
        <v>185</v>
      </c>
      <c r="G16" s="197">
        <v>0.03</v>
      </c>
      <c r="H16" s="197">
        <v>0.05</v>
      </c>
      <c r="I16" s="197">
        <v>0.05</v>
      </c>
      <c r="J16" s="197">
        <v>0.02</v>
      </c>
      <c r="K16" s="197">
        <f t="shared" si="1"/>
        <v>0.15</v>
      </c>
      <c r="L16" s="195" t="s">
        <v>205</v>
      </c>
      <c r="M16"/>
    </row>
    <row r="17" spans="1:13" s="3" customFormat="1" ht="89.25" x14ac:dyDescent="0.25">
      <c r="A17" s="416"/>
      <c r="B17" s="418"/>
      <c r="C17" s="421"/>
      <c r="D17" s="195" t="s">
        <v>214</v>
      </c>
      <c r="E17" s="196" t="s">
        <v>182</v>
      </c>
      <c r="F17" s="196" t="s">
        <v>185</v>
      </c>
      <c r="G17" s="197">
        <v>0.05</v>
      </c>
      <c r="H17" s="197">
        <v>0.05</v>
      </c>
      <c r="I17" s="197">
        <v>0.05</v>
      </c>
      <c r="J17" s="197">
        <v>0</v>
      </c>
      <c r="K17" s="197">
        <f t="shared" si="1"/>
        <v>0.15000000000000002</v>
      </c>
      <c r="L17" s="195" t="s">
        <v>206</v>
      </c>
      <c r="M17"/>
    </row>
    <row r="18" spans="1:13" s="3" customFormat="1" ht="51" x14ac:dyDescent="0.25">
      <c r="A18" s="416"/>
      <c r="B18" s="419"/>
      <c r="C18" s="422"/>
      <c r="D18" s="195" t="s">
        <v>207</v>
      </c>
      <c r="E18" s="196" t="s">
        <v>101</v>
      </c>
      <c r="F18" s="196" t="s">
        <v>185</v>
      </c>
      <c r="G18" s="197">
        <v>0.01</v>
      </c>
      <c r="H18" s="197">
        <v>0.01</v>
      </c>
      <c r="I18" s="197">
        <v>0.01</v>
      </c>
      <c r="J18" s="197">
        <v>0.03</v>
      </c>
      <c r="K18" s="197">
        <f t="shared" si="1"/>
        <v>0.06</v>
      </c>
      <c r="L18" s="195" t="s">
        <v>208</v>
      </c>
      <c r="M18"/>
    </row>
    <row r="19" spans="1:13" x14ac:dyDescent="0.25">
      <c r="G19" s="198"/>
    </row>
  </sheetData>
  <mergeCells count="14">
    <mergeCell ref="E6:E7"/>
    <mergeCell ref="F6:F7"/>
    <mergeCell ref="G6:J6"/>
    <mergeCell ref="L6:L7"/>
    <mergeCell ref="A2:L2"/>
    <mergeCell ref="A3:L3"/>
    <mergeCell ref="A4:L4"/>
    <mergeCell ref="A6:A7"/>
    <mergeCell ref="B6:B7"/>
    <mergeCell ref="A8:A18"/>
    <mergeCell ref="B8:B18"/>
    <mergeCell ref="C8:C18"/>
    <mergeCell ref="C6:C7"/>
    <mergeCell ref="D6:D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26"/>
  <sheetViews>
    <sheetView workbookViewId="0">
      <selection activeCell="M25" sqref="M25"/>
    </sheetView>
  </sheetViews>
  <sheetFormatPr baseColWidth="10" defaultColWidth="10.875" defaultRowHeight="12.75" x14ac:dyDescent="0.2"/>
  <cols>
    <col min="1" max="1" width="15.625" style="2" customWidth="1"/>
    <col min="2" max="2" width="25" style="2" customWidth="1"/>
    <col min="3" max="3" width="34.125" style="2" customWidth="1"/>
    <col min="4" max="4" width="18.625" style="2" customWidth="1"/>
    <col min="5" max="5" width="16.125" style="2" customWidth="1"/>
    <col min="6" max="6" width="7.875" style="2" customWidth="1"/>
    <col min="7" max="7" width="8.375" style="2" customWidth="1"/>
    <col min="8" max="8" width="7.125" style="2" customWidth="1"/>
    <col min="9" max="9" width="6.25" style="2" bestFit="1" customWidth="1"/>
    <col min="10" max="10" width="13.5" style="8" customWidth="1"/>
    <col min="11" max="11" width="37.875" style="2" customWidth="1"/>
    <col min="12" max="16384" width="10.875" style="3"/>
  </cols>
  <sheetData>
    <row r="1" spans="1:11" x14ac:dyDescent="0.2">
      <c r="A1" s="86"/>
      <c r="B1" s="86"/>
      <c r="C1" s="86"/>
      <c r="D1" s="86"/>
      <c r="E1" s="1"/>
      <c r="F1" s="1"/>
      <c r="G1" s="1"/>
      <c r="H1" s="1"/>
      <c r="I1" s="1"/>
      <c r="J1" s="87"/>
    </row>
    <row r="2" spans="1:11" ht="15.75" x14ac:dyDescent="0.25">
      <c r="A2" s="402" t="s">
        <v>94</v>
      </c>
      <c r="B2" s="402"/>
      <c r="C2" s="402"/>
      <c r="D2" s="402"/>
      <c r="E2" s="402"/>
      <c r="F2" s="402"/>
      <c r="G2" s="402"/>
      <c r="H2" s="402"/>
      <c r="I2" s="402"/>
      <c r="J2" s="402"/>
      <c r="K2" s="402"/>
    </row>
    <row r="3" spans="1:11" ht="18" customHeight="1" x14ac:dyDescent="0.25">
      <c r="A3" s="402" t="s">
        <v>95</v>
      </c>
      <c r="B3" s="402"/>
      <c r="C3" s="402"/>
      <c r="D3" s="402"/>
      <c r="E3" s="402"/>
      <c r="F3" s="402"/>
      <c r="G3" s="402"/>
      <c r="H3" s="402"/>
      <c r="I3" s="402"/>
      <c r="J3" s="402"/>
      <c r="K3" s="402"/>
    </row>
    <row r="4" spans="1:11" ht="18" customHeight="1" x14ac:dyDescent="0.25">
      <c r="A4" s="402" t="s">
        <v>97</v>
      </c>
      <c r="B4" s="402"/>
      <c r="C4" s="402"/>
      <c r="D4" s="402"/>
      <c r="E4" s="402"/>
      <c r="F4" s="402"/>
      <c r="G4" s="402"/>
      <c r="H4" s="402"/>
      <c r="I4" s="402"/>
      <c r="J4" s="402"/>
      <c r="K4" s="402"/>
    </row>
    <row r="5" spans="1:11" ht="18" customHeight="1" x14ac:dyDescent="0.25">
      <c r="A5" s="3"/>
      <c r="B5" s="82"/>
      <c r="C5" s="82"/>
      <c r="D5"/>
      <c r="E5"/>
      <c r="F5"/>
      <c r="G5"/>
      <c r="H5"/>
      <c r="I5" s="4"/>
      <c r="J5" s="87"/>
    </row>
    <row r="6" spans="1:11" ht="3" customHeight="1" thickBot="1" x14ac:dyDescent="0.25">
      <c r="A6" s="5"/>
      <c r="B6" s="6"/>
      <c r="C6" s="7"/>
      <c r="D6" s="7"/>
      <c r="E6" s="7"/>
      <c r="F6" s="7"/>
      <c r="G6" s="7"/>
      <c r="H6" s="7"/>
      <c r="I6" s="7"/>
      <c r="J6" s="7"/>
      <c r="K6" s="7"/>
    </row>
    <row r="7" spans="1:11" ht="26.25" customHeight="1" thickBot="1" x14ac:dyDescent="0.25">
      <c r="A7" s="283" t="s">
        <v>1</v>
      </c>
      <c r="B7" s="285" t="s">
        <v>2</v>
      </c>
      <c r="C7" s="285" t="s">
        <v>3</v>
      </c>
      <c r="D7" s="285" t="s">
        <v>4</v>
      </c>
      <c r="E7" s="287" t="s">
        <v>5</v>
      </c>
      <c r="F7" s="277" t="s">
        <v>6</v>
      </c>
      <c r="G7" s="278"/>
      <c r="H7" s="278"/>
      <c r="I7" s="279"/>
      <c r="J7" s="214" t="s">
        <v>7</v>
      </c>
      <c r="K7" s="280" t="s">
        <v>8</v>
      </c>
    </row>
    <row r="8" spans="1:11" ht="33" customHeight="1" thickBot="1" x14ac:dyDescent="0.25">
      <c r="A8" s="284"/>
      <c r="B8" s="286"/>
      <c r="C8" s="286"/>
      <c r="D8" s="286"/>
      <c r="E8" s="288"/>
      <c r="F8" s="215">
        <v>2015</v>
      </c>
      <c r="G8" s="215">
        <v>2016</v>
      </c>
      <c r="H8" s="215">
        <v>2017</v>
      </c>
      <c r="I8" s="215">
        <v>2018</v>
      </c>
      <c r="J8" s="216">
        <v>2018</v>
      </c>
      <c r="K8" s="281"/>
    </row>
    <row r="9" spans="1:11" ht="18" hidden="1" customHeight="1" x14ac:dyDescent="0.2">
      <c r="A9" s="460" t="s">
        <v>9</v>
      </c>
      <c r="B9" s="427" t="s">
        <v>16</v>
      </c>
      <c r="C9" s="429" t="s">
        <v>15</v>
      </c>
      <c r="D9" s="432" t="s">
        <v>164</v>
      </c>
      <c r="E9" s="435" t="s">
        <v>10</v>
      </c>
      <c r="F9" s="438">
        <v>0.9</v>
      </c>
      <c r="G9" s="425">
        <v>0.9</v>
      </c>
      <c r="H9" s="438">
        <v>0.95</v>
      </c>
      <c r="I9" s="425">
        <v>1</v>
      </c>
      <c r="J9" s="449">
        <v>1</v>
      </c>
      <c r="K9" s="450" t="s">
        <v>165</v>
      </c>
    </row>
    <row r="10" spans="1:11" ht="15.75" hidden="1" customHeight="1" x14ac:dyDescent="0.2">
      <c r="A10" s="461"/>
      <c r="B10" s="427"/>
      <c r="C10" s="430"/>
      <c r="D10" s="433"/>
      <c r="E10" s="436"/>
      <c r="F10" s="439"/>
      <c r="G10" s="425"/>
      <c r="H10" s="439"/>
      <c r="I10" s="425"/>
      <c r="J10" s="427"/>
      <c r="K10" s="451"/>
    </row>
    <row r="11" spans="1:11" ht="18" hidden="1" customHeight="1" x14ac:dyDescent="0.2">
      <c r="A11" s="461"/>
      <c r="B11" s="427"/>
      <c r="C11" s="430"/>
      <c r="D11" s="433"/>
      <c r="E11" s="436"/>
      <c r="F11" s="439"/>
      <c r="G11" s="425"/>
      <c r="H11" s="439"/>
      <c r="I11" s="425"/>
      <c r="J11" s="427"/>
      <c r="K11" s="451"/>
    </row>
    <row r="12" spans="1:11" ht="26.25" hidden="1" customHeight="1" x14ac:dyDescent="0.2">
      <c r="A12" s="461"/>
      <c r="B12" s="427"/>
      <c r="C12" s="431"/>
      <c r="D12" s="434"/>
      <c r="E12" s="437"/>
      <c r="F12" s="440"/>
      <c r="G12" s="426"/>
      <c r="H12" s="440"/>
      <c r="I12" s="426"/>
      <c r="J12" s="427"/>
      <c r="K12" s="451"/>
    </row>
    <row r="13" spans="1:11" ht="12.75" hidden="1" customHeight="1" x14ac:dyDescent="0.2">
      <c r="A13" s="461"/>
      <c r="B13" s="427"/>
      <c r="C13" s="453" t="s">
        <v>166</v>
      </c>
      <c r="D13" s="455" t="s">
        <v>164</v>
      </c>
      <c r="E13" s="457" t="s">
        <v>17</v>
      </c>
      <c r="F13" s="438">
        <v>0.95</v>
      </c>
      <c r="G13" s="425">
        <v>0.95</v>
      </c>
      <c r="H13" s="438">
        <v>0.95</v>
      </c>
      <c r="I13" s="425">
        <v>1</v>
      </c>
      <c r="J13" s="427"/>
      <c r="K13" s="451"/>
    </row>
    <row r="14" spans="1:11" ht="22.5" hidden="1" customHeight="1" x14ac:dyDescent="0.2">
      <c r="A14" s="461"/>
      <c r="B14" s="427"/>
      <c r="C14" s="430"/>
      <c r="D14" s="433"/>
      <c r="E14" s="458"/>
      <c r="F14" s="439"/>
      <c r="G14" s="425"/>
      <c r="H14" s="439"/>
      <c r="I14" s="425"/>
      <c r="J14" s="427"/>
      <c r="K14" s="451"/>
    </row>
    <row r="15" spans="1:11" ht="15" hidden="1" customHeight="1" x14ac:dyDescent="0.2">
      <c r="A15" s="461"/>
      <c r="B15" s="427"/>
      <c r="C15" s="430"/>
      <c r="D15" s="433"/>
      <c r="E15" s="458"/>
      <c r="F15" s="439"/>
      <c r="G15" s="425"/>
      <c r="H15" s="439"/>
      <c r="I15" s="425"/>
      <c r="J15" s="427"/>
      <c r="K15" s="451"/>
    </row>
    <row r="16" spans="1:11" ht="28.5" hidden="1" customHeight="1" x14ac:dyDescent="0.2">
      <c r="A16" s="461"/>
      <c r="B16" s="428"/>
      <c r="C16" s="454"/>
      <c r="D16" s="456"/>
      <c r="E16" s="459"/>
      <c r="F16" s="440"/>
      <c r="G16" s="426"/>
      <c r="H16" s="440"/>
      <c r="I16" s="426"/>
      <c r="J16" s="428"/>
      <c r="K16" s="452"/>
    </row>
    <row r="17" spans="1:11" ht="63.75" hidden="1" customHeight="1" x14ac:dyDescent="0.2">
      <c r="A17" s="462" t="s">
        <v>0</v>
      </c>
      <c r="B17" s="149"/>
      <c r="C17" s="150"/>
      <c r="D17" s="150"/>
      <c r="E17" s="151"/>
      <c r="F17" s="152"/>
      <c r="G17" s="153"/>
      <c r="H17" s="152"/>
      <c r="I17" s="153"/>
      <c r="J17" s="154"/>
      <c r="K17" s="155"/>
    </row>
    <row r="18" spans="1:11" ht="62.25" hidden="1" customHeight="1" x14ac:dyDescent="0.2">
      <c r="A18" s="463"/>
      <c r="B18" s="150"/>
      <c r="C18" s="149"/>
      <c r="D18" s="150"/>
      <c r="E18" s="151"/>
      <c r="F18" s="156"/>
      <c r="G18" s="157"/>
      <c r="H18" s="156"/>
      <c r="I18" s="157"/>
      <c r="J18" s="158"/>
      <c r="K18" s="159"/>
    </row>
    <row r="19" spans="1:11" ht="51.75" hidden="1" customHeight="1" x14ac:dyDescent="0.2">
      <c r="A19" s="462" t="s">
        <v>11</v>
      </c>
      <c r="B19" s="149"/>
      <c r="C19" s="149"/>
      <c r="D19" s="150"/>
      <c r="E19" s="151"/>
      <c r="F19" s="150"/>
      <c r="G19" s="160"/>
      <c r="H19" s="150"/>
      <c r="I19" s="160"/>
      <c r="J19" s="161"/>
      <c r="K19" s="159"/>
    </row>
    <row r="20" spans="1:11" ht="43.5" hidden="1" customHeight="1" x14ac:dyDescent="0.2">
      <c r="A20" s="464"/>
      <c r="B20" s="162"/>
      <c r="C20" s="162"/>
      <c r="D20" s="150"/>
      <c r="E20" s="151"/>
      <c r="F20" s="150"/>
      <c r="G20" s="160"/>
      <c r="H20" s="150"/>
      <c r="I20" s="160"/>
      <c r="J20" s="161"/>
      <c r="K20" s="163"/>
    </row>
    <row r="21" spans="1:11" ht="53.25" hidden="1" customHeight="1" x14ac:dyDescent="0.2">
      <c r="A21" s="164" t="s">
        <v>12</v>
      </c>
      <c r="B21" s="165"/>
      <c r="C21" s="165"/>
      <c r="D21" s="150"/>
      <c r="E21" s="151"/>
      <c r="F21" s="166"/>
      <c r="G21" s="167"/>
      <c r="H21" s="166"/>
      <c r="I21" s="167"/>
      <c r="J21" s="158"/>
      <c r="K21" s="155"/>
    </row>
    <row r="22" spans="1:11" ht="66" customHeight="1" x14ac:dyDescent="0.2">
      <c r="A22" s="441" t="s">
        <v>13</v>
      </c>
      <c r="B22" s="181" t="s">
        <v>179</v>
      </c>
      <c r="C22" s="181" t="s">
        <v>167</v>
      </c>
      <c r="D22" s="181" t="s">
        <v>46</v>
      </c>
      <c r="E22" s="182" t="s">
        <v>168</v>
      </c>
      <c r="F22" s="183">
        <v>0.90500000000000003</v>
      </c>
      <c r="G22" s="183">
        <v>0.92</v>
      </c>
      <c r="H22" s="183">
        <v>0.93500000000000005</v>
      </c>
      <c r="I22" s="183">
        <v>0.95</v>
      </c>
      <c r="J22" s="183">
        <f>AVERAGE(F22:I22)</f>
        <v>0.92749999999999999</v>
      </c>
      <c r="K22" s="444" t="s">
        <v>177</v>
      </c>
    </row>
    <row r="23" spans="1:11" ht="95.25" customHeight="1" x14ac:dyDescent="0.2">
      <c r="A23" s="442"/>
      <c r="B23" s="181" t="s">
        <v>180</v>
      </c>
      <c r="C23" s="181" t="s">
        <v>169</v>
      </c>
      <c r="D23" s="181" t="s">
        <v>46</v>
      </c>
      <c r="E23" s="182" t="s">
        <v>170</v>
      </c>
      <c r="F23" s="184">
        <v>0.94</v>
      </c>
      <c r="G23" s="184">
        <v>0.94</v>
      </c>
      <c r="H23" s="184">
        <v>0.94</v>
      </c>
      <c r="I23" s="184">
        <v>0.94</v>
      </c>
      <c r="J23" s="183">
        <f>AVERAGE(F23:I23)</f>
        <v>0.94</v>
      </c>
      <c r="K23" s="445"/>
    </row>
    <row r="24" spans="1:11" ht="85.5" customHeight="1" x14ac:dyDescent="0.2">
      <c r="A24" s="442"/>
      <c r="B24" s="446" t="s">
        <v>171</v>
      </c>
      <c r="C24" s="180" t="s">
        <v>172</v>
      </c>
      <c r="D24" s="177" t="s">
        <v>46</v>
      </c>
      <c r="E24" s="185" t="s">
        <v>173</v>
      </c>
      <c r="F24" s="186">
        <v>0.98</v>
      </c>
      <c r="G24" s="186">
        <v>0.98</v>
      </c>
      <c r="H24" s="186">
        <v>0.98</v>
      </c>
      <c r="I24" s="186">
        <v>0.98</v>
      </c>
      <c r="J24" s="183">
        <f>AVERAGE(F24:I24)</f>
        <v>0.98</v>
      </c>
      <c r="K24" s="447" t="s">
        <v>178</v>
      </c>
    </row>
    <row r="25" spans="1:11" ht="70.5" customHeight="1" thickBot="1" x14ac:dyDescent="0.25">
      <c r="A25" s="443"/>
      <c r="B25" s="446"/>
      <c r="C25" s="180" t="s">
        <v>174</v>
      </c>
      <c r="D25" s="177" t="s">
        <v>46</v>
      </c>
      <c r="E25" s="185" t="s">
        <v>175</v>
      </c>
      <c r="F25" s="186">
        <v>0.9</v>
      </c>
      <c r="G25" s="186">
        <v>0.91</v>
      </c>
      <c r="H25" s="186">
        <v>0.92</v>
      </c>
      <c r="I25" s="186">
        <v>0.93</v>
      </c>
      <c r="J25" s="183">
        <f>AVERAGE(F25:I25)</f>
        <v>0.91500000000000004</v>
      </c>
      <c r="K25" s="448"/>
    </row>
    <row r="26" spans="1:11" x14ac:dyDescent="0.2">
      <c r="B26" s="9"/>
    </row>
  </sheetData>
  <sheetProtection password="DFCF" sheet="1" objects="1" scenarios="1" selectLockedCells="1" selectUnlockedCells="1"/>
  <mergeCells count="34">
    <mergeCell ref="A22:A25"/>
    <mergeCell ref="K22:K23"/>
    <mergeCell ref="B24:B25"/>
    <mergeCell ref="K24:K25"/>
    <mergeCell ref="J9:J16"/>
    <mergeCell ref="K9:K16"/>
    <mergeCell ref="C13:C16"/>
    <mergeCell ref="D13:D16"/>
    <mergeCell ref="E13:E16"/>
    <mergeCell ref="F13:F16"/>
    <mergeCell ref="G13:G16"/>
    <mergeCell ref="H13:H16"/>
    <mergeCell ref="I13:I16"/>
    <mergeCell ref="A9:A16"/>
    <mergeCell ref="A17:A18"/>
    <mergeCell ref="A19:A20"/>
    <mergeCell ref="A2:K2"/>
    <mergeCell ref="A3:K3"/>
    <mergeCell ref="A4:K4"/>
    <mergeCell ref="E7:E8"/>
    <mergeCell ref="F7:I7"/>
    <mergeCell ref="K7:K8"/>
    <mergeCell ref="I9:I12"/>
    <mergeCell ref="A7:A8"/>
    <mergeCell ref="B7:B8"/>
    <mergeCell ref="C7:C8"/>
    <mergeCell ref="D7:D8"/>
    <mergeCell ref="B9:B16"/>
    <mergeCell ref="C9:C12"/>
    <mergeCell ref="D9:D12"/>
    <mergeCell ref="E9:E12"/>
    <mergeCell ref="F9:F12"/>
    <mergeCell ref="G9:G12"/>
    <mergeCell ref="H9:H1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ategor_x00ed_a xmlns="6c836f01-5d45-4a6f-9e83-107087d3e68e">Plan estratégico</Categor_x00ed_a>
    <Activo xmlns="6c836f01-5d45-4a6f-9e83-107087d3e68e">true</Activo>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3018A77D72807549995A7DDB1B187435" ma:contentTypeVersion="4" ma:contentTypeDescription="Crear nuevo documento." ma:contentTypeScope="" ma:versionID="a1670f2b19d4cb4d316a55b23a785d81">
  <xsd:schema xmlns:xsd="http://www.w3.org/2001/XMLSchema" xmlns:xs="http://www.w3.org/2001/XMLSchema" xmlns:p="http://schemas.microsoft.com/office/2006/metadata/properties" xmlns:ns2="4afde810-2293-4670-bb5c-117753097ca5" xmlns:ns3="6c836f01-5d45-4a6f-9e83-107087d3e68e" targetNamespace="http://schemas.microsoft.com/office/2006/metadata/properties" ma:root="true" ma:fieldsID="24445e90f13f83b9d85dbfdcc13cae35" ns2:_="" ns3:_="">
    <xsd:import namespace="4afde810-2293-4670-bb5c-117753097ca5"/>
    <xsd:import namespace="6c836f01-5d45-4a6f-9e83-107087d3e68e"/>
    <xsd:element name="properties">
      <xsd:complexType>
        <xsd:sequence>
          <xsd:element name="documentManagement">
            <xsd:complexType>
              <xsd:all>
                <xsd:element ref="ns2:SharedWithUsers" minOccurs="0"/>
                <xsd:element ref="ns3:Categor_x00ed_a" minOccurs="0"/>
                <xsd:element ref="ns3:Activ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c836f01-5d45-4a6f-9e83-107087d3e68e" elementFormDefault="qualified">
    <xsd:import namespace="http://schemas.microsoft.com/office/2006/documentManagement/types"/>
    <xsd:import namespace="http://schemas.microsoft.com/office/infopath/2007/PartnerControls"/>
    <xsd:element name="Categor_x00ed_a" ma:index="9" nillable="true" ma:displayName="Categoría" ma:format="Dropdown" ma:internalName="Categor_x00ed_a">
      <xsd:simpleType>
        <xsd:restriction base="dms:Choice">
          <xsd:enumeration value="Proyectos de Inversión"/>
          <xsd:enumeration value="Plan de acción"/>
          <xsd:enumeration value="Plan estratégico"/>
          <xsd:enumeration value="Plan de Contratación"/>
          <xsd:enumeration value="Plan indicativo"/>
          <xsd:enumeration value="Mega"/>
          <xsd:enumeration value="Plan Anticorrupción y Atención al Ciudadano"/>
          <xsd:enumeration value="Seguimiento Indicadores de Gestión"/>
          <xsd:enumeration value="Plan de Desarrollo Administrativo"/>
          <xsd:enumeration value="Planes ANH - MIPG"/>
          <xsd:enumeration value="Planes estratégicos, sectoriales e institucionales"/>
        </xsd:restriction>
      </xsd:simpleType>
    </xsd:element>
    <xsd:element name="Activo" ma:index="10" nillable="true" ma:displayName="Activo" ma:default="1" ma:internalName="Activo">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4DC4F7B-2115-45B0-9B6B-C0257A31607A}"/>
</file>

<file path=customXml/itemProps2.xml><?xml version="1.0" encoding="utf-8"?>
<ds:datastoreItem xmlns:ds="http://schemas.openxmlformats.org/officeDocument/2006/customXml" ds:itemID="{E61B5949-2EF7-4521-807C-D2C4E17EE8AA}"/>
</file>

<file path=customXml/itemProps3.xml><?xml version="1.0" encoding="utf-8"?>
<ds:datastoreItem xmlns:ds="http://schemas.openxmlformats.org/officeDocument/2006/customXml" ds:itemID="{43EBF392-61E6-4B38-947A-8F516174C83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POLITICA # 1</vt:lpstr>
      <vt:lpstr>SINERGIA</vt:lpstr>
      <vt:lpstr>NO SINERGIA</vt:lpstr>
      <vt:lpstr>POLITICA # 2</vt:lpstr>
      <vt:lpstr>POLITICA # 3</vt:lpstr>
      <vt:lpstr>POLITICA # 3 (2)</vt:lpstr>
      <vt:lpstr>POLITICA # 4</vt:lpstr>
      <vt:lpstr>POLITICA # 4 (2)</vt:lpstr>
      <vt:lpstr>POLITICA # 5</vt:lpstr>
      <vt:lpstr>PES 2015-2018</vt:lpstr>
      <vt:lpstr>Hoja10</vt:lpstr>
      <vt:lpstr>'NO SINERGIA'!Área_de_impresión</vt:lpstr>
      <vt:lpstr>'PES 2015-2018'!Área_de_impresión</vt:lpstr>
      <vt:lpstr>'POLITICA # 1'!Área_de_impresión</vt:lpstr>
      <vt:lpstr>SINERGIA!Área_de_impresión</vt:lpstr>
      <vt:lpstr>SINERGIA!Títulos_a_imprimir</vt:lpstr>
    </vt:vector>
  </TitlesOfParts>
  <Company>MME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Estratégico Sectorial 2015 - 2018</dc:title>
  <dc:creator>Estefania Gonzalez</dc:creator>
  <cp:lastModifiedBy>Claudia Patricia Niño Villamizar</cp:lastModifiedBy>
  <cp:lastPrinted>2015-10-06T14:24:42Z</cp:lastPrinted>
  <dcterms:created xsi:type="dcterms:W3CDTF">2015-08-24T00:22:27Z</dcterms:created>
  <dcterms:modified xsi:type="dcterms:W3CDTF">2016-03-31T22:19:42Z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0x0101003018A77D72807549995A7DDB1B187435</vt:lpwstr>
  </property>
</Properties>
</file>