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ervicios.anh.gov.co\sservicios\Grupo Reservas Y Operaciones\2022\IRR CORTE 31-DIC-2021\ALISTAMIENTO\PLANTILLAS\Plantillas IRR2021\Tablas Bloqueadas\"/>
    </mc:Choice>
  </mc:AlternateContent>
  <xr:revisionPtr revIDLastSave="0" documentId="13_ncr:1_{AE3AE0C1-C20C-4D3B-B248-E9DFB295CFDF}" xr6:coauthVersionLast="47" xr6:coauthVersionMax="47" xr10:uidLastSave="{00000000-0000-0000-0000-000000000000}"/>
  <bookViews>
    <workbookView xWindow="-120" yWindow="-120" windowWidth="22740" windowHeight="11490" xr2:uid="{00000000-000D-0000-FFFF-FFFF00000000}"/>
  </bookViews>
  <sheets>
    <sheet name="PDP" sheetId="1" r:id="rId1"/>
    <sheet name="PNP" sheetId="4" r:id="rId2"/>
    <sheet name="PND" sheetId="3" r:id="rId3"/>
    <sheet name="1P" sheetId="5" r:id="rId4"/>
    <sheet name="2P" sheetId="7" r:id="rId5"/>
    <sheet name="3P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8" l="1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C51" i="8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C51" i="7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C51" i="5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C51" i="3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C51" i="4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C51" i="1"/>
</calcChain>
</file>

<file path=xl/sharedStrings.xml><?xml version="1.0" encoding="utf-8"?>
<sst xmlns="http://schemas.openxmlformats.org/spreadsheetml/2006/main" count="556" uniqueCount="46">
  <si>
    <t>Contrato</t>
  </si>
  <si>
    <t xml:space="preserve"> </t>
  </si>
  <si>
    <t>Campo</t>
  </si>
  <si>
    <t>Fecha de corte</t>
  </si>
  <si>
    <t>Escenario</t>
  </si>
  <si>
    <t>Caso</t>
  </si>
  <si>
    <t>PDP</t>
  </si>
  <si>
    <t>Límite económico</t>
  </si>
  <si>
    <t>Producción total</t>
  </si>
  <si>
    <t>Regalías</t>
  </si>
  <si>
    <t>Producción compañía</t>
  </si>
  <si>
    <t>Regalías netas</t>
  </si>
  <si>
    <t>Derechos económicos
(X% producción)</t>
  </si>
  <si>
    <t>Producción neta compañía</t>
  </si>
  <si>
    <t>Precios</t>
  </si>
  <si>
    <t>Ingresos después de regalías / Derechos económicos</t>
  </si>
  <si>
    <t>Costos operativos</t>
  </si>
  <si>
    <t>Inversiones</t>
  </si>
  <si>
    <t>Costos de abandono</t>
  </si>
  <si>
    <t>Otros Ingresos/Gastos</t>
  </si>
  <si>
    <t>Flujo de caja neto antes de impuestos</t>
  </si>
  <si>
    <t>Flujo de caja neto descontado @10%</t>
  </si>
  <si>
    <t>Petróleo / Condensados</t>
  </si>
  <si>
    <t>Gas</t>
  </si>
  <si>
    <t>GLP</t>
  </si>
  <si>
    <t>Operativos</t>
  </si>
  <si>
    <t>Año</t>
  </si>
  <si>
    <t>Número</t>
  </si>
  <si>
    <t>(Mbls)</t>
  </si>
  <si>
    <t>(Mpc)</t>
  </si>
  <si>
    <t>(U.S.$/Bl)</t>
  </si>
  <si>
    <t>(U.S.$/kpc)</t>
  </si>
  <si>
    <t>(M U.S.$)</t>
  </si>
  <si>
    <t>TOTAL</t>
  </si>
  <si>
    <t>Millones de barriles</t>
  </si>
  <si>
    <t>Millones de pies cúbicos</t>
  </si>
  <si>
    <t>Dólares americanos por barril</t>
  </si>
  <si>
    <t>Dólares americanos por mil pies cúbicos</t>
  </si>
  <si>
    <t>Millónes de dólares americanos</t>
  </si>
  <si>
    <t>Pozos activos</t>
  </si>
  <si>
    <t>PNP</t>
  </si>
  <si>
    <t>PND</t>
  </si>
  <si>
    <t>1P</t>
  </si>
  <si>
    <t>2P</t>
  </si>
  <si>
    <t>3P</t>
  </si>
  <si>
    <t>(U.S $/kpc)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</si>
</sst>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100"/>
  <sheetViews>
    <sheetView showGridLines="0" tabSelected="1" zoomScale="70" zoomScaleNormal="70" workbookViewId="0">
      <pane ySplit="11" topLeftCell="A12" activePane="bottomLeft" state="frozen"/>
      <selection pane="bottomLeft" activeCell="E1" sqref="E1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0.140625" style="1" customWidth="1"/>
    <col min="4" max="4" width="14" style="1" customWidth="1"/>
    <col min="5" max="5" width="12.710937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6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45" x14ac:dyDescent="0.25">
      <c r="A10" s="24"/>
      <c r="B10" s="27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7">
        <v>2022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2" t="s">
        <v>34</v>
      </c>
      <c r="D54" s="22"/>
    </row>
    <row r="55" spans="1:30" ht="18.75" customHeight="1" x14ac:dyDescent="0.25">
      <c r="B55" s="4" t="s">
        <v>29</v>
      </c>
      <c r="C55" s="22" t="s">
        <v>35</v>
      </c>
      <c r="D55" s="22"/>
    </row>
    <row r="56" spans="1:30" ht="18.75" customHeight="1" x14ac:dyDescent="0.25">
      <c r="B56" s="4" t="s">
        <v>30</v>
      </c>
      <c r="C56" s="22" t="s">
        <v>36</v>
      </c>
      <c r="D56" s="22"/>
    </row>
    <row r="57" spans="1:30" ht="18.75" customHeight="1" x14ac:dyDescent="0.25">
      <c r="B57" s="4" t="s">
        <v>31</v>
      </c>
      <c r="C57" s="22" t="s">
        <v>37</v>
      </c>
      <c r="D57" s="22"/>
    </row>
    <row r="58" spans="1:30" ht="18.75" customHeight="1" x14ac:dyDescent="0.25">
      <c r="B58" s="4" t="s">
        <v>32</v>
      </c>
      <c r="C58" s="22" t="s">
        <v>38</v>
      </c>
      <c r="D58" s="22"/>
    </row>
    <row r="100" spans="52:52" x14ac:dyDescent="0.25">
      <c r="AZ100" s="21"/>
    </row>
  </sheetData>
  <sheetProtection algorithmName="SHA-512" hashValue="UYVuqrrbVu4JJrJ8EstCE7eoyI5i//dalDlNb+fz1VL0PAvv+9OXbCwcMMNf0e+q9NDv6ptnovw7MLSJpIkZ5w==" saltValue="gXUNHAhCqxz7wvfGWKwZcQ==" spinCount="100000" sheet="1" objects="1" scenarios="1"/>
  <protectedRanges>
    <protectedRange algorithmName="SHA-512" hashValue="GP1aIGagDij0mjvFQ5h86CTBBPUxfYCFe28LVAAbbi8OikFCob9peMjKPaOe6paITropmdK+GJcEfWjcJbJbrw==" saltValue="aNz2BaRRogSGczKUKciBgA==" spinCount="100000" sqref="C52 D2:D5 D7 B12:AD49" name="Rango1"/>
  </protectedRanges>
  <mergeCells count="21">
    <mergeCell ref="F9:H9"/>
    <mergeCell ref="I9:K9"/>
    <mergeCell ref="L9:N9"/>
    <mergeCell ref="O9:Q9"/>
    <mergeCell ref="R9:T9"/>
    <mergeCell ref="C58:D58"/>
    <mergeCell ref="A9:A11"/>
    <mergeCell ref="AC9:AC10"/>
    <mergeCell ref="AD9:AD10"/>
    <mergeCell ref="B9:B10"/>
    <mergeCell ref="C57:D57"/>
    <mergeCell ref="C54:D54"/>
    <mergeCell ref="C55:D55"/>
    <mergeCell ref="C56:D56"/>
    <mergeCell ref="U9:W9"/>
    <mergeCell ref="X9:X10"/>
    <mergeCell ref="Y9:Y10"/>
    <mergeCell ref="Z9:Z10"/>
    <mergeCell ref="AA9:AA10"/>
    <mergeCell ref="AB9:AB10"/>
    <mergeCell ref="C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Z100"/>
  <sheetViews>
    <sheetView showGridLines="0" zoomScale="70" zoomScaleNormal="70" workbookViewId="0">
      <pane ySplit="11" topLeftCell="A12" activePane="bottomLeft" state="frozen"/>
      <selection pane="bottomLeft" activeCell="G20" sqref="G20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2.5703125" style="1" bestFit="1" customWidth="1"/>
    <col min="4" max="5" width="11.42578125" style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40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45" x14ac:dyDescent="0.25">
      <c r="A10" s="24"/>
      <c r="B10" s="27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21.75" customHeight="1" thickBot="1" x14ac:dyDescent="0.3">
      <c r="A11" s="25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45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7">
        <v>2022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2" t="s">
        <v>34</v>
      </c>
      <c r="D54" s="22"/>
    </row>
    <row r="55" spans="1:30" ht="18.75" customHeight="1" x14ac:dyDescent="0.25">
      <c r="B55" s="4" t="s">
        <v>29</v>
      </c>
      <c r="C55" s="22" t="s">
        <v>35</v>
      </c>
      <c r="D55" s="22"/>
    </row>
    <row r="56" spans="1:30" ht="18.75" customHeight="1" x14ac:dyDescent="0.25">
      <c r="B56" s="4" t="s">
        <v>30</v>
      </c>
      <c r="C56" s="22" t="s">
        <v>36</v>
      </c>
      <c r="D56" s="22"/>
    </row>
    <row r="57" spans="1:30" ht="18.75" customHeight="1" x14ac:dyDescent="0.25">
      <c r="B57" s="4" t="s">
        <v>31</v>
      </c>
      <c r="C57" s="22" t="s">
        <v>37</v>
      </c>
      <c r="D57" s="22"/>
    </row>
    <row r="58" spans="1:30" ht="18.75" customHeight="1" x14ac:dyDescent="0.25">
      <c r="B58" s="4" t="s">
        <v>32</v>
      </c>
      <c r="C58" s="22" t="s">
        <v>38</v>
      </c>
      <c r="D58" s="22"/>
    </row>
    <row r="100" spans="52:52" x14ac:dyDescent="0.25">
      <c r="AZ100" s="21"/>
    </row>
  </sheetData>
  <sheetProtection algorithmName="SHA-512" hashValue="cwD5U3Bq6/Ld5LTS+p+KiUD/y6whMl/DH/LydBLYB5LkF979r/B7jRENoQcOY0rb76cawqFBo3Q5I2F7S6cuog==" saltValue="DuAJUJ3/it++tW4ndi/lrQ==" spinCount="100000" sheet="1" objects="1" scenarios="1"/>
  <protectedRanges>
    <protectedRange algorithmName="SHA-512" hashValue="7qS4PTcS2DCSJi3T5kLDhe+s3v4o5gi3o1SsAD8tIJFU8qXks7EKtiwzhtN4bsb4QdyWn9wZeGK9arXyUb82hw==" saltValue="u0OswKQx7VaERvE1iXFszA==" spinCount="100000" sqref="A50 D2:D5 D7 B12:AD49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Z100"/>
  <sheetViews>
    <sheetView showGridLines="0" zoomScale="70" zoomScaleNormal="70" workbookViewId="0">
      <pane ySplit="11" topLeftCell="A12" activePane="bottomLeft" state="frozen"/>
      <selection pane="bottomLeft" activeCell="I20" sqref="I20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20.42578125" style="1" customWidth="1"/>
    <col min="4" max="4" width="13.5703125" style="1" customWidth="1"/>
    <col min="5" max="5" width="11.42578125" style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41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45" x14ac:dyDescent="0.25">
      <c r="A10" s="24"/>
      <c r="B10" s="27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7">
        <v>2022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2" t="s">
        <v>34</v>
      </c>
      <c r="D54" s="22"/>
    </row>
    <row r="55" spans="1:30" ht="18.75" customHeight="1" x14ac:dyDescent="0.25">
      <c r="B55" s="4" t="s">
        <v>29</v>
      </c>
      <c r="C55" s="22" t="s">
        <v>35</v>
      </c>
      <c r="D55" s="22"/>
    </row>
    <row r="56" spans="1:30" ht="18.75" customHeight="1" x14ac:dyDescent="0.25">
      <c r="B56" s="4" t="s">
        <v>30</v>
      </c>
      <c r="C56" s="22" t="s">
        <v>36</v>
      </c>
      <c r="D56" s="22"/>
    </row>
    <row r="57" spans="1:30" ht="18.75" customHeight="1" x14ac:dyDescent="0.25">
      <c r="B57" s="4" t="s">
        <v>31</v>
      </c>
      <c r="C57" s="22" t="s">
        <v>37</v>
      </c>
      <c r="D57" s="22"/>
    </row>
    <row r="58" spans="1:30" ht="18.75" customHeight="1" x14ac:dyDescent="0.25">
      <c r="B58" s="4" t="s">
        <v>32</v>
      </c>
      <c r="C58" s="22" t="s">
        <v>38</v>
      </c>
      <c r="D58" s="22"/>
    </row>
    <row r="100" spans="52:52" x14ac:dyDescent="0.25">
      <c r="AZ100" s="21"/>
    </row>
  </sheetData>
  <sheetProtection algorithmName="SHA-512" hashValue="Br924mNYLxP8osgpFajaG12mI1rq+9uu7fOOL7tez7x6jRH/Gczbg9cwyclwXM+OZfhbuZTRnjrDBiBRWjX5eQ==" saltValue="6ijxpI+PLfqskZPzphD17Q==" spinCount="100000" sheet="1" objects="1" scenarios="1"/>
  <protectedRanges>
    <protectedRange algorithmName="SHA-512" hashValue="DAeHBZnlELLHDH6fY6VIbmQ5n/h0L/UIxzjRcSQujkjbXI2SZLLZsSWNx3OTP4Lj9/R7dkMkVMHVjvYlfDO/fA==" saltValue="cjBDlrlyL3VlaIsnHQIbpg==" spinCount="100000" sqref="D2:D5 D7 B12:AD49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Z100"/>
  <sheetViews>
    <sheetView showGridLines="0" zoomScale="70" zoomScaleNormal="70" workbookViewId="0">
      <pane ySplit="11" topLeftCell="A12" activePane="bottomLeft" state="frozen"/>
      <selection pane="bottomLeft" activeCell="H4" sqref="H4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16.7109375" style="1" bestFit="1" customWidth="1"/>
    <col min="4" max="4" width="15.85546875" style="1" customWidth="1"/>
    <col min="5" max="5" width="13.14062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M4" s="1" t="s">
        <v>1</v>
      </c>
    </row>
    <row r="5" spans="1:30" x14ac:dyDescent="0.25">
      <c r="C5" s="2" t="s">
        <v>4</v>
      </c>
      <c r="D5" s="20"/>
      <c r="M5" s="1" t="s">
        <v>1</v>
      </c>
    </row>
    <row r="6" spans="1:30" x14ac:dyDescent="0.25">
      <c r="C6" s="2" t="s">
        <v>5</v>
      </c>
      <c r="D6" s="3" t="s">
        <v>42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45" x14ac:dyDescent="0.25">
      <c r="A10" s="24"/>
      <c r="B10" s="27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7">
        <v>2022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2" t="s">
        <v>34</v>
      </c>
      <c r="D54" s="22"/>
    </row>
    <row r="55" spans="1:30" ht="18.75" customHeight="1" x14ac:dyDescent="0.25">
      <c r="B55" s="4" t="s">
        <v>29</v>
      </c>
      <c r="C55" s="22" t="s">
        <v>35</v>
      </c>
      <c r="D55" s="22"/>
    </row>
    <row r="56" spans="1:30" ht="18.75" customHeight="1" x14ac:dyDescent="0.25">
      <c r="B56" s="4" t="s">
        <v>30</v>
      </c>
      <c r="C56" s="22" t="s">
        <v>36</v>
      </c>
      <c r="D56" s="22"/>
    </row>
    <row r="57" spans="1:30" ht="18.75" customHeight="1" x14ac:dyDescent="0.25">
      <c r="B57" s="4" t="s">
        <v>31</v>
      </c>
      <c r="C57" s="22" t="s">
        <v>37</v>
      </c>
      <c r="D57" s="22"/>
    </row>
    <row r="58" spans="1:30" ht="18.75" customHeight="1" x14ac:dyDescent="0.25">
      <c r="B58" s="4" t="s">
        <v>32</v>
      </c>
      <c r="C58" s="22" t="s">
        <v>38</v>
      </c>
      <c r="D58" s="22"/>
    </row>
    <row r="100" spans="52:52" x14ac:dyDescent="0.25">
      <c r="AZ100" s="21"/>
    </row>
  </sheetData>
  <sheetProtection algorithmName="SHA-512" hashValue="8MPfArLxIWdTuatxRX8uRemtel/so6erNi3FEd45UoU/gtxy5m71LCpNuA9TV5KqtEzE/vDv+DpZSk07oyxjAg==" saltValue="Pkvd7SB8ECa++vomMKHTJg==" spinCount="100000" sheet="1" objects="1" scenarios="1"/>
  <protectedRanges>
    <protectedRange algorithmName="SHA-512" hashValue="etv/2MkjiNc6iY9qkEbFHlG8uDgi/2zUihUtaydFueN+ndzWrFa2mAw1twV+8JbbYtu2VqgXx+PtPWxes5C4BQ==" saltValue="xmVQoEZwiEbJgVozx+x0Pg==" spinCount="100000" sqref="D2:D5 D7 B12:AD49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Z100"/>
  <sheetViews>
    <sheetView showGridLines="0" zoomScale="70" zoomScaleNormal="70" workbookViewId="0">
      <pane ySplit="11" topLeftCell="A12" activePane="bottomLeft" state="frozen"/>
      <selection pane="bottomLeft" activeCell="F17" sqref="F17"/>
    </sheetView>
  </sheetViews>
  <sheetFormatPr baseColWidth="10" defaultRowHeight="15" x14ac:dyDescent="0.25"/>
  <cols>
    <col min="1" max="1" width="6.5703125" style="1" bestFit="1" customWidth="1"/>
    <col min="2" max="2" width="13.85546875" style="1" bestFit="1" customWidth="1"/>
    <col min="3" max="3" width="16.7109375" style="1" bestFit="1" customWidth="1"/>
    <col min="4" max="4" width="15.85546875" style="1" customWidth="1"/>
    <col min="5" max="5" width="13.140625" style="1" customWidth="1"/>
    <col min="6" max="6" width="12.85546875" style="1" bestFit="1" customWidth="1"/>
    <col min="7" max="8" width="11.42578125" style="1"/>
    <col min="9" max="9" width="12.85546875" style="1" bestFit="1" customWidth="1"/>
    <col min="10" max="11" width="11.42578125" style="1"/>
    <col min="12" max="12" width="13.7109375" style="1" customWidth="1"/>
    <col min="13" max="14" width="11.42578125" style="1"/>
    <col min="15" max="15" width="12.5703125" style="1" customWidth="1"/>
    <col min="16" max="17" width="11.42578125" style="1"/>
    <col min="18" max="18" width="13" style="1" customWidth="1"/>
    <col min="19" max="20" width="11.42578125" style="1"/>
    <col min="21" max="21" width="12.7109375" style="1" customWidth="1"/>
    <col min="22" max="23" width="11.42578125" style="1"/>
    <col min="24" max="24" width="17.5703125" style="1" customWidth="1"/>
    <col min="25" max="16384" width="11.42578125" style="1"/>
  </cols>
  <sheetData>
    <row r="2" spans="1:30" x14ac:dyDescent="0.25">
      <c r="C2" s="2" t="s">
        <v>0</v>
      </c>
      <c r="D2" s="20"/>
      <c r="M2" s="1" t="s">
        <v>1</v>
      </c>
    </row>
    <row r="3" spans="1:30" x14ac:dyDescent="0.25">
      <c r="C3" s="2" t="s">
        <v>2</v>
      </c>
      <c r="D3" s="20"/>
      <c r="M3" s="1" t="s">
        <v>1</v>
      </c>
    </row>
    <row r="4" spans="1:30" x14ac:dyDescent="0.25">
      <c r="C4" s="2" t="s">
        <v>3</v>
      </c>
      <c r="D4" s="20"/>
      <c r="G4" s="1" t="s">
        <v>1</v>
      </c>
      <c r="H4" s="1" t="s">
        <v>1</v>
      </c>
      <c r="I4" s="1" t="s">
        <v>1</v>
      </c>
      <c r="M4" s="1" t="s">
        <v>1</v>
      </c>
    </row>
    <row r="5" spans="1:30" x14ac:dyDescent="0.25">
      <c r="C5" s="2" t="s">
        <v>4</v>
      </c>
      <c r="D5" s="20"/>
      <c r="H5" s="1" t="s">
        <v>1</v>
      </c>
      <c r="I5" s="1" t="s">
        <v>1</v>
      </c>
      <c r="M5" s="1" t="s">
        <v>1</v>
      </c>
    </row>
    <row r="6" spans="1:30" x14ac:dyDescent="0.25">
      <c r="C6" s="2" t="s">
        <v>5</v>
      </c>
      <c r="D6" s="3" t="s">
        <v>43</v>
      </c>
      <c r="M6" s="1" t="s">
        <v>1</v>
      </c>
    </row>
    <row r="7" spans="1:30" x14ac:dyDescent="0.25">
      <c r="C7" s="2" t="s">
        <v>7</v>
      </c>
      <c r="D7" s="20"/>
      <c r="M7" s="1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45" x14ac:dyDescent="0.25">
      <c r="A10" s="24"/>
      <c r="B10" s="27"/>
      <c r="C10" s="6" t="s">
        <v>22</v>
      </c>
      <c r="D10" s="6" t="s">
        <v>23</v>
      </c>
      <c r="E10" s="6" t="s">
        <v>24</v>
      </c>
      <c r="F10" s="6" t="s">
        <v>22</v>
      </c>
      <c r="G10" s="6" t="s">
        <v>23</v>
      </c>
      <c r="H10" s="6" t="s">
        <v>24</v>
      </c>
      <c r="I10" s="6" t="s">
        <v>22</v>
      </c>
      <c r="J10" s="6" t="s">
        <v>23</v>
      </c>
      <c r="K10" s="6" t="s">
        <v>24</v>
      </c>
      <c r="L10" s="6" t="s">
        <v>22</v>
      </c>
      <c r="M10" s="6" t="s">
        <v>23</v>
      </c>
      <c r="N10" s="6" t="s">
        <v>24</v>
      </c>
      <c r="O10" s="6" t="s">
        <v>22</v>
      </c>
      <c r="P10" s="6" t="s">
        <v>23</v>
      </c>
      <c r="Q10" s="6" t="s">
        <v>24</v>
      </c>
      <c r="R10" s="6" t="s">
        <v>22</v>
      </c>
      <c r="S10" s="6" t="s">
        <v>23</v>
      </c>
      <c r="T10" s="6" t="s">
        <v>24</v>
      </c>
      <c r="U10" s="6" t="s">
        <v>22</v>
      </c>
      <c r="V10" s="6" t="s">
        <v>23</v>
      </c>
      <c r="W10" s="6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8" t="s">
        <v>27</v>
      </c>
      <c r="C11" s="8" t="s">
        <v>28</v>
      </c>
      <c r="D11" s="8" t="s">
        <v>29</v>
      </c>
      <c r="E11" s="8" t="s">
        <v>28</v>
      </c>
      <c r="F11" s="8" t="s">
        <v>28</v>
      </c>
      <c r="G11" s="8" t="s">
        <v>29</v>
      </c>
      <c r="H11" s="8" t="s">
        <v>28</v>
      </c>
      <c r="I11" s="8" t="s">
        <v>28</v>
      </c>
      <c r="J11" s="8" t="s">
        <v>29</v>
      </c>
      <c r="K11" s="8" t="s">
        <v>28</v>
      </c>
      <c r="L11" s="8" t="s">
        <v>28</v>
      </c>
      <c r="M11" s="8" t="s">
        <v>29</v>
      </c>
      <c r="N11" s="8" t="s">
        <v>28</v>
      </c>
      <c r="O11" s="8" t="s">
        <v>28</v>
      </c>
      <c r="P11" s="8" t="s">
        <v>29</v>
      </c>
      <c r="Q11" s="8" t="s">
        <v>28</v>
      </c>
      <c r="R11" s="8" t="s">
        <v>28</v>
      </c>
      <c r="S11" s="8" t="s">
        <v>29</v>
      </c>
      <c r="T11" s="8" t="s">
        <v>28</v>
      </c>
      <c r="U11" s="8" t="s">
        <v>30</v>
      </c>
      <c r="V11" s="8" t="s">
        <v>31</v>
      </c>
      <c r="W11" s="8" t="s">
        <v>30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32</v>
      </c>
      <c r="AC11" s="8" t="s">
        <v>32</v>
      </c>
      <c r="AD11" s="9" t="s">
        <v>32</v>
      </c>
    </row>
    <row r="12" spans="1:30" x14ac:dyDescent="0.25">
      <c r="A12" s="3">
        <v>2021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7">
        <v>2022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3">
        <v>2023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7">
        <v>2024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3">
        <v>2025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7">
        <v>2026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3">
        <v>2027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7">
        <v>2028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3">
        <v>2029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7">
        <v>2030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3">
        <v>2031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7">
        <v>2032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3">
        <v>2033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7">
        <v>2034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3">
        <v>2035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7">
        <v>2036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3">
        <v>2037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7">
        <v>2038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">
        <v>2039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7">
        <v>2040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">
        <v>2041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7">
        <v>2042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">
        <v>2043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7">
        <v>2044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">
        <v>2045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7">
        <v>2046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3">
        <v>2047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7">
        <v>2048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3">
        <v>2049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7">
        <v>2050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3">
        <v>2051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7">
        <v>2052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3">
        <v>2053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7">
        <v>2054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3">
        <v>2055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7">
        <v>2056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3">
        <v>2057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7">
        <v>2058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3" t="s">
        <v>33</v>
      </c>
      <c r="B51" s="3"/>
      <c r="C51" s="3">
        <f>SUM(C13:C49)</f>
        <v>0</v>
      </c>
      <c r="D51" s="3">
        <f t="shared" ref="D51:T51" si="0">SUM(D13:D49)</f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4" spans="1:30" ht="18.75" customHeight="1" x14ac:dyDescent="0.25">
      <c r="B54" s="4" t="s">
        <v>28</v>
      </c>
      <c r="C54" s="22" t="s">
        <v>34</v>
      </c>
      <c r="D54" s="22"/>
    </row>
    <row r="55" spans="1:30" ht="18.75" customHeight="1" x14ac:dyDescent="0.25">
      <c r="B55" s="4" t="s">
        <v>29</v>
      </c>
      <c r="C55" s="22" t="s">
        <v>35</v>
      </c>
      <c r="D55" s="22"/>
    </row>
    <row r="56" spans="1:30" ht="18.75" customHeight="1" x14ac:dyDescent="0.25">
      <c r="B56" s="4" t="s">
        <v>30</v>
      </c>
      <c r="C56" s="22" t="s">
        <v>36</v>
      </c>
      <c r="D56" s="22"/>
    </row>
    <row r="57" spans="1:30" ht="18.75" customHeight="1" x14ac:dyDescent="0.25">
      <c r="B57" s="4" t="s">
        <v>31</v>
      </c>
      <c r="C57" s="22" t="s">
        <v>37</v>
      </c>
      <c r="D57" s="22"/>
    </row>
    <row r="58" spans="1:30" ht="18.75" customHeight="1" x14ac:dyDescent="0.25">
      <c r="B58" s="4" t="s">
        <v>32</v>
      </c>
      <c r="C58" s="22" t="s">
        <v>38</v>
      </c>
      <c r="D58" s="22"/>
    </row>
    <row r="100" spans="52:52" x14ac:dyDescent="0.25">
      <c r="AZ100" s="21"/>
    </row>
  </sheetData>
  <sheetProtection algorithmName="SHA-512" hashValue="lEUKTcXDhoQUVbq4ESSVxWh+Rw/aTjBo1Khr1NId89o67R2wYNuFOZed3tWnZu4IFSQ+aLQaEH2+Mr41T6V+Cg==" saltValue="GImrMGLY1+HE6JYwY9MEgg==" spinCount="100000" sheet="1" objects="1" scenarios="1"/>
  <protectedRanges>
    <protectedRange algorithmName="SHA-512" hashValue="UuWo9ZQoMVXYz1nvxiK+lnRgvJHXs5uhjFIytdcOfyXBknQld3OoZnw/hHG0O9jnCjlAThs3yjVlCUNY3j0d/w==" saltValue="hxCs8Qfs37bziCrPV00wDw==" spinCount="100000" sqref="A50 D2:D5 D7 B12:AD49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D58"/>
  <sheetViews>
    <sheetView showGridLines="0" zoomScale="70" zoomScaleNormal="70" workbookViewId="0">
      <pane ySplit="11" topLeftCell="A12" activePane="bottomLeft" state="frozen"/>
      <selection pane="bottomLeft" activeCell="H20" sqref="H20"/>
    </sheetView>
  </sheetViews>
  <sheetFormatPr baseColWidth="10" defaultRowHeight="15" x14ac:dyDescent="0.25"/>
  <cols>
    <col min="1" max="1" width="6.5703125" style="10" bestFit="1" customWidth="1"/>
    <col min="2" max="2" width="13.85546875" style="10" bestFit="1" customWidth="1"/>
    <col min="3" max="3" width="16.7109375" style="10" bestFit="1" customWidth="1"/>
    <col min="4" max="4" width="15.85546875" style="10" customWidth="1"/>
    <col min="5" max="5" width="13.140625" style="10" customWidth="1"/>
    <col min="6" max="6" width="12.85546875" style="10" bestFit="1" customWidth="1"/>
    <col min="7" max="8" width="11.42578125" style="10"/>
    <col min="9" max="9" width="12.85546875" style="10" bestFit="1" customWidth="1"/>
    <col min="10" max="11" width="11.42578125" style="10"/>
    <col min="12" max="12" width="13.7109375" style="10" customWidth="1"/>
    <col min="13" max="14" width="11.42578125" style="10"/>
    <col min="15" max="15" width="12.5703125" style="10" customWidth="1"/>
    <col min="16" max="17" width="11.42578125" style="10"/>
    <col min="18" max="18" width="13" style="10" customWidth="1"/>
    <col min="19" max="20" width="11.42578125" style="10"/>
    <col min="21" max="21" width="12.7109375" style="10" customWidth="1"/>
    <col min="22" max="23" width="11.42578125" style="10"/>
    <col min="24" max="24" width="17.5703125" style="10" customWidth="1"/>
    <col min="25" max="16384" width="11.42578125" style="10"/>
  </cols>
  <sheetData>
    <row r="2" spans="1:30" x14ac:dyDescent="0.25">
      <c r="C2" s="11" t="s">
        <v>0</v>
      </c>
      <c r="D2" s="19"/>
      <c r="M2" s="10" t="s">
        <v>1</v>
      </c>
    </row>
    <row r="3" spans="1:30" x14ac:dyDescent="0.25">
      <c r="C3" s="11" t="s">
        <v>2</v>
      </c>
      <c r="D3" s="19"/>
      <c r="M3" s="10" t="s">
        <v>1</v>
      </c>
    </row>
    <row r="4" spans="1:30" x14ac:dyDescent="0.25">
      <c r="C4" s="11" t="s">
        <v>3</v>
      </c>
      <c r="D4" s="19"/>
      <c r="G4" s="10" t="s">
        <v>1</v>
      </c>
      <c r="H4" s="10" t="s">
        <v>1</v>
      </c>
      <c r="I4" s="10" t="s">
        <v>1</v>
      </c>
      <c r="M4" s="10" t="s">
        <v>1</v>
      </c>
    </row>
    <row r="5" spans="1:30" x14ac:dyDescent="0.25">
      <c r="C5" s="11" t="s">
        <v>4</v>
      </c>
      <c r="D5" s="19"/>
      <c r="H5" s="10" t="s">
        <v>1</v>
      </c>
      <c r="I5" s="10" t="s">
        <v>1</v>
      </c>
      <c r="M5" s="10" t="s">
        <v>1</v>
      </c>
    </row>
    <row r="6" spans="1:30" x14ac:dyDescent="0.25">
      <c r="C6" s="11" t="s">
        <v>5</v>
      </c>
      <c r="D6" s="12" t="s">
        <v>44</v>
      </c>
      <c r="M6" s="10" t="s">
        <v>1</v>
      </c>
    </row>
    <row r="7" spans="1:30" x14ac:dyDescent="0.25">
      <c r="C7" s="11" t="s">
        <v>7</v>
      </c>
      <c r="D7" s="19"/>
      <c r="M7" s="10" t="s">
        <v>1</v>
      </c>
    </row>
    <row r="8" spans="1:30" ht="15.75" thickBot="1" x14ac:dyDescent="0.3"/>
    <row r="9" spans="1:30" x14ac:dyDescent="0.25">
      <c r="A9" s="35" t="s">
        <v>26</v>
      </c>
      <c r="B9" s="31" t="s">
        <v>39</v>
      </c>
      <c r="C9" s="31" t="s">
        <v>8</v>
      </c>
      <c r="D9" s="31"/>
      <c r="E9" s="31"/>
      <c r="F9" s="31" t="s">
        <v>9</v>
      </c>
      <c r="G9" s="31"/>
      <c r="H9" s="31"/>
      <c r="I9" s="31" t="s">
        <v>10</v>
      </c>
      <c r="J9" s="31"/>
      <c r="K9" s="31"/>
      <c r="L9" s="31" t="s">
        <v>11</v>
      </c>
      <c r="M9" s="31"/>
      <c r="N9" s="31"/>
      <c r="O9" s="31" t="s">
        <v>12</v>
      </c>
      <c r="P9" s="31"/>
      <c r="Q9" s="31"/>
      <c r="R9" s="31" t="s">
        <v>13</v>
      </c>
      <c r="S9" s="31"/>
      <c r="T9" s="31"/>
      <c r="U9" s="31" t="s">
        <v>14</v>
      </c>
      <c r="V9" s="31"/>
      <c r="W9" s="31"/>
      <c r="X9" s="31" t="s">
        <v>15</v>
      </c>
      <c r="Y9" s="31" t="s">
        <v>16</v>
      </c>
      <c r="Z9" s="31" t="s">
        <v>17</v>
      </c>
      <c r="AA9" s="31" t="s">
        <v>18</v>
      </c>
      <c r="AB9" s="31" t="s">
        <v>19</v>
      </c>
      <c r="AC9" s="31" t="s">
        <v>20</v>
      </c>
      <c r="AD9" s="33" t="s">
        <v>21</v>
      </c>
    </row>
    <row r="10" spans="1:30" ht="45" x14ac:dyDescent="0.25">
      <c r="A10" s="36"/>
      <c r="B10" s="32"/>
      <c r="C10" s="13" t="s">
        <v>22</v>
      </c>
      <c r="D10" s="13" t="s">
        <v>23</v>
      </c>
      <c r="E10" s="13" t="s">
        <v>24</v>
      </c>
      <c r="F10" s="13" t="s">
        <v>22</v>
      </c>
      <c r="G10" s="13" t="s">
        <v>23</v>
      </c>
      <c r="H10" s="13" t="s">
        <v>24</v>
      </c>
      <c r="I10" s="13" t="s">
        <v>22</v>
      </c>
      <c r="J10" s="13" t="s">
        <v>23</v>
      </c>
      <c r="K10" s="13" t="s">
        <v>24</v>
      </c>
      <c r="L10" s="13" t="s">
        <v>22</v>
      </c>
      <c r="M10" s="13" t="s">
        <v>23</v>
      </c>
      <c r="N10" s="13" t="s">
        <v>24</v>
      </c>
      <c r="O10" s="13" t="s">
        <v>22</v>
      </c>
      <c r="P10" s="13" t="s">
        <v>23</v>
      </c>
      <c r="Q10" s="13" t="s">
        <v>24</v>
      </c>
      <c r="R10" s="13" t="s">
        <v>22</v>
      </c>
      <c r="S10" s="13" t="s">
        <v>23</v>
      </c>
      <c r="T10" s="13" t="s">
        <v>24</v>
      </c>
      <c r="U10" s="13" t="s">
        <v>22</v>
      </c>
      <c r="V10" s="13" t="s">
        <v>23</v>
      </c>
      <c r="W10" s="13" t="s">
        <v>24</v>
      </c>
      <c r="X10" s="32"/>
      <c r="Y10" s="32" t="s">
        <v>25</v>
      </c>
      <c r="Z10" s="32"/>
      <c r="AA10" s="32"/>
      <c r="AB10" s="32"/>
      <c r="AC10" s="32"/>
      <c r="AD10" s="34"/>
    </row>
    <row r="11" spans="1:30" ht="15.75" thickBot="1" x14ac:dyDescent="0.3">
      <c r="A11" s="37"/>
      <c r="B11" s="14" t="s">
        <v>27</v>
      </c>
      <c r="C11" s="14" t="s">
        <v>28</v>
      </c>
      <c r="D11" s="14" t="s">
        <v>29</v>
      </c>
      <c r="E11" s="14" t="s">
        <v>28</v>
      </c>
      <c r="F11" s="14" t="s">
        <v>28</v>
      </c>
      <c r="G11" s="14" t="s">
        <v>29</v>
      </c>
      <c r="H11" s="14" t="s">
        <v>28</v>
      </c>
      <c r="I11" s="14" t="s">
        <v>28</v>
      </c>
      <c r="J11" s="14" t="s">
        <v>29</v>
      </c>
      <c r="K11" s="14" t="s">
        <v>28</v>
      </c>
      <c r="L11" s="14" t="s">
        <v>28</v>
      </c>
      <c r="M11" s="14" t="s">
        <v>29</v>
      </c>
      <c r="N11" s="14" t="s">
        <v>28</v>
      </c>
      <c r="O11" s="14" t="s">
        <v>28</v>
      </c>
      <c r="P11" s="14" t="s">
        <v>29</v>
      </c>
      <c r="Q11" s="14" t="s">
        <v>28</v>
      </c>
      <c r="R11" s="14" t="s">
        <v>28</v>
      </c>
      <c r="S11" s="14" t="s">
        <v>29</v>
      </c>
      <c r="T11" s="14" t="s">
        <v>28</v>
      </c>
      <c r="U11" s="14" t="s">
        <v>30</v>
      </c>
      <c r="V11" s="14" t="s">
        <v>31</v>
      </c>
      <c r="W11" s="14" t="s">
        <v>30</v>
      </c>
      <c r="X11" s="14" t="s">
        <v>32</v>
      </c>
      <c r="Y11" s="14" t="s">
        <v>32</v>
      </c>
      <c r="Z11" s="14" t="s">
        <v>32</v>
      </c>
      <c r="AA11" s="14" t="s">
        <v>32</v>
      </c>
      <c r="AB11" s="14" t="s">
        <v>32</v>
      </c>
      <c r="AC11" s="14" t="s">
        <v>32</v>
      </c>
      <c r="AD11" s="15" t="s">
        <v>32</v>
      </c>
    </row>
    <row r="12" spans="1:30" x14ac:dyDescent="0.25">
      <c r="A12" s="12">
        <v>2021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x14ac:dyDescent="0.25">
      <c r="A13" s="16">
        <v>2022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x14ac:dyDescent="0.25">
      <c r="A14" s="12">
        <v>2023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x14ac:dyDescent="0.25">
      <c r="A15" s="16">
        <v>2024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x14ac:dyDescent="0.25">
      <c r="A16" s="12">
        <v>2025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x14ac:dyDescent="0.25">
      <c r="A17" s="16">
        <v>2026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x14ac:dyDescent="0.25">
      <c r="A18" s="12">
        <v>2027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5">
      <c r="A19" s="16">
        <v>2028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5">
      <c r="A20" s="12">
        <v>2029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5">
      <c r="A21" s="16">
        <v>2030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5">
      <c r="A22" s="12">
        <v>2031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5">
      <c r="A23" s="16">
        <v>2032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5">
      <c r="A24" s="12">
        <v>2033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5">
      <c r="A25" s="16">
        <v>2034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5">
      <c r="A26" s="12">
        <v>2035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5">
      <c r="A27" s="16">
        <v>2036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5">
      <c r="A28" s="12">
        <v>2037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5">
      <c r="A29" s="16">
        <v>2038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5">
      <c r="A30" s="12">
        <v>2039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5">
      <c r="A31" s="16">
        <v>2040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5">
      <c r="A32" s="12">
        <v>2041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5">
      <c r="A33" s="16">
        <v>2042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5">
      <c r="A34" s="12">
        <v>2043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5">
      <c r="A35" s="16">
        <v>2044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5">
      <c r="A36" s="12">
        <v>2045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5">
      <c r="A37" s="16">
        <v>2046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5">
      <c r="A38" s="12">
        <v>2047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5">
      <c r="A39" s="16">
        <v>2048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5">
      <c r="A40" s="12">
        <v>2049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5">
      <c r="A41" s="16">
        <v>2050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5">
      <c r="A42" s="12">
        <v>2051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5">
      <c r="A43" s="16">
        <v>2052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5">
      <c r="A44" s="12">
        <v>2053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5">
      <c r="A45" s="16">
        <v>2054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x14ac:dyDescent="0.25">
      <c r="A46" s="12">
        <v>2055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x14ac:dyDescent="0.25">
      <c r="A47" s="16">
        <v>2056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x14ac:dyDescent="0.25">
      <c r="A48" s="12">
        <v>2057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x14ac:dyDescent="0.25">
      <c r="A49" s="16">
        <v>2058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x14ac:dyDescent="0.25">
      <c r="A51" s="12" t="s">
        <v>33</v>
      </c>
      <c r="B51" s="12"/>
      <c r="C51" s="12">
        <f>SUM(C13:C49)</f>
        <v>0</v>
      </c>
      <c r="D51" s="12">
        <f t="shared" ref="D51:T51" si="0">SUM(D13:D49)</f>
        <v>0</v>
      </c>
      <c r="E51" s="12">
        <f t="shared" si="0"/>
        <v>0</v>
      </c>
      <c r="F51" s="12">
        <f t="shared" si="0"/>
        <v>0</v>
      </c>
      <c r="G51" s="12">
        <f t="shared" si="0"/>
        <v>0</v>
      </c>
      <c r="H51" s="12">
        <f t="shared" si="0"/>
        <v>0</v>
      </c>
      <c r="I51" s="12">
        <f t="shared" si="0"/>
        <v>0</v>
      </c>
      <c r="J51" s="12">
        <f t="shared" si="0"/>
        <v>0</v>
      </c>
      <c r="K51" s="12">
        <f t="shared" si="0"/>
        <v>0</v>
      </c>
      <c r="L51" s="12">
        <f t="shared" si="0"/>
        <v>0</v>
      </c>
      <c r="M51" s="12">
        <f t="shared" si="0"/>
        <v>0</v>
      </c>
      <c r="N51" s="12">
        <f t="shared" si="0"/>
        <v>0</v>
      </c>
      <c r="O51" s="12">
        <f t="shared" si="0"/>
        <v>0</v>
      </c>
      <c r="P51" s="12">
        <f t="shared" si="0"/>
        <v>0</v>
      </c>
      <c r="Q51" s="12">
        <f t="shared" si="0"/>
        <v>0</v>
      </c>
      <c r="R51" s="12">
        <f t="shared" si="0"/>
        <v>0</v>
      </c>
      <c r="S51" s="12">
        <f t="shared" si="0"/>
        <v>0</v>
      </c>
      <c r="T51" s="12">
        <f t="shared" si="0"/>
        <v>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4" spans="1:30" ht="18.75" customHeight="1" x14ac:dyDescent="0.25">
      <c r="B54" s="18" t="s">
        <v>28</v>
      </c>
      <c r="C54" s="30" t="s">
        <v>34</v>
      </c>
      <c r="D54" s="30"/>
    </row>
    <row r="55" spans="1:30" ht="18.75" customHeight="1" x14ac:dyDescent="0.25">
      <c r="B55" s="18" t="s">
        <v>29</v>
      </c>
      <c r="C55" s="30" t="s">
        <v>35</v>
      </c>
      <c r="D55" s="30"/>
    </row>
    <row r="56" spans="1:30" ht="18.75" customHeight="1" x14ac:dyDescent="0.25">
      <c r="B56" s="18" t="s">
        <v>30</v>
      </c>
      <c r="C56" s="30" t="s">
        <v>36</v>
      </c>
      <c r="D56" s="30"/>
    </row>
    <row r="57" spans="1:30" ht="18.75" customHeight="1" x14ac:dyDescent="0.25">
      <c r="B57" s="18" t="s">
        <v>31</v>
      </c>
      <c r="C57" s="30" t="s">
        <v>37</v>
      </c>
      <c r="D57" s="30"/>
    </row>
    <row r="58" spans="1:30" ht="18.75" customHeight="1" x14ac:dyDescent="0.25">
      <c r="B58" s="18" t="s">
        <v>32</v>
      </c>
      <c r="C58" s="30" t="s">
        <v>38</v>
      </c>
      <c r="D58" s="30"/>
    </row>
  </sheetData>
  <sheetProtection algorithmName="SHA-512" hashValue="LNkirmCb4VOEQHGz2kd789QDLuOs/TzOuMfKtxCujuPG5xVCgb1xlHBusQs0UkEluF6naDQzWgngswxYkPZ1iQ==" saltValue="f/P5f3TREY+BGfrxL+GOJw==" spinCount="100000" sheet="1" objects="1" scenarios="1"/>
  <protectedRanges>
    <protectedRange algorithmName="SHA-512" hashValue="7JLTvuinNsnczANHHDgA7pmoE0LuqeWcyC3bpYIMp/74i8DLb6+4YC6yR+6WHvb+17Dr7H0KUyWF9Ey87z2RXQ==" saltValue="LcoeTaqRm39/TQWmL+WLsQ==" spinCount="100000" sqref="D2:D5 D7 B12:AD49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7E9EE-E145-4377-A393-B5944923290A}">
  <ds:schemaRefs>
    <ds:schemaRef ds:uri="4afde810-2293-4670-bb5c-117753097ca5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16B269-3B7C-4BDE-8AE9-34D28A95F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F6A0B-C59B-4EF8-9920-924EFBF1C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PDP</vt:lpstr>
      <vt:lpstr>PNP</vt:lpstr>
      <vt:lpstr>PND</vt:lpstr>
      <vt:lpstr>1P</vt:lpstr>
      <vt:lpstr>2P</vt:lpstr>
      <vt:lpstr>3P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Holman Dario Bustos Coral</dc:creator>
  <cp:lastModifiedBy>Lady Milena Lopez Rojas</cp:lastModifiedBy>
  <dcterms:created xsi:type="dcterms:W3CDTF">2016-12-23T18:02:59Z</dcterms:created>
  <dcterms:modified xsi:type="dcterms:W3CDTF">2022-01-28T20:15:56Z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0x010100B5D98B11629DCC4CAFC9220AD769DAC3</vt:lpwstr>
  </property>
</Properties>
</file>