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PAA 2020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Javier Rene Morales Sierra</author>
  </authors>
  <commentList>
    <comment ref="D17" authorId="0">
      <text>
        <r>
          <rPr>
            <b/>
            <sz val="9"/>
            <rFont val="Tahoma"/>
            <family val="2"/>
          </rPr>
          <t>Javier Rene Morales Sierra:</t>
        </r>
        <r>
          <rPr>
            <sz val="9"/>
            <rFont val="Tahoma"/>
            <family val="2"/>
          </rPr>
          <t xml:space="preserve">
Indicar el mes de inicio</t>
        </r>
      </text>
    </comment>
  </commentList>
</comments>
</file>

<file path=xl/sharedStrings.xml><?xml version="1.0" encoding="utf-8"?>
<sst xmlns="http://schemas.openxmlformats.org/spreadsheetml/2006/main" count="1418" uniqueCount="222">
  <si>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</si>
  <si>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</si>
  <si>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</si>
  <si>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</si>
  <si>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</si>
  <si>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</si>
  <si>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</si>
  <si>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</si>
  <si>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Fecha estimada de inicio de proceso de selección</t>
  </si>
  <si>
    <t>Códigos UNSPSC</t>
  </si>
  <si>
    <t>Número de la contratación</t>
  </si>
  <si>
    <t>Fecha estimada de presentación de ofertas
(mes)</t>
  </si>
  <si>
    <t>Unidad de contratación
(referencia)</t>
  </si>
  <si>
    <t>Ubicación</t>
  </si>
  <si>
    <t>Nombre del responsable</t>
  </si>
  <si>
    <t>Teléfono del responsable</t>
  </si>
  <si>
    <t>Correo electrónico del responsable</t>
  </si>
  <si>
    <t>Oficina Asesora Jurídica</t>
  </si>
  <si>
    <t>CO-DC-11001</t>
  </si>
  <si>
    <t>Myriam Pérez
Oficina Asesora Jurídica</t>
  </si>
  <si>
    <t>myriam.perez@anh.gov.co</t>
  </si>
  <si>
    <t>NO</t>
  </si>
  <si>
    <t>N/A</t>
  </si>
  <si>
    <t>Recursos Propios
(Funcionamiento)</t>
  </si>
  <si>
    <t>Recursos Propios (Inversión)</t>
  </si>
  <si>
    <t>Enero</t>
  </si>
  <si>
    <t>Propios 
(Funcionamiento)</t>
  </si>
  <si>
    <t>Febrero</t>
  </si>
  <si>
    <t xml:space="preserve">1. Prestación de Servicios Profesionales Especializados para el apoyo a la Vicepresidencia Técnica- A- Funcionamiento </t>
  </si>
  <si>
    <t>2. Prestación de Servicios Profesionales para el apoyo a la Vicepresidencia Técnica- A- Funcionamoiento</t>
  </si>
  <si>
    <t>3. Prestación de Servicios Asistenciales para el apoyo a la Vicepresidencia Técnica- A- Funcionamiento</t>
  </si>
  <si>
    <t>Contratación Directa</t>
  </si>
  <si>
    <t>4. Prestación de servicios Profesionales Especializados  para el apoyo y seguimiento de los proyectos misionales de la vicepresidencia técnica para fortalecer técnicamente las oportunidades exploratorias de las áreas a ofrecer –C- Inversión</t>
  </si>
  <si>
    <t>5. Prestación de servicios Profesionales Especializados  para el apoyo y seguimiento de los proyectos misionales de la vicepresidencia técnica para mejorar la cantidad y calidad de la información de las áreas exploratorias a ofrecer –C- Inversión</t>
  </si>
  <si>
    <t>6. Prestación de Servicios Profesionales Especializados para el apoyo a la Vicepresidencia de Promoción y Asignación de Áreas- A- Funcionamiento</t>
  </si>
  <si>
    <t>7. Prestación de Servicios Profesionales para el apoyo a la Vicepresidencia de Promoción y Asignación de Áreas- A- Funcionamiento</t>
  </si>
  <si>
    <t>8. Prestación de Servicios de apoyo a la gestión, asistencial, logístico y operativo para la Vicepresidencia de Promoción y Asignación de Áreas- A- Funcionamiento</t>
  </si>
  <si>
    <t>9. Prestación de Servicios Profesionales Especializados para el apoyo a la Vicepresidencia de Contratos de Hidrocarburos- A- Funcionamiento</t>
  </si>
  <si>
    <t>10. Prestación de Servicios Profesionales para el apoyo a la Vicepresidencia de Contratos de Hidrocarburos- A- Funcionamiento</t>
  </si>
  <si>
    <t>11. Prestación de Servicios de apoyo a la gestión, asistencial, logístico y operativo para la Vicepresidencia de Contratos de Hidrocarburos- A- Funcionamiento</t>
  </si>
  <si>
    <t>12. Prestación de Servicios Profesionales Especializados para el apoyo a la VORP - A- Funcionamiento</t>
  </si>
  <si>
    <t>13. Prestación de Servicios Profesionales para el apoyo a la  VORP- A- Funcionamiento</t>
  </si>
  <si>
    <t>14. Prestación de Servicios de apoyo a la gestión, asistencial, logístico y operativo para la VORP - A- Funcionamiento</t>
  </si>
  <si>
    <t>15. Prestación de Servicios Profesionales Especializados para el apoyo a la Oficina Asesora Jurídica - A- Funcionamiento</t>
  </si>
  <si>
    <t>16. Prestación de Servicios Profesionales para el apoyo a la Oficina Asesora Jurídica - A- Funcionamiento</t>
  </si>
  <si>
    <t>17. Prestación de Servicios de apoyo a la gestión, asistencial, logístico y operativo para la Oficina Asesora Jurídica - A- Funcionamiento</t>
  </si>
  <si>
    <t>18. Prestación de Servicios Profesionales Especializados para el apoyo a la Vicepresidencia Administrativa y Financiera - A- Funcionamiento</t>
  </si>
  <si>
    <t>19. Prestación de Servicios Profesionales para el apoyo a la Vicepresidencia Administrativa y Financiera - A- Funcionamiento</t>
  </si>
  <si>
    <t>20. Prestación de Servicios de apoyo a la gestión, asistencial, logístico y operativo para la Vicepresidencia Administrativa y Financiera - A- Funcionamiento</t>
  </si>
  <si>
    <t>21. Prestación de Servicios Profesionales Especializados para el apoyo a la Oficina de Tecnologías de la Información - A- Funcionamiento</t>
  </si>
  <si>
    <t>22. Prestación de Servicios Profesionales para el apoyo a la Oficina de Tecnologías de la Información - A- Funcionamiento</t>
  </si>
  <si>
    <t>23. Prestación de Servicios de apoyo a la gestión, asistencial, logístico y operativo para la Oficina de Tecnologías de la Información - A- Funcionamiento</t>
  </si>
  <si>
    <t xml:space="preserve">24. Prestación de Servicios Profesionales Especializados para el apoyo a la VORP - I- Regalías </t>
  </si>
  <si>
    <t xml:space="preserve">25. Prestación de Servicios Profesionales para el apoyo a la VORP - I- Regalías </t>
  </si>
  <si>
    <t xml:space="preserve">26. Prestación de Servicios de apoyo a la gestión, asistencial, logístico y operativo para el apoyo a la VORP - I- Regalías  </t>
  </si>
  <si>
    <t>27. Adquirir la póliza de Responsabilidad Civil  Servidores Públicos</t>
  </si>
  <si>
    <t>Contratación régimen especial - Régimen especial</t>
  </si>
  <si>
    <t xml:space="preserve">28. Reslizar un estudio integral enfocado en la identificación, evaluación y desarrollo de nuevos campos de gas en Colombia y potencializar la producción en los campos de gas ya existentes con miras a aumentar las reservas en el corto y mediano plazo para la atracción de nuevos inversionistas. </t>
  </si>
  <si>
    <t>PLAN ANUAL DE ADQUISICIONES</t>
  </si>
  <si>
    <t>A. INFORMACIÓN GENERAL DE LA ENTIDAD</t>
  </si>
  <si>
    <t>Nombre</t>
  </si>
  <si>
    <t>AGENCIA NACIONAL DE HIDROCARBUROS - ANH</t>
  </si>
  <si>
    <t>Dirección</t>
  </si>
  <si>
    <t>Avenida Calle 26 No. 59 - 65 Piso 2, Edificio de la Cámara Colombiana de la Infraestructura</t>
  </si>
  <si>
    <t>Teléfono</t>
  </si>
  <si>
    <t>(1) 593 1717</t>
  </si>
  <si>
    <t>Página web</t>
  </si>
  <si>
    <t>www.anh.gov.co</t>
  </si>
  <si>
    <t>Misión y visión</t>
  </si>
  <si>
    <t>La ANH es la autoridad encargada de promover el aprovechamiento óptimo y sostenible de los recursos hidrocarburíferos del país, administrándolos integralmente y armonizando los intereses de la sociedad, el Estado y las empresas del sector.
Para el año 2025 seremos reconocidos como una entidad modelo en el mundo por:
- El conocimiento del potencial del subsuelo colombiano y el logro de su aprovechamiento;
- La eficiencia y transparencia en la administración de hidrocarburos y el trabajo conjunto con la industria y la comunidad; y
- El profesionalismo de nuestro equipo, el alto nivel tecnológico y la eficiencia y agilidad en procesos clave.</t>
  </si>
  <si>
    <t>Perspectiva estratégica</t>
  </si>
  <si>
    <t>Promover el aprovechamiento óptimo y sostenible de los recursos hidrocarburíferos del país</t>
  </si>
  <si>
    <t>Información de contacto</t>
  </si>
  <si>
    <t>Myriam Pérez
Oficina Asesora Jurídica
593 1717
myriam.perez@anh.gov.co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</si>
  <si>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</si>
  <si>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</si>
  <si>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</si>
  <si>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</si>
  <si>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</si>
  <si>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</si>
  <si>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</si>
  <si>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29. Arrendamiento de inmueble para la custodia del archivo activo de fiscalización de la ANH</t>
  </si>
  <si>
    <t>Sistema General de Regalías - SGR</t>
  </si>
  <si>
    <t>78131600 80131700 80161500 80161800 81111900</t>
  </si>
  <si>
    <t>30. Prestación de Servicios de asesoría jurídica, representación judicial y apoyo en la implementación de proyectos piloto de yacimientos no convencionales a la Vicepresidencia de Contratos de Hidrocarburos .</t>
  </si>
  <si>
    <t>31. Asesoria jurídica a las vicperesidencias de la ANH  en temas misionales, administrativos, sancionatorios, contratación estatal y de responsabilidad fiscal a cargo de la Entidad- A- Funcionamiento</t>
  </si>
  <si>
    <t>32. Prestación de servicios jurídicos de asesoría para la Agencia Nacional de Hidrocarburos- A- Funcionamiento</t>
  </si>
  <si>
    <t>33. Asesoria Juridica  para el apoyo a la gestión de los asuntos inherentes a la oficina asesora jurídica de la ANH</t>
  </si>
  <si>
    <t>34. Contratar la suscripción de publicaciones electrónicas jurídicas con sus actualizaciones</t>
  </si>
  <si>
    <t>35. Asesoría jurídica para el apoyo a la gestion de la agencia nacional de hidrocarburos en el monitoreo y la gestion normativa y para el relacionamiento institucional con entes territoriales</t>
  </si>
  <si>
    <t>36. Prestar los servicios profesionales especializados de apoyo jurídico a la Agencia Nacional de Hidrocarburos, para el cumplimiento de sus actividades misionales y el desarrollo de procedimientos para la asignación de áreas para la exploración y producción de hidrocarburos</t>
  </si>
  <si>
    <t>37. Prestación de servicios profesionales especializados, científicos y técnicos de apoyo y asesoría a la gestión de la Vicepresidencia Administrativa y Financiera de la Agencia Nacional de Hidrocarburos - ANH</t>
  </si>
  <si>
    <t>38. Prestación de servicios profesionales especializados, científicos y técnicos para el acompañamiento y apoyo  en la VAF de la Agencia Nacional de Hidrocarburos.</t>
  </si>
  <si>
    <t>39. Prestación de servicios profesionales especializados, científicos y técnicos para el acompañamiento y apoyo juridico  en la VAF de la Agencia Nacional de Hidrocarburos.</t>
  </si>
  <si>
    <t>43. Contratar el servicio de intermediación de seguros para los seguros adquiridos por la ANH</t>
  </si>
  <si>
    <t xml:space="preserve">44. Mantenimiento preventivo y correctivo del ascensor de la ANH </t>
  </si>
  <si>
    <t>45. Suministro, renovación y/o actualización de certificados de firmas digitales y/o  firmas electrónicas para los usuarios de la ANH.</t>
  </si>
  <si>
    <t>46. Prestar el servicio de mantenimiento preventivo y correctivo para las máquinas y accesorios del gimnasio de la ANH, incluido el suministro de repuestos, equipos y elementos necesarios para su adecuado funcionamiento.</t>
  </si>
  <si>
    <t>47. Mantenimiento preventivo y correctivo del sistema de aire acondicionado en las instalaciones físicas de la ANH.</t>
  </si>
  <si>
    <t>48. Prestar el servicio de mantenimiento preventivo y correctivo para el sistema contra incendios de las instalaciones físicas de la ANH</t>
  </si>
  <si>
    <t>49. Suministro del servicio de rastreo satelital para los vehículos utilizados por la ANH</t>
  </si>
  <si>
    <t>50. Ralizar la toma física y avalúo comercial de los bienes muebles, inmuebles e intangibles de la ANH</t>
  </si>
  <si>
    <t>51. Mantenimiento preventivo y correctivo de las instalaciones físicas, incluido el sistema eléctrico, de la ANH</t>
  </si>
  <si>
    <t>52. Aunar esfuerzos y recursos físicos, humanos, administrativos, tecnológicos, financieros, capacidades y métodos entre La Unidad Nacional de Protección y la Agencia Nacional de Hidrocarburos -ANH, que permitan ejercer la adecuada protección del Presidente de la Agencia Nacional de Hidrocarburos -ANH-, en razón de su cargo o del riesgo en el que incurra en virtud del mismo</t>
  </si>
  <si>
    <t>53. Prestar el servicio de aseo, cafetería y mantenimientos menores en las instalaciones de la ANH</t>
  </si>
  <si>
    <t>55. Contratar el servicio de actualización, mantenimiento y soporte del software Kingdom</t>
  </si>
  <si>
    <t>43231500
81112200</t>
  </si>
  <si>
    <t>56. Contratar el servicio de actualización, mantenimiento y soporte de la aplicación Hampson-Russell incluyendo servicios de actualización, soporte y mantenimiento.</t>
  </si>
  <si>
    <t>57. Contratar el servicio de actualización, soporte y mantenimiento del software Geographix/Gverse</t>
  </si>
  <si>
    <t>58. Adquirir a título de la ANH licenciamiento y renovar servicios de actualización, soporte y mantenimiento del software DecisionSpace y OpenWorks</t>
  </si>
  <si>
    <t>59. Contratar el servicio de soporte y mantenimiento del software Petrel y Techlog</t>
  </si>
  <si>
    <t>81112000
80111600</t>
  </si>
  <si>
    <t>60. Contratar el mantenimiento, actualización y soporte premiun de ARCGIS.</t>
  </si>
  <si>
    <t>61. Contratar el servicio de actualización, soporte y mantenimiento del software Geosoft</t>
  </si>
  <si>
    <t>62. Adquisición software Diplomat incluyendo servicios de actualización, soporte y mantenimiento</t>
  </si>
  <si>
    <t>63. Contratar el servico de mantenimiento, actualización y soporte de las licencias ENVI</t>
  </si>
  <si>
    <t>64. Contratar el servico de mantenimiento, actualización y soporte de las licencias Avizo</t>
  </si>
  <si>
    <t>65. Adquisición software Seisware incluyendo servicios de actualización, soporte y mantenimiento</t>
  </si>
  <si>
    <t>66. Adquisición software FME incluyendo servicios de actualización, soporte y mantenimiento</t>
  </si>
  <si>
    <t>67. Acceso por un año a la plataforma de Wood Mackenzie (módulos Fiscal Service, Bases de Datos E&amp;P, Global Economic Model)</t>
  </si>
  <si>
    <t xml:space="preserve">Enero </t>
  </si>
  <si>
    <t>Agosto</t>
  </si>
  <si>
    <t>Abril</t>
  </si>
  <si>
    <t>Marzo</t>
  </si>
  <si>
    <t>Septiembre</t>
  </si>
  <si>
    <t xml:space="preserve">Febrero </t>
  </si>
  <si>
    <t>Octubre</t>
  </si>
  <si>
    <t>Mayo</t>
  </si>
  <si>
    <t>Selección abreviada
 menor cuantía</t>
  </si>
  <si>
    <t>Mínima
 cuantía</t>
  </si>
  <si>
    <t>Selección abreviada  menor cuantía</t>
  </si>
  <si>
    <t>Licitación Pública</t>
  </si>
  <si>
    <t>Concurso de méritos</t>
  </si>
  <si>
    <t>Mínima cuantía</t>
  </si>
  <si>
    <t>Seléccion abreviada - acuerdo marco</t>
  </si>
  <si>
    <t>Recursos Propios
(Inversión)</t>
  </si>
  <si>
    <t>SI</t>
  </si>
  <si>
    <t>No solicitadas</t>
  </si>
  <si>
    <t>68. Prestación de servicios de asesoría jurídica y apoyo en la implementación de proyectos piloto de Yacimientos No Convencionales a la vicepresidencia de contratos de hidrocarburos.</t>
  </si>
  <si>
    <t>69. Contratar los servicios de  administración de las redes de voz y datos y canales de comunicación de la ANH que soporten los procesos misionales, estratégicos y de apoyo.</t>
  </si>
  <si>
    <t>71. Contratar los servicios de actualización de certificados de seguridad SSL.</t>
  </si>
  <si>
    <t>40. Adquirir las pólizas de seguro de vehículos de la ANH, previa aprobación de vigencias futuras 2021 y 2022</t>
  </si>
  <si>
    <t>41. Adquirir las pólizas que componen el programa de seguros de la ANH, excepto SOAT y Seguro de automóviles</t>
  </si>
  <si>
    <t>42. Adquirir las pólizas que componen el programa de seguros de la ANH, previa aprobación de vigencias futuras 2021 y 2022</t>
  </si>
  <si>
    <t>56112200
43223300</t>
  </si>
  <si>
    <t>54. Contratar la adquisición e instalación de puestos de trabajo, renovación y adecuación de cableado de voz, datos y energía, y adecuación de espacios físicos de las instalaciones de la ANH</t>
  </si>
  <si>
    <t>70. Contratar el soporte, partes y piezas de la infraestructura Oracle de la ANH.</t>
  </si>
  <si>
    <t>72101511
73152108</t>
  </si>
  <si>
    <t>72. Contratar el soporte y mantenimiento de los aires acondicionados y la UPS marca Liebert  del centro de cómputo principal de la ANH con suministro de repuestos.</t>
  </si>
  <si>
    <t>73. Contratar los servicios de soporte proactivo para la infraestructura Oracle de la ANH.</t>
  </si>
  <si>
    <t xml:space="preserve">74. Adquirir el soporte premier de Microsoft  para las plataformas y servicios  de la ANH. </t>
  </si>
  <si>
    <t xml:space="preserve">  81112206  
 81112210</t>
  </si>
  <si>
    <t>75. Contratar los servicios de soporte y mantenimiento de la infraestructura de respaldo de la ANH.</t>
  </si>
  <si>
    <t>73152108
81111800</t>
  </si>
  <si>
    <t>76. Contratar el soporte y mantenimiento de las UPS que actualmente soportan la operación del Centro de Computo Principal y Red Regulada de la ANH, con bolsa de repuestos.</t>
  </si>
  <si>
    <t>46191505
72101509</t>
  </si>
  <si>
    <t>77. Contratar el soporte y mantenimiento del sistema de detección y extinción de incendios del centro principal de computo de la ANH, con bolsa de repuestos.</t>
  </si>
  <si>
    <t>81112200
81111500
81111800
81111600</t>
  </si>
  <si>
    <t>78. Contratar la actualización, el soporte y mantenimiento del Sistema de Gestión Documental de la Entidad.</t>
  </si>
  <si>
    <t>79. Contratar los servicios soporte, mantenimiento y desarrollos al software SIGECO para la administración del Sistema Integral de Gestión y Control de la ANH.</t>
  </si>
  <si>
    <t>80. Contratar los servicios de soporte y mantenimiento del agente virtual SILVIAA.</t>
  </si>
  <si>
    <t>73152108
81111800 43212100</t>
  </si>
  <si>
    <t>81. Contratar el servicio de actualización del parque de impresoras así como el mantenimiento preventivo y correctivo de los  escaner, equipos de escritorio  de la ANH y el soporte y mantenimiento del software de administración de impresiones y copias, con bolsa de repuestos.</t>
  </si>
  <si>
    <t>46171622   46171619</t>
  </si>
  <si>
    <t>82. Actualizar la plataforma de control de acceso y CCTV de la entidad con soporte y mantenimiento.</t>
  </si>
  <si>
    <t xml:space="preserve">83. Contratar  soporte, renovación de la plataforma de seguridad de usuario final, para la infraestructura de tecnológica y parque computacional de la ANH. </t>
  </si>
  <si>
    <t>80101500
86101709
77101800</t>
  </si>
  <si>
    <t>84. Contrata el servicio de formación de auditores internos y de  auditoría  externa para la certificación de la ANH, en la norma ISO 27001: 2013.</t>
  </si>
  <si>
    <t>85. Adquirir componentes de hardware para equipos de cliente final de la ANH.</t>
  </si>
  <si>
    <t>43231500
43231501
81111800
81111500
81112200
81112210</t>
  </si>
  <si>
    <t>86. Contratar el mantenimiento, renovación, actualización y soporte del licenciamiento de la herramienta ITMS - Aranda de la ANH.</t>
  </si>
  <si>
    <t>81112003 73152108</t>
  </si>
  <si>
    <t>87. Contratar el servicio de soporte y mantenimiento del centro de datos principal de la ANH.</t>
  </si>
  <si>
    <t>88. Adquirir la suscripción de la plataforma tecnológica en la nube de Microsoft para  la continuidad de los servicios de negocio alojados en esta infraestructura.</t>
  </si>
  <si>
    <t>43201550 73152108</t>
  </si>
  <si>
    <t>89. Contratar el servicio de soporte y mantenimiento de los switches de core de los centros de datos de la ANH.</t>
  </si>
  <si>
    <t>81111801   81112208</t>
  </si>
  <si>
    <t>90. Contratar nuevos componentes de infraestructura y licenciamiento de Telecomunicaciones. LAN, WIFI, Telefonía y seguridad perimetral.</t>
  </si>
  <si>
    <t>43231507 43231507 43233004</t>
  </si>
  <si>
    <t>91. Contratar el licenciamiento de software ofimática,datacenter  y de proyectos para la ANH.</t>
  </si>
  <si>
    <t>92. Prestación de Servicios Profesionales Especializados para el apoyo a la Vicepresidencia Técnica- A- Comercialización</t>
  </si>
  <si>
    <t>93. Prestación de Servicios Profesionales para el apoyo a la Vicepresidencia Técnica- A- Comercialización</t>
  </si>
  <si>
    <t>94. Prestación de servicios Profesionales Especializados  para el apoyo y seguimiento de los proyectos misionales de la vicepresidencia técnica para fortalecer técnicamente las oportunidades exploratorias de las áreas a ofrecer –C- Inversión</t>
  </si>
  <si>
    <t>95. Prestación de servicios Profesionales Especializados  para el apoyo y seguimiento de los proyectos misionales de la vicepresidencia técnica para mejorar la cantidad y calidad de la información de las áreas exploratorias a ofrecer –C- Inversión</t>
  </si>
  <si>
    <t>96. Asesoría jurídica especializada en cobro coactivo y apoyo a los asuntos relacionados con defensa judicial de la agencia nacional de hidrocarburos</t>
  </si>
  <si>
    <t>97. Prestación del servicio de publicación en el Diario Oficial de los Actos Administrativos proferidos por la Agencia Nacional de Hidrocarburos como: Acuerdos, Resoluciones, Convenios, Contratos y demás documentos de índole oficial expedidos por la Entidad o con su intervención de acuerdo con las normas legales vigentes</t>
  </si>
  <si>
    <t>98. Contratar el servicio de monitoreo de medios</t>
  </si>
  <si>
    <t>99.  Contratar la suscripción del servicio especializado financiero de Valora Analítik</t>
  </si>
  <si>
    <t>Noviembre</t>
  </si>
  <si>
    <t>Junio</t>
  </si>
  <si>
    <t>Selección abreviada subasta inversa</t>
  </si>
  <si>
    <t>81111800
81112200
81111500</t>
  </si>
  <si>
    <t>78131600
80131700
80161500
80161800
81111900</t>
  </si>
  <si>
    <t>71161100
71161200
71161300
71161600
81101900</t>
  </si>
  <si>
    <t>71161605 
80101600 
80111621</t>
  </si>
  <si>
    <t>71161605 
80111621
86101807
80101604</t>
  </si>
  <si>
    <t xml:space="preserve">
80101500 </t>
  </si>
  <si>
    <t>100. Participación estratégica de la ANH en el evento Perspectivas económicas de Colombia: Oportunidades en petróleo y gas.</t>
  </si>
  <si>
    <t>101. Contratar la participación estrategica de la ANH en el evento CERAWeek</t>
  </si>
  <si>
    <t>102. Contratar la participación estrategica de la ANH en el evento SPE Latin American and Caribbean Petroleum Engineering Conference</t>
  </si>
  <si>
    <t>103. Contratar la participación estrategica de la ANH en el evento BID Invest 2020 Reunión Anual de las Asambleas de Gobernadores</t>
  </si>
  <si>
    <t>104. Contratar la participación estrategica de la ANH en el evento Exploration and Development in Southern Caribbean Frontier Basins</t>
  </si>
  <si>
    <t>105. Contratar la participación estrategica de la ANH en el evento Congreso Naturgas 2020</t>
  </si>
  <si>
    <t>106. Contratar la prestación de servicios profesionales de traducción oficial de documentos de la Agencia Nacional de Hidrocarburos</t>
  </si>
  <si>
    <t>107. Prestación de Servicios Profesionales para el apoyo a la VORP en el ejercicio de la función delegada de fiscalización a las actividades de exploración y explotación de hidrocarburos</t>
  </si>
  <si>
    <t>108. Prestación de Servicios Profesionales especializados para el apoyo a la VORP en el ejercicio de la función delegada de fiscalización a las actividades de exploración y explotación de hidrocarburos</t>
  </si>
  <si>
    <t>109. Prestación de servicios técnicos, tecnológicos y/o asistenciales a la VORP en el ejercicio de la función delegada de fiscalización a las actividades de exploración y explotación de hidrocarburos</t>
  </si>
  <si>
    <t>110. Contratar la prestación de servicios para el proyecto de migración y alineacion de Jerarquias de AVM</t>
  </si>
  <si>
    <t>111. Arrendamiento de inmueble para la custodia del Archivo de Fiscalización</t>
  </si>
  <si>
    <t>112. Contratar la suscripción a normas técnicas del sector del sector de Hidrocarburos</t>
  </si>
  <si>
    <t>113. Contratar auditorías externas para la determinación del desempeño de los sistemas de medición de cantidad y calidad de hidrocarburos y la verificación de las buenas prácticas de medición aplicadas en las facilidades de producción del país</t>
  </si>
  <si>
    <t>114. Contratar auditorías externas a pozos inactivos y/o abandonados</t>
  </si>
  <si>
    <t>115. Estudio de consultoría de benchmarking sobre prácticas de fiscalización y propuestas de mejoras al modelo Colombiano - Consultoría</t>
  </si>
  <si>
    <t>116. Contratar una consultoría para realizar un diagnóstico del proceso de Control de Operaciones y Gestión Volumétrica asignado a la VORP y un acompañamiento en la estructuración de planes de mejoramiento para el cierre de hallazgos existentes</t>
  </si>
  <si>
    <t>117. Contratar una consultoría para la identificación y estructuración de procedimientos e instructivos requeridos en el desarrollo de los procesos de Control de Operaciones y Gestión Volumétrica y de Liquidación de Regalías, con el fin de optimizar el ejercicio de las funciones delegadas por el Ministerio de Minas y Energía</t>
  </si>
  <si>
    <t>118. Contratar una consultoría para el análisis de factores de conversión productos blancos Gas- propuesta de actualización de la Res. Minminas 82104 de 1994.</t>
  </si>
  <si>
    <t>119. Prestación de Servicios Profesionales para el apoyo a la  VORP- A- Funcionamiento</t>
  </si>
  <si>
    <t>120. Prestación de Servicios de apoyo a la gestión, asistencial, logístico y operativo para la VORP - A- Funcionamiento</t>
  </si>
  <si>
    <t>121. Prestación de Servicios Profesionales Especializados para el apoyo a la Oficina Asesora Jurídica - A- Funcionamiento</t>
  </si>
  <si>
    <t>122. Contratar la pauta institucional de la ANH en el Directorio Gobernadores, Alcaldes y Entidades del Estado Colombiano del año 2020</t>
  </si>
  <si>
    <t>123. Contratar la participación de la ANH en el reportaje especial de Newsweek: "Barranquilla Capital del Caribe -Reunión Anual de Gobernadores del BID"</t>
  </si>
  <si>
    <t>Marzo 06 de 2020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</si>
</sst>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_(* #,##0.0_);_(* \(#,##0.0\);_(* &quot;-&quot;??_);_(@_)"/>
    <numFmt numFmtId="180" formatCode="_(* #,##0_);_(* \(#,##0\);_(* &quot;-&quot;??_);_(@_)"/>
    <numFmt numFmtId="181" formatCode="_-[$$-240A]\ * #,##0_-;\-[$$-240A]\ * #,##0_-;_-[$$-240A]\ * &quot;-&quot;??_-;_-@_-"/>
    <numFmt numFmtId="182" formatCode="0.00000"/>
    <numFmt numFmtId="183" formatCode="0.0000"/>
    <numFmt numFmtId="184" formatCode="0.000"/>
    <numFmt numFmtId="185" formatCode="0.0"/>
    <numFmt numFmtId="186" formatCode="_([$$-240A]\ * #,##0_);_([$$-240A]\ * \(#,##0\);_([$$-240A]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40A]dddd\,\ d\ &quot;de&quot;\ mmmm\ &quot;de&quot;\ yyyy"/>
    <numFmt numFmtId="192" formatCode="dd\-mm\-yy;@"/>
    <numFmt numFmtId="193" formatCode="0.000000000"/>
    <numFmt numFmtId="194" formatCode="0.00000000"/>
    <numFmt numFmtId="195" formatCode="0.0000000"/>
    <numFmt numFmtId="196" formatCode="0.000000"/>
    <numFmt numFmtId="197" formatCode="_(&quot;$&quot;\ * #,##0.0_);_(&quot;$&quot;\ * \(#,##0.0\);_(&quot;$&quot;\ * &quot;-&quot;??_);_(@_)"/>
    <numFmt numFmtId="198" formatCode="_-[$$-240A]\ * #,##0.00_-;\-[$$-240A]\ * #,##0.00_-;_-[$$-240A]\ * &quot;-&quot;??_-;_-@_-"/>
    <numFmt numFmtId="199" formatCode="0E+00"/>
    <numFmt numFmtId="200" formatCode="_-[$$-240A]\ * #,##0.0_-;\-[$$-240A]\ * #,##0.0_-;_-[$$-240A]\ * &quot;-&quot;??_-;_-@_-"/>
    <numFmt numFmtId="201" formatCode="_-&quot;$&quot;\ * #,##0.0_-;\-&quot;$&quot;\ * #,##0.0_-;_-&quot;$&quot;\ * &quot;-&quot;??_-;_-@_-"/>
    <numFmt numFmtId="202" formatCode="_-&quot;$&quot;\ * #,##0_-;\-&quot;$&quot;\ * #,##0_-;_-&quot;$&quot;\ * &quot;-&quot;??_-;_-@_-"/>
    <numFmt numFmtId="203" formatCode="#,##0.0"/>
    <numFmt numFmtId="204" formatCode="#,##0_ ;\-#,##0\ "/>
    <numFmt numFmtId="205" formatCode="_-* #,##0.00_-;\-* #,##0.00_-;_-* &quot;-&quot;_-;_-@_-"/>
    <numFmt numFmtId="206" formatCode="0.0%"/>
    <numFmt numFmtId="207" formatCode="#,##0.00_ ;\-#,##0.00\ "/>
    <numFmt numFmtId="208" formatCode="_(* #,##0.0_);_(* \(#,##0.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0" applyFill="0" applyBorder="0" applyProtection="0">
      <alignment horizontal="left" vertical="center"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Protection="0">
      <alignment horizontal="center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27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23" borderId="10" xfId="0" applyFont="1" applyFill="1" applyBorder="1" applyAlignment="1">
      <alignment horizontal="center" vertical="center" wrapText="1"/>
    </xf>
    <xf numFmtId="0" fontId="30" fillId="23" borderId="10" xfId="4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 quotePrefix="1">
      <alignment wrapText="1"/>
    </xf>
    <xf numFmtId="0" fontId="36" fillId="0" borderId="17" xfId="48" applyBorder="1" applyAlignment="1" quotePrefix="1">
      <alignment wrapText="1"/>
    </xf>
    <xf numFmtId="178" fontId="0" fillId="0" borderId="17" xfId="0" applyNumberFormat="1" applyFill="1" applyBorder="1" applyAlignment="1">
      <alignment vertical="center" wrapText="1"/>
    </xf>
    <xf numFmtId="178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44" fontId="0" fillId="0" borderId="10" xfId="97" applyFont="1" applyFill="1" applyBorder="1" applyAlignment="1">
      <alignment vertical="center"/>
    </xf>
    <xf numFmtId="44" fontId="0" fillId="0" borderId="10" xfId="97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97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6" fillId="0" borderId="10" xfId="48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44" fontId="0" fillId="0" borderId="11" xfId="97" applyFont="1" applyFill="1" applyBorder="1" applyAlignment="1">
      <alignment vertical="center"/>
    </xf>
    <xf numFmtId="44" fontId="0" fillId="0" borderId="10" xfId="97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3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3" xfId="55"/>
    <cellStyle name="Millares 10" xfId="56"/>
    <cellStyle name="Millares 10 2" xfId="57"/>
    <cellStyle name="Millares 10 3" xfId="58"/>
    <cellStyle name="Millares 11" xfId="59"/>
    <cellStyle name="Millares 11 2" xfId="60"/>
    <cellStyle name="Millares 11 3" xfId="61"/>
    <cellStyle name="Millares 12" xfId="62"/>
    <cellStyle name="Millares 12 2" xfId="63"/>
    <cellStyle name="Millares 12 3" xfId="64"/>
    <cellStyle name="Millares 13" xfId="65"/>
    <cellStyle name="Millares 13 2" xfId="66"/>
    <cellStyle name="Millares 13 3" xfId="67"/>
    <cellStyle name="Millares 2" xfId="68"/>
    <cellStyle name="Millares 2 2" xfId="69"/>
    <cellStyle name="Millares 2 3" xfId="70"/>
    <cellStyle name="Millares 3" xfId="71"/>
    <cellStyle name="Millares 3 2" xfId="72"/>
    <cellStyle name="Millares 3 3" xfId="73"/>
    <cellStyle name="Millares 4" xfId="74"/>
    <cellStyle name="Millares 4 2" xfId="75"/>
    <cellStyle name="Millares 4 3" xfId="76"/>
    <cellStyle name="Millares 5" xfId="77"/>
    <cellStyle name="Millares 5 2" xfId="78"/>
    <cellStyle name="Millares 5 3" xfId="79"/>
    <cellStyle name="Millares 6" xfId="80"/>
    <cellStyle name="Millares 6 2" xfId="81"/>
    <cellStyle name="Millares 6 3" xfId="82"/>
    <cellStyle name="Millares 7" xfId="83"/>
    <cellStyle name="Millares 7 2" xfId="84"/>
    <cellStyle name="Millares 7 3" xfId="85"/>
    <cellStyle name="Millares 8" xfId="86"/>
    <cellStyle name="Millares 8 2" xfId="87"/>
    <cellStyle name="Millares 8 3" xfId="88"/>
    <cellStyle name="Millares 9" xfId="89"/>
    <cellStyle name="Millares 9 2" xfId="90"/>
    <cellStyle name="Millares 9 3" xfId="91"/>
    <cellStyle name="Currency" xfId="92"/>
    <cellStyle name="Currency [0]" xfId="93"/>
    <cellStyle name="Moneda [0] 2" xfId="94"/>
    <cellStyle name="Moneda [0] 2 2" xfId="95"/>
    <cellStyle name="Moneda [0] 2 3" xfId="96"/>
    <cellStyle name="Moneda 10" xfId="97"/>
    <cellStyle name="Moneda 10 2" xfId="98"/>
    <cellStyle name="Moneda 10 3" xfId="99"/>
    <cellStyle name="Moneda 11" xfId="100"/>
    <cellStyle name="Moneda 11 2" xfId="101"/>
    <cellStyle name="Moneda 11 3" xfId="102"/>
    <cellStyle name="Moneda 12" xfId="103"/>
    <cellStyle name="Moneda 12 2" xfId="104"/>
    <cellStyle name="Moneda 12 3" xfId="105"/>
    <cellStyle name="Moneda 13" xfId="106"/>
    <cellStyle name="Moneda 13 2" xfId="107"/>
    <cellStyle name="Moneda 13 3" xfId="108"/>
    <cellStyle name="Moneda 2" xfId="109"/>
    <cellStyle name="Moneda 2 2" xfId="110"/>
    <cellStyle name="Moneda 2 3" xfId="111"/>
    <cellStyle name="Moneda 3" xfId="112"/>
    <cellStyle name="Moneda 3 2" xfId="113"/>
    <cellStyle name="Moneda 3 3" xfId="114"/>
    <cellStyle name="Moneda 4" xfId="115"/>
    <cellStyle name="Moneda 4 2" xfId="116"/>
    <cellStyle name="Moneda 4 3" xfId="117"/>
    <cellStyle name="Moneda 5" xfId="118"/>
    <cellStyle name="Moneda 5 2" xfId="119"/>
    <cellStyle name="Moneda 5 3" xfId="120"/>
    <cellStyle name="Moneda 6" xfId="121"/>
    <cellStyle name="Moneda 6 2" xfId="122"/>
    <cellStyle name="Moneda 6 3" xfId="123"/>
    <cellStyle name="Moneda 7" xfId="124"/>
    <cellStyle name="Moneda 7 2" xfId="125"/>
    <cellStyle name="Moneda 7 3" xfId="126"/>
    <cellStyle name="Moneda 8" xfId="127"/>
    <cellStyle name="Moneda 8 2" xfId="128"/>
    <cellStyle name="Moneda 8 3" xfId="129"/>
    <cellStyle name="Moneda 9" xfId="130"/>
    <cellStyle name="Moneda 9 2" xfId="131"/>
    <cellStyle name="Moneda 9 3" xfId="132"/>
    <cellStyle name="Neutral" xfId="133"/>
    <cellStyle name="Normal 6" xfId="134"/>
    <cellStyle name="Notas" xfId="135"/>
    <cellStyle name="Numeric" xfId="136"/>
    <cellStyle name="Percent" xfId="137"/>
    <cellStyle name="Salida" xfId="138"/>
    <cellStyle name="Texto de advertencia" xfId="139"/>
    <cellStyle name="Texto explicativo" xfId="140"/>
    <cellStyle name="Título" xfId="141"/>
    <cellStyle name="Título 2" xfId="142"/>
    <cellStyle name="Título 3" xfId="143"/>
    <cellStyle name="Total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riam.perez@anh.gov.co" TargetMode="External" /><Relationship Id="rId2" Type="http://schemas.openxmlformats.org/officeDocument/2006/relationships/hyperlink" Target="mailto:myriam.perez@anh.gov.co" TargetMode="External" /><Relationship Id="rId3" Type="http://schemas.openxmlformats.org/officeDocument/2006/relationships/hyperlink" Target="mailto:myriam.perez@anh.gov.co" TargetMode="External" /><Relationship Id="rId4" Type="http://schemas.openxmlformats.org/officeDocument/2006/relationships/hyperlink" Target="mailto:myriam.perez@anh.gov.co" TargetMode="External" /><Relationship Id="rId5" Type="http://schemas.openxmlformats.org/officeDocument/2006/relationships/hyperlink" Target="mailto:myriam.perez@anh.gov.co" TargetMode="External" /><Relationship Id="rId6" Type="http://schemas.openxmlformats.org/officeDocument/2006/relationships/hyperlink" Target="mailto:myriam.perez@anh.gov.co" TargetMode="External" /><Relationship Id="rId7" Type="http://schemas.openxmlformats.org/officeDocument/2006/relationships/hyperlink" Target="mailto:myriam.perez@anh.gov.co" TargetMode="External" /><Relationship Id="rId8" Type="http://schemas.openxmlformats.org/officeDocument/2006/relationships/hyperlink" Target="mailto:myriam.perez@anh.gov.co" TargetMode="External" /><Relationship Id="rId9" Type="http://schemas.openxmlformats.org/officeDocument/2006/relationships/hyperlink" Target="mailto:myriam.perez@anh.gov.co" TargetMode="External" /><Relationship Id="rId10" Type="http://schemas.openxmlformats.org/officeDocument/2006/relationships/hyperlink" Target="mailto:myriam.perez@anh.gov.co" TargetMode="External" /><Relationship Id="rId11" Type="http://schemas.openxmlformats.org/officeDocument/2006/relationships/hyperlink" Target="mailto:myriam.perez@anh.gov.co" TargetMode="External" /><Relationship Id="rId12" Type="http://schemas.openxmlformats.org/officeDocument/2006/relationships/hyperlink" Target="mailto:myriam.perez@anh.gov.co" TargetMode="External" /><Relationship Id="rId13" Type="http://schemas.openxmlformats.org/officeDocument/2006/relationships/hyperlink" Target="mailto:myriam.perez@anh.gov.co" TargetMode="External" /><Relationship Id="rId14" Type="http://schemas.openxmlformats.org/officeDocument/2006/relationships/hyperlink" Target="mailto:myriam.perez@anh.gov.co" TargetMode="External" /><Relationship Id="rId15" Type="http://schemas.openxmlformats.org/officeDocument/2006/relationships/hyperlink" Target="mailto:myriam.perez@anh.gov.co" TargetMode="External" /><Relationship Id="rId16" Type="http://schemas.openxmlformats.org/officeDocument/2006/relationships/hyperlink" Target="mailto:myriam.perez@anh.gov.co" TargetMode="External" /><Relationship Id="rId17" Type="http://schemas.openxmlformats.org/officeDocument/2006/relationships/hyperlink" Target="mailto:myriam.perez@anh.gov.co" TargetMode="External" /><Relationship Id="rId18" Type="http://schemas.openxmlformats.org/officeDocument/2006/relationships/hyperlink" Target="mailto:myriam.perez@anh.gov.co" TargetMode="External" /><Relationship Id="rId19" Type="http://schemas.openxmlformats.org/officeDocument/2006/relationships/hyperlink" Target="mailto:myriam.perez@anh.gov.co" TargetMode="External" /><Relationship Id="rId20" Type="http://schemas.openxmlformats.org/officeDocument/2006/relationships/hyperlink" Target="mailto:myriam.perez@anh.gov.co" TargetMode="External" /><Relationship Id="rId21" Type="http://schemas.openxmlformats.org/officeDocument/2006/relationships/hyperlink" Target="mailto:myriam.perez@anh.gov.co" TargetMode="External" /><Relationship Id="rId22" Type="http://schemas.openxmlformats.org/officeDocument/2006/relationships/hyperlink" Target="mailto:myriam.perez@anh.gov.co" TargetMode="External" /><Relationship Id="rId23" Type="http://schemas.openxmlformats.org/officeDocument/2006/relationships/hyperlink" Target="mailto:myriam.perez@anh.gov.co" TargetMode="External" /><Relationship Id="rId24" Type="http://schemas.openxmlformats.org/officeDocument/2006/relationships/hyperlink" Target="mailto:myriam.perez@anh.gov.co" TargetMode="External" /><Relationship Id="rId25" Type="http://schemas.openxmlformats.org/officeDocument/2006/relationships/hyperlink" Target="mailto:myriam.perez@anh.gov.co" TargetMode="External" /><Relationship Id="rId26" Type="http://schemas.openxmlformats.org/officeDocument/2006/relationships/hyperlink" Target="mailto:myriam.perez@anh.gov.co" TargetMode="External" /><Relationship Id="rId27" Type="http://schemas.openxmlformats.org/officeDocument/2006/relationships/hyperlink" Target="mailto:myriam.perez@anh.gov.co" TargetMode="External" /><Relationship Id="rId28" Type="http://schemas.openxmlformats.org/officeDocument/2006/relationships/hyperlink" Target="mailto:myriam.perez@anh.gov.co" TargetMode="External" /><Relationship Id="rId29" Type="http://schemas.openxmlformats.org/officeDocument/2006/relationships/hyperlink" Target="mailto:myriam.perez@anh.gov.co" TargetMode="External" /><Relationship Id="rId30" Type="http://schemas.openxmlformats.org/officeDocument/2006/relationships/hyperlink" Target="mailto:myriam.perez@anh.gov.co" TargetMode="External" /><Relationship Id="rId31" Type="http://schemas.openxmlformats.org/officeDocument/2006/relationships/hyperlink" Target="mailto:myriam.perez@anh.gov.co" TargetMode="External" /><Relationship Id="rId32" Type="http://schemas.openxmlformats.org/officeDocument/2006/relationships/hyperlink" Target="mailto:myriam.perez@anh.gov.co" TargetMode="External" /><Relationship Id="rId33" Type="http://schemas.openxmlformats.org/officeDocument/2006/relationships/hyperlink" Target="mailto:myriam.perez@anh.gov.co" TargetMode="External" /><Relationship Id="rId34" Type="http://schemas.openxmlformats.org/officeDocument/2006/relationships/hyperlink" Target="mailto:myriam.perez@anh.gov.co" TargetMode="External" /><Relationship Id="rId35" Type="http://schemas.openxmlformats.org/officeDocument/2006/relationships/hyperlink" Target="mailto:myriam.perez@anh.gov.co" TargetMode="External" /><Relationship Id="rId36" Type="http://schemas.openxmlformats.org/officeDocument/2006/relationships/hyperlink" Target="mailto:myriam.perez@anh.gov.co" TargetMode="External" /><Relationship Id="rId37" Type="http://schemas.openxmlformats.org/officeDocument/2006/relationships/hyperlink" Target="mailto:myriam.perez@anh.gov.co" TargetMode="External" /><Relationship Id="rId38" Type="http://schemas.openxmlformats.org/officeDocument/2006/relationships/hyperlink" Target="mailto:myriam.perez@anh.gov.co" TargetMode="External" /><Relationship Id="rId39" Type="http://schemas.openxmlformats.org/officeDocument/2006/relationships/hyperlink" Target="mailto:myriam.perez@anh.gov.co" TargetMode="External" /><Relationship Id="rId40" Type="http://schemas.openxmlformats.org/officeDocument/2006/relationships/hyperlink" Target="mailto:myriam.perez@anh.gov.co" TargetMode="External" /><Relationship Id="rId41" Type="http://schemas.openxmlformats.org/officeDocument/2006/relationships/hyperlink" Target="mailto:myriam.perez@anh.gov.co" TargetMode="External" /><Relationship Id="rId42" Type="http://schemas.openxmlformats.org/officeDocument/2006/relationships/hyperlink" Target="mailto:myriam.perez@anh.gov.co" TargetMode="External" /><Relationship Id="rId43" Type="http://schemas.openxmlformats.org/officeDocument/2006/relationships/hyperlink" Target="mailto:myriam.perez@anh.gov.co" TargetMode="External" /><Relationship Id="rId44" Type="http://schemas.openxmlformats.org/officeDocument/2006/relationships/hyperlink" Target="mailto:myriam.perez@anh.gov.co" TargetMode="External" /><Relationship Id="rId45" Type="http://schemas.openxmlformats.org/officeDocument/2006/relationships/hyperlink" Target="mailto:myriam.perez@anh.gov.co" TargetMode="External" /><Relationship Id="rId46" Type="http://schemas.openxmlformats.org/officeDocument/2006/relationships/hyperlink" Target="mailto:myriam.perez@anh.gov.co" TargetMode="External" /><Relationship Id="rId47" Type="http://schemas.openxmlformats.org/officeDocument/2006/relationships/hyperlink" Target="mailto:myriam.perez@anh.gov.co" TargetMode="External" /><Relationship Id="rId48" Type="http://schemas.openxmlformats.org/officeDocument/2006/relationships/hyperlink" Target="mailto:myriam.perez@anh.gov.co" TargetMode="External" /><Relationship Id="rId49" Type="http://schemas.openxmlformats.org/officeDocument/2006/relationships/hyperlink" Target="mailto:myriam.perez@anh.gov.co" TargetMode="External" /><Relationship Id="rId50" Type="http://schemas.openxmlformats.org/officeDocument/2006/relationships/hyperlink" Target="mailto:myriam.perez@anh.gov.co" TargetMode="External" /><Relationship Id="rId51" Type="http://schemas.openxmlformats.org/officeDocument/2006/relationships/hyperlink" Target="mailto:myriam.perez@anh.gov.co" TargetMode="External" /><Relationship Id="rId52" Type="http://schemas.openxmlformats.org/officeDocument/2006/relationships/hyperlink" Target="mailto:myriam.perez@anh.gov.co" TargetMode="External" /><Relationship Id="rId53" Type="http://schemas.openxmlformats.org/officeDocument/2006/relationships/hyperlink" Target="mailto:myriam.perez@anh.gov.co" TargetMode="External" /><Relationship Id="rId54" Type="http://schemas.openxmlformats.org/officeDocument/2006/relationships/hyperlink" Target="mailto:myriam.perez@anh.gov.co" TargetMode="External" /><Relationship Id="rId55" Type="http://schemas.openxmlformats.org/officeDocument/2006/relationships/hyperlink" Target="mailto:myriam.perez@anh.gov.co" TargetMode="External" /><Relationship Id="rId56" Type="http://schemas.openxmlformats.org/officeDocument/2006/relationships/hyperlink" Target="mailto:myriam.perez@anh.gov.co" TargetMode="External" /><Relationship Id="rId57" Type="http://schemas.openxmlformats.org/officeDocument/2006/relationships/hyperlink" Target="mailto:myriam.perez@anh.gov.co" TargetMode="External" /><Relationship Id="rId58" Type="http://schemas.openxmlformats.org/officeDocument/2006/relationships/hyperlink" Target="mailto:myriam.perez@anh.gov.co" TargetMode="External" /><Relationship Id="rId59" Type="http://schemas.openxmlformats.org/officeDocument/2006/relationships/hyperlink" Target="mailto:myriam.perez@anh.gov.co" TargetMode="External" /><Relationship Id="rId60" Type="http://schemas.openxmlformats.org/officeDocument/2006/relationships/hyperlink" Target="mailto:myriam.perez@anh.gov.co" TargetMode="External" /><Relationship Id="rId61" Type="http://schemas.openxmlformats.org/officeDocument/2006/relationships/hyperlink" Target="mailto:myriam.perez@anh.gov.co" TargetMode="External" /><Relationship Id="rId62" Type="http://schemas.openxmlformats.org/officeDocument/2006/relationships/hyperlink" Target="mailto:myriam.perez@anh.gov.co" TargetMode="External" /><Relationship Id="rId63" Type="http://schemas.openxmlformats.org/officeDocument/2006/relationships/hyperlink" Target="mailto:myriam.perez@anh.gov.co" TargetMode="External" /><Relationship Id="rId64" Type="http://schemas.openxmlformats.org/officeDocument/2006/relationships/hyperlink" Target="mailto:myriam.perez@anh.gov.co" TargetMode="External" /><Relationship Id="rId65" Type="http://schemas.openxmlformats.org/officeDocument/2006/relationships/hyperlink" Target="mailto:myriam.perez@anh.gov.co" TargetMode="External" /><Relationship Id="rId66" Type="http://schemas.openxmlformats.org/officeDocument/2006/relationships/hyperlink" Target="mailto:myriam.perez@anh.gov.co" TargetMode="External" /><Relationship Id="rId67" Type="http://schemas.openxmlformats.org/officeDocument/2006/relationships/hyperlink" Target="mailto:myriam.perez@anh.gov.co" TargetMode="External" /><Relationship Id="rId68" Type="http://schemas.openxmlformats.org/officeDocument/2006/relationships/hyperlink" Target="mailto:myriam.perez@anh.gov.co" TargetMode="External" /><Relationship Id="rId69" Type="http://schemas.openxmlformats.org/officeDocument/2006/relationships/hyperlink" Target="mailto:myriam.perez@anh.gov.co" TargetMode="External" /><Relationship Id="rId70" Type="http://schemas.openxmlformats.org/officeDocument/2006/relationships/hyperlink" Target="mailto:myriam.perez@anh.gov.co" TargetMode="External" /><Relationship Id="rId71" Type="http://schemas.openxmlformats.org/officeDocument/2006/relationships/hyperlink" Target="mailto:myriam.perez@anh.gov.co" TargetMode="External" /><Relationship Id="rId72" Type="http://schemas.openxmlformats.org/officeDocument/2006/relationships/hyperlink" Target="mailto:myriam.perez@anh.gov.co" TargetMode="External" /><Relationship Id="rId73" Type="http://schemas.openxmlformats.org/officeDocument/2006/relationships/hyperlink" Target="mailto:myriam.perez@anh.gov.co" TargetMode="External" /><Relationship Id="rId74" Type="http://schemas.openxmlformats.org/officeDocument/2006/relationships/hyperlink" Target="mailto:myriam.perez@anh.gov.co" TargetMode="External" /><Relationship Id="rId75" Type="http://schemas.openxmlformats.org/officeDocument/2006/relationships/hyperlink" Target="mailto:myriam.perez@anh.gov.co" TargetMode="External" /><Relationship Id="rId76" Type="http://schemas.openxmlformats.org/officeDocument/2006/relationships/hyperlink" Target="mailto:myriam.perez@anh.gov.co" TargetMode="External" /><Relationship Id="rId77" Type="http://schemas.openxmlformats.org/officeDocument/2006/relationships/hyperlink" Target="mailto:myriam.perez@anh.gov.co" TargetMode="External" /><Relationship Id="rId78" Type="http://schemas.openxmlformats.org/officeDocument/2006/relationships/hyperlink" Target="mailto:myriam.perez@anh.gov.co" TargetMode="External" /><Relationship Id="rId79" Type="http://schemas.openxmlformats.org/officeDocument/2006/relationships/hyperlink" Target="mailto:myriam.perez@anh.gov.co" TargetMode="External" /><Relationship Id="rId80" Type="http://schemas.openxmlformats.org/officeDocument/2006/relationships/hyperlink" Target="mailto:myriam.perez@anh.gov.co" TargetMode="External" /><Relationship Id="rId81" Type="http://schemas.openxmlformats.org/officeDocument/2006/relationships/hyperlink" Target="mailto:myriam.perez@anh.gov.co" TargetMode="External" /><Relationship Id="rId82" Type="http://schemas.openxmlformats.org/officeDocument/2006/relationships/hyperlink" Target="mailto:myriam.perez@anh.gov.co" TargetMode="External" /><Relationship Id="rId83" Type="http://schemas.openxmlformats.org/officeDocument/2006/relationships/hyperlink" Target="mailto:myriam.perez@anh.gov.co" TargetMode="External" /><Relationship Id="rId84" Type="http://schemas.openxmlformats.org/officeDocument/2006/relationships/hyperlink" Target="mailto:myriam.perez@anh.gov.co" TargetMode="External" /><Relationship Id="rId85" Type="http://schemas.openxmlformats.org/officeDocument/2006/relationships/hyperlink" Target="mailto:myriam.perez@anh.gov.co" TargetMode="External" /><Relationship Id="rId86" Type="http://schemas.openxmlformats.org/officeDocument/2006/relationships/hyperlink" Target="mailto:myriam.perez@anh.gov.co" TargetMode="External" /><Relationship Id="rId87" Type="http://schemas.openxmlformats.org/officeDocument/2006/relationships/hyperlink" Target="mailto:myriam.perez@anh.gov.co" TargetMode="External" /><Relationship Id="rId88" Type="http://schemas.openxmlformats.org/officeDocument/2006/relationships/hyperlink" Target="mailto:myriam.perez@anh.gov.co" TargetMode="External" /><Relationship Id="rId89" Type="http://schemas.openxmlformats.org/officeDocument/2006/relationships/hyperlink" Target="mailto:myriam.perez@anh.gov.co" TargetMode="External" /><Relationship Id="rId90" Type="http://schemas.openxmlformats.org/officeDocument/2006/relationships/hyperlink" Target="mailto:myriam.perez@anh.gov.co" TargetMode="External" /><Relationship Id="rId91" Type="http://schemas.openxmlformats.org/officeDocument/2006/relationships/hyperlink" Target="mailto:myriam.perez@anh.gov.co" TargetMode="External" /><Relationship Id="rId92" Type="http://schemas.openxmlformats.org/officeDocument/2006/relationships/hyperlink" Target="mailto:myriam.perez@anh.gov.co" TargetMode="External" /><Relationship Id="rId93" Type="http://schemas.openxmlformats.org/officeDocument/2006/relationships/hyperlink" Target="mailto:myriam.perez@anh.gov.co" TargetMode="External" /><Relationship Id="rId94" Type="http://schemas.openxmlformats.org/officeDocument/2006/relationships/hyperlink" Target="mailto:myriam.perez@anh.gov.co" TargetMode="External" /><Relationship Id="rId95" Type="http://schemas.openxmlformats.org/officeDocument/2006/relationships/hyperlink" Target="mailto:myriam.perez@anh.gov.co" TargetMode="External" /><Relationship Id="rId96" Type="http://schemas.openxmlformats.org/officeDocument/2006/relationships/hyperlink" Target="mailto:myriam.perez@anh.gov.co" TargetMode="External" /><Relationship Id="rId97" Type="http://schemas.openxmlformats.org/officeDocument/2006/relationships/hyperlink" Target="mailto:myriam.perez@anh.gov.co" TargetMode="External" /><Relationship Id="rId98" Type="http://schemas.openxmlformats.org/officeDocument/2006/relationships/comments" Target="../comments1.xml" /><Relationship Id="rId99" Type="http://schemas.openxmlformats.org/officeDocument/2006/relationships/vmlDrawing" Target="../drawings/vmlDrawing1.vm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="80" zoomScaleNormal="80" zoomScalePageLayoutView="8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10.8515625" defaultRowHeight="15"/>
  <cols>
    <col min="1" max="1" width="15.7109375" style="3" customWidth="1"/>
    <col min="2" max="2" width="25.7109375" style="3" customWidth="1"/>
    <col min="3" max="3" width="66.421875" style="3" customWidth="1"/>
    <col min="4" max="6" width="15.140625" style="3" customWidth="1"/>
    <col min="7" max="7" width="17.00390625" style="3" customWidth="1"/>
    <col min="8" max="8" width="25.140625" style="3" customWidth="1"/>
    <col min="9" max="9" width="27.8515625" style="3" customWidth="1"/>
    <col min="10" max="10" width="23.57421875" style="3" customWidth="1"/>
    <col min="11" max="11" width="16.140625" style="3" bestFit="1" customWidth="1"/>
    <col min="12" max="12" width="16.7109375" style="3" customWidth="1"/>
    <col min="13" max="13" width="24.140625" style="3" customWidth="1"/>
    <col min="14" max="14" width="16.7109375" style="3" customWidth="1"/>
    <col min="15" max="15" width="27.7109375" style="3" bestFit="1" customWidth="1"/>
    <col min="16" max="16" width="16.7109375" style="3" customWidth="1"/>
    <col min="17" max="17" width="37.140625" style="3" bestFit="1" customWidth="1"/>
    <col min="18" max="18" width="18.140625" style="3" customWidth="1"/>
    <col min="19" max="16384" width="10.8515625" style="3" customWidth="1"/>
  </cols>
  <sheetData>
    <row r="1" ht="15">
      <c r="B1" s="2" t="s">
        <v>58</v>
      </c>
    </row>
    <row r="2" ht="15">
      <c r="B2" s="2"/>
    </row>
    <row r="3" ht="15.75" thickBot="1">
      <c r="B3" s="2" t="s">
        <v>59</v>
      </c>
    </row>
    <row r="4" spans="2:12" ht="15">
      <c r="B4" s="14" t="s">
        <v>60</v>
      </c>
      <c r="C4" s="15" t="s">
        <v>61</v>
      </c>
      <c r="I4" s="44" t="s">
        <v>79</v>
      </c>
      <c r="J4" s="45"/>
      <c r="K4" s="45"/>
      <c r="L4" s="46"/>
    </row>
    <row r="5" spans="2:12" ht="30">
      <c r="B5" s="16" t="s">
        <v>62</v>
      </c>
      <c r="C5" s="17" t="s">
        <v>63</v>
      </c>
      <c r="I5" s="47"/>
      <c r="J5" s="48"/>
      <c r="K5" s="48"/>
      <c r="L5" s="49"/>
    </row>
    <row r="6" spans="2:12" ht="15">
      <c r="B6" s="16" t="s">
        <v>64</v>
      </c>
      <c r="C6" s="18" t="s">
        <v>65</v>
      </c>
      <c r="I6" s="47"/>
      <c r="J6" s="48"/>
      <c r="K6" s="48"/>
      <c r="L6" s="49"/>
    </row>
    <row r="7" spans="2:12" ht="15">
      <c r="B7" s="16" t="s">
        <v>66</v>
      </c>
      <c r="C7" s="19" t="s">
        <v>67</v>
      </c>
      <c r="I7" s="47"/>
      <c r="J7" s="48"/>
      <c r="K7" s="48"/>
      <c r="L7" s="49"/>
    </row>
    <row r="8" spans="2:12" ht="210">
      <c r="B8" s="16" t="s">
        <v>68</v>
      </c>
      <c r="C8" s="17" t="s">
        <v>69</v>
      </c>
      <c r="I8" s="50"/>
      <c r="J8" s="51"/>
      <c r="K8" s="51"/>
      <c r="L8" s="52"/>
    </row>
    <row r="9" spans="2:3" ht="30">
      <c r="B9" s="16" t="s">
        <v>70</v>
      </c>
      <c r="C9" s="17" t="s">
        <v>71</v>
      </c>
    </row>
    <row r="10" spans="2:12" ht="60">
      <c r="B10" s="16" t="s">
        <v>72</v>
      </c>
      <c r="C10" s="17" t="s">
        <v>73</v>
      </c>
      <c r="I10" s="44" t="s">
        <v>80</v>
      </c>
      <c r="J10" s="45"/>
      <c r="K10" s="45"/>
      <c r="L10" s="46"/>
    </row>
    <row r="11" spans="2:12" ht="15">
      <c r="B11" s="16" t="s">
        <v>74</v>
      </c>
      <c r="C11" s="20">
        <f>SUM(I18:I140)</f>
        <v>101609489028.37872</v>
      </c>
      <c r="I11" s="47"/>
      <c r="J11" s="48"/>
      <c r="K11" s="48"/>
      <c r="L11" s="49"/>
    </row>
    <row r="12" spans="2:12" ht="30">
      <c r="B12" s="16" t="s">
        <v>75</v>
      </c>
      <c r="C12" s="21">
        <v>877803000</v>
      </c>
      <c r="I12" s="47"/>
      <c r="J12" s="48"/>
      <c r="K12" s="48"/>
      <c r="L12" s="49"/>
    </row>
    <row r="13" spans="2:12" ht="30">
      <c r="B13" s="16" t="s">
        <v>76</v>
      </c>
      <c r="C13" s="21">
        <v>87780300</v>
      </c>
      <c r="I13" s="47"/>
      <c r="J13" s="48"/>
      <c r="K13" s="48"/>
      <c r="L13" s="49"/>
    </row>
    <row r="14" spans="2:12" ht="30.75" thickBot="1">
      <c r="B14" s="22" t="s">
        <v>77</v>
      </c>
      <c r="C14" s="23" t="s">
        <v>221</v>
      </c>
      <c r="I14" s="50"/>
      <c r="J14" s="51"/>
      <c r="K14" s="51"/>
      <c r="L14" s="52"/>
    </row>
    <row r="15" ht="15"/>
    <row r="16" ht="15">
      <c r="B16" s="2" t="s">
        <v>78</v>
      </c>
    </row>
    <row r="17" spans="1:17" ht="75">
      <c r="A17" s="4" t="s">
        <v>10</v>
      </c>
      <c r="B17" s="5" t="s">
        <v>9</v>
      </c>
      <c r="C17" s="5" t="s">
        <v>0</v>
      </c>
      <c r="D17" s="5" t="s">
        <v>8</v>
      </c>
      <c r="E17" s="5" t="s">
        <v>11</v>
      </c>
      <c r="F17" s="5" t="s">
        <v>1</v>
      </c>
      <c r="G17" s="5" t="s">
        <v>2</v>
      </c>
      <c r="H17" s="5" t="s">
        <v>3</v>
      </c>
      <c r="I17" s="5" t="s">
        <v>4</v>
      </c>
      <c r="J17" s="5" t="s">
        <v>5</v>
      </c>
      <c r="K17" s="5" t="s">
        <v>6</v>
      </c>
      <c r="L17" s="5" t="s">
        <v>7</v>
      </c>
      <c r="M17" s="5" t="s">
        <v>12</v>
      </c>
      <c r="N17" s="5" t="s">
        <v>13</v>
      </c>
      <c r="O17" s="5" t="s">
        <v>14</v>
      </c>
      <c r="P17" s="5" t="s">
        <v>15</v>
      </c>
      <c r="Q17" s="5" t="s">
        <v>16</v>
      </c>
    </row>
    <row r="18" spans="1:17" ht="48" customHeight="1">
      <c r="A18" s="7">
        <v>1</v>
      </c>
      <c r="B18" s="7">
        <v>80111600</v>
      </c>
      <c r="C18" s="9" t="s">
        <v>28</v>
      </c>
      <c r="D18" s="7" t="s">
        <v>25</v>
      </c>
      <c r="E18" s="7" t="s">
        <v>25</v>
      </c>
      <c r="F18" s="31">
        <v>12</v>
      </c>
      <c r="G18" s="11" t="s">
        <v>31</v>
      </c>
      <c r="H18" s="11" t="s">
        <v>23</v>
      </c>
      <c r="I18" s="26">
        <v>1443275645</v>
      </c>
      <c r="J18" s="26">
        <v>1443275645</v>
      </c>
      <c r="K18" s="34" t="s">
        <v>21</v>
      </c>
      <c r="L18" s="34" t="s">
        <v>22</v>
      </c>
      <c r="M18" s="34" t="s">
        <v>17</v>
      </c>
      <c r="N18" s="34" t="s">
        <v>18</v>
      </c>
      <c r="O18" s="36" t="s">
        <v>19</v>
      </c>
      <c r="P18" s="37">
        <v>5931717</v>
      </c>
      <c r="Q18" s="38" t="s">
        <v>20</v>
      </c>
    </row>
    <row r="19" spans="1:17" ht="48" customHeight="1">
      <c r="A19" s="7">
        <v>2</v>
      </c>
      <c r="B19" s="7">
        <v>80111600</v>
      </c>
      <c r="C19" s="9" t="s">
        <v>29</v>
      </c>
      <c r="D19" s="7" t="s">
        <v>25</v>
      </c>
      <c r="E19" s="7" t="s">
        <v>25</v>
      </c>
      <c r="F19" s="31">
        <v>12</v>
      </c>
      <c r="G19" s="11" t="s">
        <v>31</v>
      </c>
      <c r="H19" s="11" t="s">
        <v>23</v>
      </c>
      <c r="I19" s="26">
        <v>345000000</v>
      </c>
      <c r="J19" s="26">
        <v>345000000</v>
      </c>
      <c r="K19" s="34" t="s">
        <v>21</v>
      </c>
      <c r="L19" s="34" t="s">
        <v>22</v>
      </c>
      <c r="M19" s="34" t="s">
        <v>17</v>
      </c>
      <c r="N19" s="34" t="s">
        <v>18</v>
      </c>
      <c r="O19" s="36" t="s">
        <v>19</v>
      </c>
      <c r="P19" s="37">
        <v>5931717</v>
      </c>
      <c r="Q19" s="38" t="s">
        <v>20</v>
      </c>
    </row>
    <row r="20" spans="1:17" ht="48" customHeight="1">
      <c r="A20" s="7">
        <v>3</v>
      </c>
      <c r="B20" s="7">
        <v>80111600</v>
      </c>
      <c r="C20" s="9" t="s">
        <v>30</v>
      </c>
      <c r="D20" s="7" t="s">
        <v>25</v>
      </c>
      <c r="E20" s="7" t="s">
        <v>25</v>
      </c>
      <c r="F20" s="31">
        <v>12</v>
      </c>
      <c r="G20" s="11" t="s">
        <v>31</v>
      </c>
      <c r="H20" s="11" t="s">
        <v>23</v>
      </c>
      <c r="I20" s="26">
        <v>40000000</v>
      </c>
      <c r="J20" s="26">
        <v>40000000</v>
      </c>
      <c r="K20" s="34" t="s">
        <v>21</v>
      </c>
      <c r="L20" s="34" t="s">
        <v>22</v>
      </c>
      <c r="M20" s="34" t="s">
        <v>17</v>
      </c>
      <c r="N20" s="34" t="s">
        <v>18</v>
      </c>
      <c r="O20" s="36" t="s">
        <v>19</v>
      </c>
      <c r="P20" s="37">
        <v>5931717</v>
      </c>
      <c r="Q20" s="38" t="s">
        <v>20</v>
      </c>
    </row>
    <row r="21" spans="1:18" ht="66.75" customHeight="1">
      <c r="A21" s="7">
        <v>4</v>
      </c>
      <c r="B21" s="7">
        <v>80111600</v>
      </c>
      <c r="C21" s="9" t="s">
        <v>32</v>
      </c>
      <c r="D21" s="7" t="s">
        <v>25</v>
      </c>
      <c r="E21" s="7" t="s">
        <v>25</v>
      </c>
      <c r="F21" s="31">
        <v>12</v>
      </c>
      <c r="G21" s="11" t="s">
        <v>31</v>
      </c>
      <c r="H21" s="11" t="s">
        <v>24</v>
      </c>
      <c r="I21" s="26">
        <v>2200000000</v>
      </c>
      <c r="J21" s="26">
        <v>2200000000</v>
      </c>
      <c r="K21" s="34" t="s">
        <v>21</v>
      </c>
      <c r="L21" s="34" t="s">
        <v>22</v>
      </c>
      <c r="M21" s="34" t="s">
        <v>17</v>
      </c>
      <c r="N21" s="34" t="s">
        <v>18</v>
      </c>
      <c r="O21" s="36" t="s">
        <v>19</v>
      </c>
      <c r="P21" s="37">
        <v>5931717</v>
      </c>
      <c r="Q21" s="38" t="s">
        <v>20</v>
      </c>
      <c r="R21" s="12"/>
    </row>
    <row r="22" spans="1:18" ht="78.75" customHeight="1">
      <c r="A22" s="7">
        <v>5</v>
      </c>
      <c r="B22" s="7">
        <v>80111600</v>
      </c>
      <c r="C22" s="9" t="s">
        <v>33</v>
      </c>
      <c r="D22" s="7" t="s">
        <v>25</v>
      </c>
      <c r="E22" s="7" t="s">
        <v>25</v>
      </c>
      <c r="F22" s="31">
        <v>12</v>
      </c>
      <c r="G22" s="11" t="s">
        <v>31</v>
      </c>
      <c r="H22" s="11" t="s">
        <v>24</v>
      </c>
      <c r="I22" s="26">
        <v>518477194</v>
      </c>
      <c r="J22" s="26">
        <v>518477194</v>
      </c>
      <c r="K22" s="34" t="s">
        <v>21</v>
      </c>
      <c r="L22" s="34" t="s">
        <v>22</v>
      </c>
      <c r="M22" s="34" t="s">
        <v>17</v>
      </c>
      <c r="N22" s="34" t="s">
        <v>18</v>
      </c>
      <c r="O22" s="36" t="s">
        <v>19</v>
      </c>
      <c r="P22" s="37">
        <v>5931717</v>
      </c>
      <c r="Q22" s="38" t="s">
        <v>20</v>
      </c>
      <c r="R22" s="12"/>
    </row>
    <row r="23" spans="1:18" ht="45">
      <c r="A23" s="7">
        <v>6</v>
      </c>
      <c r="B23" s="7">
        <v>80111600</v>
      </c>
      <c r="C23" s="9" t="s">
        <v>34</v>
      </c>
      <c r="D23" s="7" t="s">
        <v>25</v>
      </c>
      <c r="E23" s="7" t="s">
        <v>25</v>
      </c>
      <c r="F23" s="31">
        <v>12</v>
      </c>
      <c r="G23" s="11" t="s">
        <v>31</v>
      </c>
      <c r="H23" s="11" t="s">
        <v>23</v>
      </c>
      <c r="I23" s="26">
        <v>2252200321.806</v>
      </c>
      <c r="J23" s="26">
        <v>2252200321.806</v>
      </c>
      <c r="K23" s="34" t="s">
        <v>21</v>
      </c>
      <c r="L23" s="34" t="s">
        <v>22</v>
      </c>
      <c r="M23" s="34" t="s">
        <v>17</v>
      </c>
      <c r="N23" s="34" t="s">
        <v>18</v>
      </c>
      <c r="O23" s="36" t="s">
        <v>19</v>
      </c>
      <c r="P23" s="37">
        <v>5931717</v>
      </c>
      <c r="Q23" s="38" t="s">
        <v>20</v>
      </c>
      <c r="R23" s="12"/>
    </row>
    <row r="24" spans="1:18" ht="45.75" customHeight="1">
      <c r="A24" s="7">
        <v>7</v>
      </c>
      <c r="B24" s="7">
        <v>80111600</v>
      </c>
      <c r="C24" s="9" t="s">
        <v>35</v>
      </c>
      <c r="D24" s="7" t="s">
        <v>25</v>
      </c>
      <c r="E24" s="7" t="s">
        <v>25</v>
      </c>
      <c r="F24" s="31">
        <v>12</v>
      </c>
      <c r="G24" s="11" t="s">
        <v>31</v>
      </c>
      <c r="H24" s="11" t="s">
        <v>23</v>
      </c>
      <c r="I24" s="26">
        <v>646343700</v>
      </c>
      <c r="J24" s="26">
        <v>646343700</v>
      </c>
      <c r="K24" s="34" t="s">
        <v>21</v>
      </c>
      <c r="L24" s="34" t="s">
        <v>22</v>
      </c>
      <c r="M24" s="34" t="s">
        <v>17</v>
      </c>
      <c r="N24" s="34" t="s">
        <v>18</v>
      </c>
      <c r="O24" s="36" t="s">
        <v>19</v>
      </c>
      <c r="P24" s="37">
        <v>5931717</v>
      </c>
      <c r="Q24" s="38" t="s">
        <v>20</v>
      </c>
      <c r="R24" s="12"/>
    </row>
    <row r="25" spans="1:18" ht="45">
      <c r="A25" s="7">
        <v>8</v>
      </c>
      <c r="B25" s="7">
        <v>80111600</v>
      </c>
      <c r="C25" s="9" t="s">
        <v>36</v>
      </c>
      <c r="D25" s="7" t="s">
        <v>25</v>
      </c>
      <c r="E25" s="7" t="s">
        <v>25</v>
      </c>
      <c r="F25" s="31">
        <v>12</v>
      </c>
      <c r="G25" s="11" t="s">
        <v>31</v>
      </c>
      <c r="H25" s="11" t="s">
        <v>23</v>
      </c>
      <c r="I25" s="26">
        <v>47748000</v>
      </c>
      <c r="J25" s="26">
        <v>47748000</v>
      </c>
      <c r="K25" s="34" t="s">
        <v>21</v>
      </c>
      <c r="L25" s="34" t="s">
        <v>22</v>
      </c>
      <c r="M25" s="34" t="s">
        <v>17</v>
      </c>
      <c r="N25" s="34" t="s">
        <v>18</v>
      </c>
      <c r="O25" s="36" t="s">
        <v>19</v>
      </c>
      <c r="P25" s="37">
        <v>5931717</v>
      </c>
      <c r="Q25" s="38" t="s">
        <v>20</v>
      </c>
      <c r="R25" s="12"/>
    </row>
    <row r="26" spans="1:17" ht="30">
      <c r="A26" s="7">
        <v>9</v>
      </c>
      <c r="B26" s="7">
        <v>80111600</v>
      </c>
      <c r="C26" s="9" t="s">
        <v>37</v>
      </c>
      <c r="D26" s="7" t="s">
        <v>25</v>
      </c>
      <c r="E26" s="7" t="s">
        <v>25</v>
      </c>
      <c r="F26" s="31">
        <v>12</v>
      </c>
      <c r="G26" s="11" t="s">
        <v>31</v>
      </c>
      <c r="H26" s="11" t="s">
        <v>23</v>
      </c>
      <c r="I26" s="26">
        <f>10404700862+1350000000</f>
        <v>11754700862</v>
      </c>
      <c r="J26" s="26">
        <f>10404700862+1350000000</f>
        <v>11754700862</v>
      </c>
      <c r="K26" s="34" t="s">
        <v>21</v>
      </c>
      <c r="L26" s="34" t="s">
        <v>22</v>
      </c>
      <c r="M26" s="34" t="s">
        <v>17</v>
      </c>
      <c r="N26" s="34" t="s">
        <v>18</v>
      </c>
      <c r="O26" s="36" t="s">
        <v>19</v>
      </c>
      <c r="P26" s="37">
        <v>5931717</v>
      </c>
      <c r="Q26" s="38" t="s">
        <v>20</v>
      </c>
    </row>
    <row r="27" spans="1:17" ht="30">
      <c r="A27" s="7">
        <v>10</v>
      </c>
      <c r="B27" s="7">
        <v>80111600</v>
      </c>
      <c r="C27" s="9" t="s">
        <v>38</v>
      </c>
      <c r="D27" s="7" t="s">
        <v>25</v>
      </c>
      <c r="E27" s="7" t="s">
        <v>25</v>
      </c>
      <c r="F27" s="31">
        <v>12</v>
      </c>
      <c r="G27" s="11" t="s">
        <v>31</v>
      </c>
      <c r="H27" s="11" t="s">
        <v>23</v>
      </c>
      <c r="I27" s="26">
        <f>710384485+1350000000</f>
        <v>2060384485</v>
      </c>
      <c r="J27" s="26">
        <f>710384485+1350000000</f>
        <v>2060384485</v>
      </c>
      <c r="K27" s="34" t="s">
        <v>21</v>
      </c>
      <c r="L27" s="34" t="s">
        <v>22</v>
      </c>
      <c r="M27" s="34" t="s">
        <v>17</v>
      </c>
      <c r="N27" s="34" t="s">
        <v>18</v>
      </c>
      <c r="O27" s="36" t="s">
        <v>19</v>
      </c>
      <c r="P27" s="37">
        <v>5931717</v>
      </c>
      <c r="Q27" s="38" t="s">
        <v>20</v>
      </c>
    </row>
    <row r="28" spans="1:17" ht="45">
      <c r="A28" s="7">
        <v>11</v>
      </c>
      <c r="B28" s="7">
        <v>80111600</v>
      </c>
      <c r="C28" s="9" t="s">
        <v>39</v>
      </c>
      <c r="D28" s="7" t="s">
        <v>25</v>
      </c>
      <c r="E28" s="7" t="s">
        <v>25</v>
      </c>
      <c r="F28" s="31">
        <v>12</v>
      </c>
      <c r="G28" s="11" t="s">
        <v>31</v>
      </c>
      <c r="H28" s="11" t="s">
        <v>23</v>
      </c>
      <c r="I28" s="26">
        <v>46000000</v>
      </c>
      <c r="J28" s="26">
        <v>46000000</v>
      </c>
      <c r="K28" s="34" t="s">
        <v>21</v>
      </c>
      <c r="L28" s="34" t="s">
        <v>22</v>
      </c>
      <c r="M28" s="34" t="s">
        <v>17</v>
      </c>
      <c r="N28" s="34" t="s">
        <v>18</v>
      </c>
      <c r="O28" s="36" t="s">
        <v>19</v>
      </c>
      <c r="P28" s="37">
        <v>5931717</v>
      </c>
      <c r="Q28" s="38" t="s">
        <v>20</v>
      </c>
    </row>
    <row r="29" spans="1:17" ht="30">
      <c r="A29" s="7">
        <v>12</v>
      </c>
      <c r="B29" s="7">
        <v>80111600</v>
      </c>
      <c r="C29" s="9" t="s">
        <v>40</v>
      </c>
      <c r="D29" s="7" t="s">
        <v>25</v>
      </c>
      <c r="E29" s="7" t="s">
        <v>25</v>
      </c>
      <c r="F29" s="31">
        <v>12</v>
      </c>
      <c r="G29" s="11" t="s">
        <v>31</v>
      </c>
      <c r="H29" s="11" t="s">
        <v>23</v>
      </c>
      <c r="I29" s="26">
        <v>3176919302</v>
      </c>
      <c r="J29" s="26">
        <v>3176919302</v>
      </c>
      <c r="K29" s="34" t="s">
        <v>21</v>
      </c>
      <c r="L29" s="34" t="s">
        <v>22</v>
      </c>
      <c r="M29" s="34" t="s">
        <v>17</v>
      </c>
      <c r="N29" s="34" t="s">
        <v>18</v>
      </c>
      <c r="O29" s="36" t="s">
        <v>19</v>
      </c>
      <c r="P29" s="37">
        <v>5931717</v>
      </c>
      <c r="Q29" s="38" t="s">
        <v>20</v>
      </c>
    </row>
    <row r="30" spans="1:17" ht="30">
      <c r="A30" s="7">
        <v>13</v>
      </c>
      <c r="B30" s="7">
        <v>80111600</v>
      </c>
      <c r="C30" s="9" t="s">
        <v>41</v>
      </c>
      <c r="D30" s="7" t="s">
        <v>25</v>
      </c>
      <c r="E30" s="7" t="s">
        <v>25</v>
      </c>
      <c r="F30" s="31">
        <v>12</v>
      </c>
      <c r="G30" s="11" t="s">
        <v>31</v>
      </c>
      <c r="H30" s="11" t="s">
        <v>23</v>
      </c>
      <c r="I30" s="26">
        <v>160600000</v>
      </c>
      <c r="J30" s="26">
        <v>160600000</v>
      </c>
      <c r="K30" s="34" t="s">
        <v>21</v>
      </c>
      <c r="L30" s="34" t="s">
        <v>22</v>
      </c>
      <c r="M30" s="34" t="s">
        <v>17</v>
      </c>
      <c r="N30" s="34" t="s">
        <v>18</v>
      </c>
      <c r="O30" s="36" t="s">
        <v>19</v>
      </c>
      <c r="P30" s="37">
        <v>5931717</v>
      </c>
      <c r="Q30" s="38" t="s">
        <v>20</v>
      </c>
    </row>
    <row r="31" spans="1:17" ht="30">
      <c r="A31" s="7">
        <v>14</v>
      </c>
      <c r="B31" s="7">
        <v>80111600</v>
      </c>
      <c r="C31" s="9" t="s">
        <v>42</v>
      </c>
      <c r="D31" s="7" t="s">
        <v>25</v>
      </c>
      <c r="E31" s="7" t="s">
        <v>25</v>
      </c>
      <c r="F31" s="31">
        <v>12</v>
      </c>
      <c r="G31" s="11" t="s">
        <v>31</v>
      </c>
      <c r="H31" s="11" t="s">
        <v>23</v>
      </c>
      <c r="I31" s="26">
        <v>42000000</v>
      </c>
      <c r="J31" s="26">
        <v>42000000</v>
      </c>
      <c r="K31" s="34" t="s">
        <v>21</v>
      </c>
      <c r="L31" s="34" t="s">
        <v>22</v>
      </c>
      <c r="M31" s="34" t="s">
        <v>17</v>
      </c>
      <c r="N31" s="34" t="s">
        <v>18</v>
      </c>
      <c r="O31" s="36" t="s">
        <v>19</v>
      </c>
      <c r="P31" s="37">
        <v>5931717</v>
      </c>
      <c r="Q31" s="38" t="s">
        <v>20</v>
      </c>
    </row>
    <row r="32" spans="1:17" ht="36" customHeight="1">
      <c r="A32" s="7">
        <v>15</v>
      </c>
      <c r="B32" s="7">
        <v>80111600</v>
      </c>
      <c r="C32" s="9" t="s">
        <v>43</v>
      </c>
      <c r="D32" s="7" t="s">
        <v>25</v>
      </c>
      <c r="E32" s="7" t="s">
        <v>25</v>
      </c>
      <c r="F32" s="31">
        <v>12</v>
      </c>
      <c r="G32" s="11" t="s">
        <v>31</v>
      </c>
      <c r="H32" s="11" t="s">
        <v>23</v>
      </c>
      <c r="I32" s="26">
        <v>4134734797</v>
      </c>
      <c r="J32" s="26">
        <v>4134734797</v>
      </c>
      <c r="K32" s="34" t="s">
        <v>21</v>
      </c>
      <c r="L32" s="34" t="s">
        <v>22</v>
      </c>
      <c r="M32" s="34" t="s">
        <v>17</v>
      </c>
      <c r="N32" s="34" t="s">
        <v>18</v>
      </c>
      <c r="O32" s="36" t="s">
        <v>19</v>
      </c>
      <c r="P32" s="37">
        <v>5931717</v>
      </c>
      <c r="Q32" s="38" t="s">
        <v>20</v>
      </c>
    </row>
    <row r="33" spans="1:17" ht="27" customHeight="1">
      <c r="A33" s="7">
        <v>16</v>
      </c>
      <c r="B33" s="7">
        <v>80111600</v>
      </c>
      <c r="C33" s="9" t="s">
        <v>44</v>
      </c>
      <c r="D33" s="7" t="s">
        <v>25</v>
      </c>
      <c r="E33" s="7" t="s">
        <v>25</v>
      </c>
      <c r="F33" s="31">
        <v>12</v>
      </c>
      <c r="G33" s="11" t="s">
        <v>31</v>
      </c>
      <c r="H33" s="11" t="s">
        <v>23</v>
      </c>
      <c r="I33" s="26">
        <v>285840000</v>
      </c>
      <c r="J33" s="26">
        <v>285840000</v>
      </c>
      <c r="K33" s="34" t="s">
        <v>21</v>
      </c>
      <c r="L33" s="34" t="s">
        <v>22</v>
      </c>
      <c r="M33" s="34" t="s">
        <v>17</v>
      </c>
      <c r="N33" s="34" t="s">
        <v>18</v>
      </c>
      <c r="O33" s="36" t="s">
        <v>19</v>
      </c>
      <c r="P33" s="37">
        <v>5931717</v>
      </c>
      <c r="Q33" s="38" t="s">
        <v>20</v>
      </c>
    </row>
    <row r="34" spans="1:17" ht="30">
      <c r="A34" s="7">
        <v>17</v>
      </c>
      <c r="B34" s="7">
        <v>80111600</v>
      </c>
      <c r="C34" s="9" t="s">
        <v>45</v>
      </c>
      <c r="D34" s="7" t="s">
        <v>25</v>
      </c>
      <c r="E34" s="7" t="s">
        <v>25</v>
      </c>
      <c r="F34" s="31">
        <v>12</v>
      </c>
      <c r="G34" s="11" t="s">
        <v>31</v>
      </c>
      <c r="H34" s="11" t="s">
        <v>23</v>
      </c>
      <c r="I34" s="26">
        <v>158028571</v>
      </c>
      <c r="J34" s="26">
        <v>158028571</v>
      </c>
      <c r="K34" s="34" t="s">
        <v>21</v>
      </c>
      <c r="L34" s="34" t="s">
        <v>22</v>
      </c>
      <c r="M34" s="34" t="s">
        <v>17</v>
      </c>
      <c r="N34" s="34" t="s">
        <v>18</v>
      </c>
      <c r="O34" s="36" t="s">
        <v>19</v>
      </c>
      <c r="P34" s="37">
        <v>5931717</v>
      </c>
      <c r="Q34" s="38" t="s">
        <v>20</v>
      </c>
    </row>
    <row r="35" spans="1:17" ht="30">
      <c r="A35" s="7">
        <v>18</v>
      </c>
      <c r="B35" s="7">
        <v>80111600</v>
      </c>
      <c r="C35" s="9" t="s">
        <v>46</v>
      </c>
      <c r="D35" s="7" t="s">
        <v>25</v>
      </c>
      <c r="E35" s="7" t="s">
        <v>25</v>
      </c>
      <c r="F35" s="31">
        <v>12</v>
      </c>
      <c r="G35" s="11" t="s">
        <v>31</v>
      </c>
      <c r="H35" s="11" t="s">
        <v>26</v>
      </c>
      <c r="I35" s="26">
        <v>4061018503</v>
      </c>
      <c r="J35" s="26">
        <v>4061018503</v>
      </c>
      <c r="K35" s="34" t="s">
        <v>21</v>
      </c>
      <c r="L35" s="34" t="s">
        <v>22</v>
      </c>
      <c r="M35" s="34" t="s">
        <v>17</v>
      </c>
      <c r="N35" s="34" t="s">
        <v>18</v>
      </c>
      <c r="O35" s="36" t="s">
        <v>19</v>
      </c>
      <c r="P35" s="37">
        <v>5931717</v>
      </c>
      <c r="Q35" s="38" t="s">
        <v>20</v>
      </c>
    </row>
    <row r="36" spans="1:17" ht="30">
      <c r="A36" s="7">
        <v>19</v>
      </c>
      <c r="B36" s="7">
        <v>80111600</v>
      </c>
      <c r="C36" s="9" t="s">
        <v>47</v>
      </c>
      <c r="D36" s="7" t="s">
        <v>25</v>
      </c>
      <c r="E36" s="7" t="s">
        <v>25</v>
      </c>
      <c r="F36" s="31">
        <v>12</v>
      </c>
      <c r="G36" s="11" t="s">
        <v>31</v>
      </c>
      <c r="H36" s="11" t="s">
        <v>26</v>
      </c>
      <c r="I36" s="26">
        <v>540909000</v>
      </c>
      <c r="J36" s="26">
        <v>540909000</v>
      </c>
      <c r="K36" s="34" t="s">
        <v>21</v>
      </c>
      <c r="L36" s="34" t="s">
        <v>22</v>
      </c>
      <c r="M36" s="34" t="s">
        <v>17</v>
      </c>
      <c r="N36" s="34" t="s">
        <v>18</v>
      </c>
      <c r="O36" s="36" t="s">
        <v>19</v>
      </c>
      <c r="P36" s="37">
        <v>5931717</v>
      </c>
      <c r="Q36" s="38" t="s">
        <v>20</v>
      </c>
    </row>
    <row r="37" spans="1:17" ht="45">
      <c r="A37" s="7">
        <v>20</v>
      </c>
      <c r="B37" s="7">
        <v>80111600</v>
      </c>
      <c r="C37" s="9" t="s">
        <v>48</v>
      </c>
      <c r="D37" s="7" t="s">
        <v>25</v>
      </c>
      <c r="E37" s="7" t="s">
        <v>25</v>
      </c>
      <c r="F37" s="31">
        <v>12</v>
      </c>
      <c r="G37" s="11" t="s">
        <v>31</v>
      </c>
      <c r="H37" s="11" t="s">
        <v>26</v>
      </c>
      <c r="I37" s="26">
        <v>247353792</v>
      </c>
      <c r="J37" s="26">
        <v>247353792</v>
      </c>
      <c r="K37" s="34" t="s">
        <v>21</v>
      </c>
      <c r="L37" s="34" t="s">
        <v>22</v>
      </c>
      <c r="M37" s="34" t="s">
        <v>17</v>
      </c>
      <c r="N37" s="34" t="s">
        <v>18</v>
      </c>
      <c r="O37" s="36" t="s">
        <v>19</v>
      </c>
      <c r="P37" s="37">
        <v>5931717</v>
      </c>
      <c r="Q37" s="38" t="s">
        <v>20</v>
      </c>
    </row>
    <row r="38" spans="1:17" ht="30">
      <c r="A38" s="7">
        <v>21</v>
      </c>
      <c r="B38" s="7">
        <v>80111600</v>
      </c>
      <c r="C38" s="9" t="s">
        <v>49</v>
      </c>
      <c r="D38" s="7" t="s">
        <v>25</v>
      </c>
      <c r="E38" s="7" t="s">
        <v>25</v>
      </c>
      <c r="F38" s="31">
        <v>12</v>
      </c>
      <c r="G38" s="11" t="s">
        <v>31</v>
      </c>
      <c r="H38" s="11" t="s">
        <v>23</v>
      </c>
      <c r="I38" s="26">
        <v>1938258070</v>
      </c>
      <c r="J38" s="26">
        <v>1938258070</v>
      </c>
      <c r="K38" s="34" t="s">
        <v>21</v>
      </c>
      <c r="L38" s="34" t="s">
        <v>22</v>
      </c>
      <c r="M38" s="34" t="s">
        <v>17</v>
      </c>
      <c r="N38" s="34" t="s">
        <v>18</v>
      </c>
      <c r="O38" s="36" t="s">
        <v>19</v>
      </c>
      <c r="P38" s="37">
        <v>5931717</v>
      </c>
      <c r="Q38" s="38" t="s">
        <v>20</v>
      </c>
    </row>
    <row r="39" spans="1:17" ht="30">
      <c r="A39" s="7">
        <v>22</v>
      </c>
      <c r="B39" s="7">
        <v>80111600</v>
      </c>
      <c r="C39" s="9" t="s">
        <v>50</v>
      </c>
      <c r="D39" s="7" t="s">
        <v>25</v>
      </c>
      <c r="E39" s="7" t="s">
        <v>25</v>
      </c>
      <c r="F39" s="31">
        <v>12</v>
      </c>
      <c r="G39" s="11" t="s">
        <v>31</v>
      </c>
      <c r="H39" s="11" t="s">
        <v>23</v>
      </c>
      <c r="I39" s="26">
        <v>95020000</v>
      </c>
      <c r="J39" s="26">
        <v>95020000</v>
      </c>
      <c r="K39" s="34" t="s">
        <v>21</v>
      </c>
      <c r="L39" s="34" t="s">
        <v>22</v>
      </c>
      <c r="M39" s="34" t="s">
        <v>17</v>
      </c>
      <c r="N39" s="34" t="s">
        <v>18</v>
      </c>
      <c r="O39" s="36" t="s">
        <v>19</v>
      </c>
      <c r="P39" s="37">
        <v>5931717</v>
      </c>
      <c r="Q39" s="38" t="s">
        <v>20</v>
      </c>
    </row>
    <row r="40" spans="1:17" ht="45">
      <c r="A40" s="7">
        <v>23</v>
      </c>
      <c r="B40" s="7">
        <v>80111600</v>
      </c>
      <c r="C40" s="9" t="s">
        <v>51</v>
      </c>
      <c r="D40" s="7" t="s">
        <v>25</v>
      </c>
      <c r="E40" s="7" t="s">
        <v>25</v>
      </c>
      <c r="F40" s="31">
        <v>12</v>
      </c>
      <c r="G40" s="11" t="s">
        <v>31</v>
      </c>
      <c r="H40" s="11" t="s">
        <v>23</v>
      </c>
      <c r="I40" s="26">
        <v>398600000</v>
      </c>
      <c r="J40" s="26">
        <v>398600000</v>
      </c>
      <c r="K40" s="34" t="s">
        <v>21</v>
      </c>
      <c r="L40" s="34" t="s">
        <v>22</v>
      </c>
      <c r="M40" s="34" t="s">
        <v>17</v>
      </c>
      <c r="N40" s="34" t="s">
        <v>18</v>
      </c>
      <c r="O40" s="36" t="s">
        <v>19</v>
      </c>
      <c r="P40" s="37">
        <v>5931717</v>
      </c>
      <c r="Q40" s="38" t="s">
        <v>20</v>
      </c>
    </row>
    <row r="41" spans="1:17" ht="30">
      <c r="A41" s="7">
        <v>24</v>
      </c>
      <c r="B41" s="7">
        <v>80111600</v>
      </c>
      <c r="C41" s="9" t="s">
        <v>52</v>
      </c>
      <c r="D41" s="7" t="s">
        <v>25</v>
      </c>
      <c r="E41" s="7" t="s">
        <v>25</v>
      </c>
      <c r="F41" s="31">
        <v>12</v>
      </c>
      <c r="G41" s="11" t="s">
        <v>31</v>
      </c>
      <c r="H41" s="25" t="s">
        <v>82</v>
      </c>
      <c r="I41" s="26">
        <v>5034091661</v>
      </c>
      <c r="J41" s="26">
        <v>5034091661</v>
      </c>
      <c r="K41" s="34" t="s">
        <v>21</v>
      </c>
      <c r="L41" s="34" t="s">
        <v>22</v>
      </c>
      <c r="M41" s="34" t="s">
        <v>17</v>
      </c>
      <c r="N41" s="34" t="s">
        <v>18</v>
      </c>
      <c r="O41" s="36" t="s">
        <v>19</v>
      </c>
      <c r="P41" s="37">
        <v>5931717</v>
      </c>
      <c r="Q41" s="38" t="s">
        <v>20</v>
      </c>
    </row>
    <row r="42" spans="1:17" ht="30">
      <c r="A42" s="7">
        <v>25</v>
      </c>
      <c r="B42" s="7">
        <v>80111600</v>
      </c>
      <c r="C42" s="9" t="s">
        <v>53</v>
      </c>
      <c r="D42" s="7" t="s">
        <v>25</v>
      </c>
      <c r="E42" s="7" t="s">
        <v>25</v>
      </c>
      <c r="F42" s="31">
        <v>12</v>
      </c>
      <c r="G42" s="11" t="s">
        <v>31</v>
      </c>
      <c r="H42" s="25" t="s">
        <v>82</v>
      </c>
      <c r="I42" s="26">
        <v>1085700000</v>
      </c>
      <c r="J42" s="26">
        <v>1085700000</v>
      </c>
      <c r="K42" s="34" t="s">
        <v>21</v>
      </c>
      <c r="L42" s="34" t="s">
        <v>22</v>
      </c>
      <c r="M42" s="34" t="s">
        <v>17</v>
      </c>
      <c r="N42" s="34" t="s">
        <v>18</v>
      </c>
      <c r="O42" s="36" t="s">
        <v>19</v>
      </c>
      <c r="P42" s="37">
        <v>5931717</v>
      </c>
      <c r="Q42" s="38" t="s">
        <v>20</v>
      </c>
    </row>
    <row r="43" spans="1:17" ht="30">
      <c r="A43" s="7">
        <v>26</v>
      </c>
      <c r="B43" s="7">
        <v>80111600</v>
      </c>
      <c r="C43" s="24" t="s">
        <v>54</v>
      </c>
      <c r="D43" s="7" t="s">
        <v>25</v>
      </c>
      <c r="E43" s="7" t="s">
        <v>25</v>
      </c>
      <c r="F43" s="31">
        <v>12</v>
      </c>
      <c r="G43" s="11" t="s">
        <v>31</v>
      </c>
      <c r="H43" s="25" t="s">
        <v>82</v>
      </c>
      <c r="I43" s="27">
        <v>35000000</v>
      </c>
      <c r="J43" s="27">
        <v>35000000</v>
      </c>
      <c r="K43" s="34" t="s">
        <v>21</v>
      </c>
      <c r="L43" s="34" t="s">
        <v>22</v>
      </c>
      <c r="M43" s="34" t="s">
        <v>17</v>
      </c>
      <c r="N43" s="34" t="s">
        <v>18</v>
      </c>
      <c r="O43" s="36" t="s">
        <v>19</v>
      </c>
      <c r="P43" s="37">
        <v>5931717</v>
      </c>
      <c r="Q43" s="38" t="s">
        <v>20</v>
      </c>
    </row>
    <row r="44" spans="1:17" ht="45">
      <c r="A44" s="7">
        <v>27</v>
      </c>
      <c r="B44" s="11">
        <v>84131500</v>
      </c>
      <c r="C44" s="24" t="s">
        <v>55</v>
      </c>
      <c r="D44" s="1" t="s">
        <v>25</v>
      </c>
      <c r="E44" s="1" t="s">
        <v>27</v>
      </c>
      <c r="F44" s="31">
        <v>11</v>
      </c>
      <c r="G44" s="11" t="s">
        <v>128</v>
      </c>
      <c r="H44" s="11" t="s">
        <v>23</v>
      </c>
      <c r="I44" s="27">
        <v>650000000</v>
      </c>
      <c r="J44" s="27">
        <v>650000000</v>
      </c>
      <c r="K44" s="34" t="s">
        <v>21</v>
      </c>
      <c r="L44" s="34" t="s">
        <v>22</v>
      </c>
      <c r="M44" s="34" t="s">
        <v>17</v>
      </c>
      <c r="N44" s="34" t="s">
        <v>18</v>
      </c>
      <c r="O44" s="36" t="s">
        <v>19</v>
      </c>
      <c r="P44" s="37">
        <v>5931717</v>
      </c>
      <c r="Q44" s="38" t="s">
        <v>20</v>
      </c>
    </row>
    <row r="45" spans="1:17" ht="75">
      <c r="A45" s="7">
        <v>28</v>
      </c>
      <c r="B45" s="11">
        <v>80101500</v>
      </c>
      <c r="C45" s="24" t="s">
        <v>57</v>
      </c>
      <c r="D45" s="1" t="s">
        <v>25</v>
      </c>
      <c r="E45" s="1" t="s">
        <v>25</v>
      </c>
      <c r="F45" s="31">
        <v>9</v>
      </c>
      <c r="G45" s="11" t="s">
        <v>56</v>
      </c>
      <c r="H45" s="11" t="s">
        <v>23</v>
      </c>
      <c r="I45" s="27">
        <v>2000000000</v>
      </c>
      <c r="J45" s="27">
        <v>2000000000</v>
      </c>
      <c r="K45" s="34" t="s">
        <v>21</v>
      </c>
      <c r="L45" s="34" t="s">
        <v>22</v>
      </c>
      <c r="M45" s="34" t="s">
        <v>17</v>
      </c>
      <c r="N45" s="34" t="s">
        <v>18</v>
      </c>
      <c r="O45" s="36" t="s">
        <v>19</v>
      </c>
      <c r="P45" s="37">
        <v>5931717</v>
      </c>
      <c r="Q45" s="38" t="s">
        <v>20</v>
      </c>
    </row>
    <row r="46" spans="1:17" ht="45">
      <c r="A46" s="7">
        <v>29</v>
      </c>
      <c r="B46" s="11" t="s">
        <v>83</v>
      </c>
      <c r="C46" s="24" t="s">
        <v>81</v>
      </c>
      <c r="D46" s="1" t="s">
        <v>25</v>
      </c>
      <c r="E46" s="1" t="s">
        <v>25</v>
      </c>
      <c r="F46" s="31">
        <v>6</v>
      </c>
      <c r="G46" s="11" t="s">
        <v>31</v>
      </c>
      <c r="H46" s="25" t="s">
        <v>82</v>
      </c>
      <c r="I46" s="27">
        <v>1000000000</v>
      </c>
      <c r="J46" s="27">
        <v>1000000000</v>
      </c>
      <c r="K46" s="34" t="s">
        <v>21</v>
      </c>
      <c r="L46" s="34" t="s">
        <v>22</v>
      </c>
      <c r="M46" s="34" t="s">
        <v>17</v>
      </c>
      <c r="N46" s="34" t="s">
        <v>18</v>
      </c>
      <c r="O46" s="36" t="s">
        <v>19</v>
      </c>
      <c r="P46" s="37">
        <v>5931717</v>
      </c>
      <c r="Q46" s="38" t="s">
        <v>20</v>
      </c>
    </row>
    <row r="47" spans="1:17" ht="45">
      <c r="A47" s="7">
        <v>30</v>
      </c>
      <c r="B47" s="7">
        <v>801116000</v>
      </c>
      <c r="C47" s="28" t="s">
        <v>84</v>
      </c>
      <c r="D47" s="1" t="s">
        <v>25</v>
      </c>
      <c r="E47" s="1" t="s">
        <v>25</v>
      </c>
      <c r="F47" s="31">
        <v>12</v>
      </c>
      <c r="G47" s="11" t="s">
        <v>31</v>
      </c>
      <c r="H47" s="11" t="s">
        <v>23</v>
      </c>
      <c r="I47" s="27">
        <v>344524194</v>
      </c>
      <c r="J47" s="27">
        <v>344524194</v>
      </c>
      <c r="K47" s="34" t="s">
        <v>21</v>
      </c>
      <c r="L47" s="34" t="s">
        <v>22</v>
      </c>
      <c r="M47" s="34" t="s">
        <v>17</v>
      </c>
      <c r="N47" s="34" t="s">
        <v>18</v>
      </c>
      <c r="O47" s="36" t="s">
        <v>19</v>
      </c>
      <c r="P47" s="37">
        <v>5931717</v>
      </c>
      <c r="Q47" s="38" t="s">
        <v>20</v>
      </c>
    </row>
    <row r="48" spans="1:17" ht="45">
      <c r="A48" s="7">
        <v>31</v>
      </c>
      <c r="B48" s="10">
        <v>801116000</v>
      </c>
      <c r="C48" s="29" t="s">
        <v>85</v>
      </c>
      <c r="D48" s="1" t="s">
        <v>25</v>
      </c>
      <c r="E48" s="1" t="s">
        <v>25</v>
      </c>
      <c r="F48" s="31">
        <v>12</v>
      </c>
      <c r="G48" s="11" t="s">
        <v>31</v>
      </c>
      <c r="H48" s="11" t="s">
        <v>23</v>
      </c>
      <c r="I48" s="33">
        <v>464637419</v>
      </c>
      <c r="J48" s="33">
        <v>464637419</v>
      </c>
      <c r="K48" s="34" t="s">
        <v>21</v>
      </c>
      <c r="L48" s="34" t="s">
        <v>22</v>
      </c>
      <c r="M48" s="34" t="s">
        <v>17</v>
      </c>
      <c r="N48" s="34" t="s">
        <v>18</v>
      </c>
      <c r="O48" s="36" t="s">
        <v>19</v>
      </c>
      <c r="P48" s="37">
        <v>5931717</v>
      </c>
      <c r="Q48" s="38" t="s">
        <v>20</v>
      </c>
    </row>
    <row r="49" spans="1:17" ht="30">
      <c r="A49" s="7">
        <v>32</v>
      </c>
      <c r="B49" s="10">
        <v>801116000</v>
      </c>
      <c r="C49" s="29" t="s">
        <v>86</v>
      </c>
      <c r="D49" s="1" t="s">
        <v>25</v>
      </c>
      <c r="E49" s="1" t="s">
        <v>25</v>
      </c>
      <c r="F49" s="31">
        <v>12</v>
      </c>
      <c r="G49" s="11" t="s">
        <v>31</v>
      </c>
      <c r="H49" s="11" t="s">
        <v>23</v>
      </c>
      <c r="I49" s="33">
        <v>433889355</v>
      </c>
      <c r="J49" s="33">
        <v>433889355</v>
      </c>
      <c r="K49" s="34" t="s">
        <v>21</v>
      </c>
      <c r="L49" s="34" t="s">
        <v>22</v>
      </c>
      <c r="M49" s="34" t="s">
        <v>17</v>
      </c>
      <c r="N49" s="34" t="s">
        <v>18</v>
      </c>
      <c r="O49" s="36" t="s">
        <v>19</v>
      </c>
      <c r="P49" s="37">
        <v>5931717</v>
      </c>
      <c r="Q49" s="38" t="s">
        <v>20</v>
      </c>
    </row>
    <row r="50" spans="1:17" ht="30">
      <c r="A50" s="7">
        <v>33</v>
      </c>
      <c r="B50" s="10">
        <v>801116000</v>
      </c>
      <c r="C50" s="29" t="s">
        <v>87</v>
      </c>
      <c r="D50" s="1" t="s">
        <v>25</v>
      </c>
      <c r="E50" s="1" t="s">
        <v>25</v>
      </c>
      <c r="F50" s="31">
        <v>12</v>
      </c>
      <c r="G50" s="11" t="s">
        <v>31</v>
      </c>
      <c r="H50" s="11" t="s">
        <v>23</v>
      </c>
      <c r="I50" s="33">
        <v>409974194</v>
      </c>
      <c r="J50" s="33">
        <v>409974194</v>
      </c>
      <c r="K50" s="34" t="s">
        <v>21</v>
      </c>
      <c r="L50" s="34" t="s">
        <v>22</v>
      </c>
      <c r="M50" s="34" t="s">
        <v>17</v>
      </c>
      <c r="N50" s="34" t="s">
        <v>18</v>
      </c>
      <c r="O50" s="36" t="s">
        <v>19</v>
      </c>
      <c r="P50" s="37">
        <v>5931717</v>
      </c>
      <c r="Q50" s="38" t="s">
        <v>20</v>
      </c>
    </row>
    <row r="51" spans="1:17" ht="30">
      <c r="A51" s="7">
        <v>34</v>
      </c>
      <c r="B51" s="10">
        <v>801116000</v>
      </c>
      <c r="C51" s="29" t="s">
        <v>88</v>
      </c>
      <c r="D51" s="1" t="s">
        <v>27</v>
      </c>
      <c r="E51" s="1" t="s">
        <v>27</v>
      </c>
      <c r="F51" s="31">
        <v>10</v>
      </c>
      <c r="G51" s="11" t="s">
        <v>129</v>
      </c>
      <c r="H51" s="11" t="s">
        <v>23</v>
      </c>
      <c r="I51" s="33">
        <v>34000000</v>
      </c>
      <c r="J51" s="33">
        <v>34000000</v>
      </c>
      <c r="K51" s="34" t="s">
        <v>21</v>
      </c>
      <c r="L51" s="34" t="s">
        <v>22</v>
      </c>
      <c r="M51" s="34" t="s">
        <v>17</v>
      </c>
      <c r="N51" s="34" t="s">
        <v>18</v>
      </c>
      <c r="O51" s="36" t="s">
        <v>19</v>
      </c>
      <c r="P51" s="37">
        <v>5931717</v>
      </c>
      <c r="Q51" s="38" t="s">
        <v>20</v>
      </c>
    </row>
    <row r="52" spans="1:17" ht="45">
      <c r="A52" s="7">
        <v>35</v>
      </c>
      <c r="B52" s="10">
        <v>801116000</v>
      </c>
      <c r="C52" s="24" t="s">
        <v>89</v>
      </c>
      <c r="D52" s="1" t="s">
        <v>25</v>
      </c>
      <c r="E52" s="1" t="s">
        <v>25</v>
      </c>
      <c r="F52" s="31">
        <v>11.5</v>
      </c>
      <c r="G52" s="11" t="s">
        <v>31</v>
      </c>
      <c r="H52" s="11" t="s">
        <v>23</v>
      </c>
      <c r="I52" s="42">
        <v>235620000</v>
      </c>
      <c r="J52" s="42">
        <v>235620000</v>
      </c>
      <c r="K52" s="34" t="s">
        <v>21</v>
      </c>
      <c r="L52" s="34" t="s">
        <v>22</v>
      </c>
      <c r="M52" s="34" t="s">
        <v>17</v>
      </c>
      <c r="N52" s="34" t="s">
        <v>18</v>
      </c>
      <c r="O52" s="36" t="s">
        <v>19</v>
      </c>
      <c r="P52" s="37">
        <v>5931717</v>
      </c>
      <c r="Q52" s="38" t="s">
        <v>20</v>
      </c>
    </row>
    <row r="53" spans="1:17" ht="60">
      <c r="A53" s="7">
        <v>36</v>
      </c>
      <c r="B53" s="10">
        <v>801116000</v>
      </c>
      <c r="C53" s="29" t="s">
        <v>90</v>
      </c>
      <c r="D53" s="1" t="s">
        <v>25</v>
      </c>
      <c r="E53" s="1" t="s">
        <v>25</v>
      </c>
      <c r="F53" s="31">
        <v>11.5</v>
      </c>
      <c r="G53" s="11" t="s">
        <v>31</v>
      </c>
      <c r="H53" s="11" t="s">
        <v>135</v>
      </c>
      <c r="I53" s="42">
        <v>616700000</v>
      </c>
      <c r="J53" s="42">
        <v>616700000</v>
      </c>
      <c r="K53" s="34" t="s">
        <v>21</v>
      </c>
      <c r="L53" s="34" t="s">
        <v>22</v>
      </c>
      <c r="M53" s="34" t="s">
        <v>17</v>
      </c>
      <c r="N53" s="34" t="s">
        <v>18</v>
      </c>
      <c r="O53" s="36" t="s">
        <v>19</v>
      </c>
      <c r="P53" s="37">
        <v>5931717</v>
      </c>
      <c r="Q53" s="38" t="s">
        <v>20</v>
      </c>
    </row>
    <row r="54" spans="1:17" ht="60">
      <c r="A54" s="7">
        <v>37</v>
      </c>
      <c r="B54" s="10">
        <v>801116000</v>
      </c>
      <c r="C54" s="29" t="s">
        <v>91</v>
      </c>
      <c r="D54" s="1" t="s">
        <v>25</v>
      </c>
      <c r="E54" s="1" t="s">
        <v>25</v>
      </c>
      <c r="F54" s="31">
        <v>11.5</v>
      </c>
      <c r="G54" s="11" t="s">
        <v>31</v>
      </c>
      <c r="H54" s="11" t="s">
        <v>23</v>
      </c>
      <c r="I54" s="33">
        <v>428400000</v>
      </c>
      <c r="J54" s="33">
        <v>428400000</v>
      </c>
      <c r="K54" s="34" t="s">
        <v>21</v>
      </c>
      <c r="L54" s="34" t="s">
        <v>22</v>
      </c>
      <c r="M54" s="34" t="s">
        <v>17</v>
      </c>
      <c r="N54" s="34" t="s">
        <v>18</v>
      </c>
      <c r="O54" s="36" t="s">
        <v>19</v>
      </c>
      <c r="P54" s="37">
        <v>5931717</v>
      </c>
      <c r="Q54" s="38" t="s">
        <v>20</v>
      </c>
    </row>
    <row r="55" spans="1:17" ht="45">
      <c r="A55" s="7">
        <v>38</v>
      </c>
      <c r="B55" s="10">
        <v>801116000</v>
      </c>
      <c r="C55" s="29" t="s">
        <v>92</v>
      </c>
      <c r="D55" s="1" t="s">
        <v>25</v>
      </c>
      <c r="E55" s="1" t="s">
        <v>25</v>
      </c>
      <c r="F55" s="31">
        <v>11.5</v>
      </c>
      <c r="G55" s="11" t="s">
        <v>31</v>
      </c>
      <c r="H55" s="11" t="s">
        <v>23</v>
      </c>
      <c r="I55" s="33">
        <v>144000000</v>
      </c>
      <c r="J55" s="33">
        <v>144000000</v>
      </c>
      <c r="K55" s="34" t="s">
        <v>21</v>
      </c>
      <c r="L55" s="34" t="s">
        <v>22</v>
      </c>
      <c r="M55" s="34" t="s">
        <v>17</v>
      </c>
      <c r="N55" s="34" t="s">
        <v>18</v>
      </c>
      <c r="O55" s="36" t="s">
        <v>19</v>
      </c>
      <c r="P55" s="37">
        <v>5931717</v>
      </c>
      <c r="Q55" s="38" t="s">
        <v>20</v>
      </c>
    </row>
    <row r="56" spans="1:17" ht="45">
      <c r="A56" s="7">
        <v>39</v>
      </c>
      <c r="B56" s="10">
        <v>801116000</v>
      </c>
      <c r="C56" s="24" t="s">
        <v>93</v>
      </c>
      <c r="D56" s="1" t="s">
        <v>25</v>
      </c>
      <c r="E56" s="1" t="s">
        <v>25</v>
      </c>
      <c r="F56" s="31">
        <v>11.5</v>
      </c>
      <c r="G56" s="11" t="s">
        <v>31</v>
      </c>
      <c r="H56" s="11" t="s">
        <v>23</v>
      </c>
      <c r="I56" s="27">
        <v>165000000</v>
      </c>
      <c r="J56" s="27">
        <v>165000000</v>
      </c>
      <c r="K56" s="34" t="s">
        <v>21</v>
      </c>
      <c r="L56" s="34" t="s">
        <v>22</v>
      </c>
      <c r="M56" s="34" t="s">
        <v>17</v>
      </c>
      <c r="N56" s="34" t="s">
        <v>18</v>
      </c>
      <c r="O56" s="36" t="s">
        <v>19</v>
      </c>
      <c r="P56" s="37">
        <v>5931717</v>
      </c>
      <c r="Q56" s="38" t="s">
        <v>20</v>
      </c>
    </row>
    <row r="57" spans="1:17" ht="45">
      <c r="A57" s="7">
        <v>40</v>
      </c>
      <c r="B57" s="11">
        <v>84131500</v>
      </c>
      <c r="C57" s="28" t="s">
        <v>141</v>
      </c>
      <c r="D57" s="1" t="s">
        <v>124</v>
      </c>
      <c r="E57" s="1" t="s">
        <v>188</v>
      </c>
      <c r="F57" s="31">
        <v>7</v>
      </c>
      <c r="G57" s="11" t="s">
        <v>134</v>
      </c>
      <c r="H57" s="8" t="s">
        <v>23</v>
      </c>
      <c r="I57" s="33">
        <v>72000000</v>
      </c>
      <c r="J57" s="33">
        <v>4000000</v>
      </c>
      <c r="K57" s="32" t="s">
        <v>136</v>
      </c>
      <c r="L57" s="6" t="s">
        <v>137</v>
      </c>
      <c r="M57" s="34" t="s">
        <v>17</v>
      </c>
      <c r="N57" s="34" t="s">
        <v>18</v>
      </c>
      <c r="O57" s="36" t="s">
        <v>19</v>
      </c>
      <c r="P57" s="37">
        <v>5931717</v>
      </c>
      <c r="Q57" s="38" t="s">
        <v>20</v>
      </c>
    </row>
    <row r="58" spans="1:17" ht="45">
      <c r="A58" s="7">
        <v>41</v>
      </c>
      <c r="B58" s="11">
        <v>84131500</v>
      </c>
      <c r="C58" s="28" t="s">
        <v>142</v>
      </c>
      <c r="D58" s="1" t="s">
        <v>125</v>
      </c>
      <c r="E58" s="1" t="s">
        <v>122</v>
      </c>
      <c r="F58" s="31">
        <v>7</v>
      </c>
      <c r="G58" s="11" t="s">
        <v>128</v>
      </c>
      <c r="H58" s="8" t="s">
        <v>23</v>
      </c>
      <c r="I58" s="33">
        <v>847000000</v>
      </c>
      <c r="J58" s="33">
        <v>847000000</v>
      </c>
      <c r="K58" s="32" t="s">
        <v>21</v>
      </c>
      <c r="L58" s="6" t="s">
        <v>22</v>
      </c>
      <c r="M58" s="34" t="s">
        <v>17</v>
      </c>
      <c r="N58" s="34" t="s">
        <v>18</v>
      </c>
      <c r="O58" s="36" t="s">
        <v>19</v>
      </c>
      <c r="P58" s="37">
        <v>5931717</v>
      </c>
      <c r="Q58" s="38" t="s">
        <v>20</v>
      </c>
    </row>
    <row r="59" spans="1:17" ht="30">
      <c r="A59" s="7">
        <v>42</v>
      </c>
      <c r="B59" s="11">
        <v>84131500</v>
      </c>
      <c r="C59" s="28" t="s">
        <v>143</v>
      </c>
      <c r="D59" s="1" t="s">
        <v>124</v>
      </c>
      <c r="E59" s="1" t="s">
        <v>188</v>
      </c>
      <c r="F59" s="31">
        <v>20</v>
      </c>
      <c r="G59" s="11" t="s">
        <v>131</v>
      </c>
      <c r="H59" s="8" t="s">
        <v>23</v>
      </c>
      <c r="I59" s="33">
        <v>2504000000</v>
      </c>
      <c r="J59" s="33">
        <v>123000000</v>
      </c>
      <c r="K59" s="11" t="s">
        <v>136</v>
      </c>
      <c r="L59" s="6" t="s">
        <v>137</v>
      </c>
      <c r="M59" s="34" t="s">
        <v>17</v>
      </c>
      <c r="N59" s="34" t="s">
        <v>18</v>
      </c>
      <c r="O59" s="36" t="s">
        <v>19</v>
      </c>
      <c r="P59" s="37">
        <v>5931717</v>
      </c>
      <c r="Q59" s="38" t="s">
        <v>20</v>
      </c>
    </row>
    <row r="60" spans="1:17" ht="30">
      <c r="A60" s="7">
        <v>43</v>
      </c>
      <c r="B60" s="11">
        <v>84131500</v>
      </c>
      <c r="C60" s="28" t="s">
        <v>94</v>
      </c>
      <c r="D60" s="1" t="s">
        <v>122</v>
      </c>
      <c r="E60" s="1" t="s">
        <v>127</v>
      </c>
      <c r="F60" s="31">
        <v>12</v>
      </c>
      <c r="G60" s="11" t="s">
        <v>132</v>
      </c>
      <c r="H60" s="8" t="s">
        <v>23</v>
      </c>
      <c r="I60" s="33">
        <v>0</v>
      </c>
      <c r="J60" s="33">
        <v>0</v>
      </c>
      <c r="K60" s="32" t="s">
        <v>21</v>
      </c>
      <c r="L60" s="6" t="s">
        <v>22</v>
      </c>
      <c r="M60" s="34" t="s">
        <v>17</v>
      </c>
      <c r="N60" s="34" t="s">
        <v>18</v>
      </c>
      <c r="O60" s="36" t="s">
        <v>19</v>
      </c>
      <c r="P60" s="37">
        <v>5931717</v>
      </c>
      <c r="Q60" s="38" t="s">
        <v>20</v>
      </c>
    </row>
    <row r="61" spans="1:17" ht="30">
      <c r="A61" s="7">
        <v>44</v>
      </c>
      <c r="B61" s="11">
        <v>72101506</v>
      </c>
      <c r="C61" s="28" t="s">
        <v>95</v>
      </c>
      <c r="D61" s="1" t="s">
        <v>120</v>
      </c>
      <c r="E61" s="1" t="s">
        <v>27</v>
      </c>
      <c r="F61" s="31">
        <v>11</v>
      </c>
      <c r="G61" s="11" t="s">
        <v>31</v>
      </c>
      <c r="H61" s="8" t="s">
        <v>23</v>
      </c>
      <c r="I61" s="33">
        <v>12000000</v>
      </c>
      <c r="J61" s="33">
        <v>12000000</v>
      </c>
      <c r="K61" s="32" t="s">
        <v>21</v>
      </c>
      <c r="L61" s="6" t="s">
        <v>22</v>
      </c>
      <c r="M61" s="34" t="s">
        <v>17</v>
      </c>
      <c r="N61" s="34" t="s">
        <v>18</v>
      </c>
      <c r="O61" s="36" t="s">
        <v>19</v>
      </c>
      <c r="P61" s="37">
        <v>5931717</v>
      </c>
      <c r="Q61" s="38" t="s">
        <v>20</v>
      </c>
    </row>
    <row r="62" spans="1:17" ht="30">
      <c r="A62" s="7">
        <v>45</v>
      </c>
      <c r="B62" s="11">
        <v>43233200</v>
      </c>
      <c r="C62" s="28" t="s">
        <v>96</v>
      </c>
      <c r="D62" s="1" t="s">
        <v>27</v>
      </c>
      <c r="E62" s="1" t="s">
        <v>27</v>
      </c>
      <c r="F62" s="31">
        <v>11</v>
      </c>
      <c r="G62" s="11" t="s">
        <v>133</v>
      </c>
      <c r="H62" s="8" t="s">
        <v>23</v>
      </c>
      <c r="I62" s="33">
        <v>7000000</v>
      </c>
      <c r="J62" s="33">
        <v>7000000</v>
      </c>
      <c r="K62" s="32" t="s">
        <v>21</v>
      </c>
      <c r="L62" s="6" t="s">
        <v>22</v>
      </c>
      <c r="M62" s="34" t="s">
        <v>17</v>
      </c>
      <c r="N62" s="34" t="s">
        <v>18</v>
      </c>
      <c r="O62" s="36" t="s">
        <v>19</v>
      </c>
      <c r="P62" s="37">
        <v>5931717</v>
      </c>
      <c r="Q62" s="38" t="s">
        <v>20</v>
      </c>
    </row>
    <row r="63" spans="1:17" ht="60">
      <c r="A63" s="7">
        <v>46</v>
      </c>
      <c r="B63" s="11">
        <v>49201600</v>
      </c>
      <c r="C63" s="28" t="s">
        <v>97</v>
      </c>
      <c r="D63" s="1" t="s">
        <v>27</v>
      </c>
      <c r="E63" s="1" t="s">
        <v>27</v>
      </c>
      <c r="F63" s="31">
        <v>11</v>
      </c>
      <c r="G63" s="11" t="s">
        <v>133</v>
      </c>
      <c r="H63" s="8" t="s">
        <v>23</v>
      </c>
      <c r="I63" s="33">
        <v>30000000</v>
      </c>
      <c r="J63" s="33">
        <v>30000000</v>
      </c>
      <c r="K63" s="32" t="s">
        <v>21</v>
      </c>
      <c r="L63" s="6" t="s">
        <v>22</v>
      </c>
      <c r="M63" s="34" t="s">
        <v>17</v>
      </c>
      <c r="N63" s="34" t="s">
        <v>18</v>
      </c>
      <c r="O63" s="36" t="s">
        <v>19</v>
      </c>
      <c r="P63" s="37">
        <v>5931717</v>
      </c>
      <c r="Q63" s="38" t="s">
        <v>20</v>
      </c>
    </row>
    <row r="64" spans="1:17" ht="30">
      <c r="A64" s="7">
        <v>47</v>
      </c>
      <c r="B64" s="11">
        <v>72101511</v>
      </c>
      <c r="C64" s="28" t="s">
        <v>98</v>
      </c>
      <c r="D64" s="1" t="s">
        <v>27</v>
      </c>
      <c r="E64" s="1" t="s">
        <v>27</v>
      </c>
      <c r="F64" s="31">
        <v>11</v>
      </c>
      <c r="G64" s="11" t="s">
        <v>133</v>
      </c>
      <c r="H64" s="8" t="s">
        <v>23</v>
      </c>
      <c r="I64" s="33">
        <v>30000000</v>
      </c>
      <c r="J64" s="33">
        <v>30000000</v>
      </c>
      <c r="K64" s="32" t="s">
        <v>21</v>
      </c>
      <c r="L64" s="6" t="s">
        <v>22</v>
      </c>
      <c r="M64" s="34" t="s">
        <v>17</v>
      </c>
      <c r="N64" s="34" t="s">
        <v>18</v>
      </c>
      <c r="O64" s="36" t="s">
        <v>19</v>
      </c>
      <c r="P64" s="37">
        <v>5931717</v>
      </c>
      <c r="Q64" s="38" t="s">
        <v>20</v>
      </c>
    </row>
    <row r="65" spans="1:17" ht="30">
      <c r="A65" s="7">
        <v>48</v>
      </c>
      <c r="B65" s="11">
        <v>72101509</v>
      </c>
      <c r="C65" s="28" t="s">
        <v>99</v>
      </c>
      <c r="D65" s="1" t="s">
        <v>27</v>
      </c>
      <c r="E65" s="1" t="s">
        <v>27</v>
      </c>
      <c r="F65" s="31">
        <v>11</v>
      </c>
      <c r="G65" s="11" t="s">
        <v>133</v>
      </c>
      <c r="H65" s="8" t="s">
        <v>23</v>
      </c>
      <c r="I65" s="33">
        <v>50000000</v>
      </c>
      <c r="J65" s="33">
        <v>50000000</v>
      </c>
      <c r="K65" s="32" t="s">
        <v>21</v>
      </c>
      <c r="L65" s="6" t="s">
        <v>22</v>
      </c>
      <c r="M65" s="34" t="s">
        <v>17</v>
      </c>
      <c r="N65" s="34" t="s">
        <v>18</v>
      </c>
      <c r="O65" s="36" t="s">
        <v>19</v>
      </c>
      <c r="P65" s="37">
        <v>5931717</v>
      </c>
      <c r="Q65" s="38" t="s">
        <v>20</v>
      </c>
    </row>
    <row r="66" spans="1:17" ht="30">
      <c r="A66" s="7">
        <v>49</v>
      </c>
      <c r="B66" s="11">
        <v>32101656</v>
      </c>
      <c r="C66" s="28" t="s">
        <v>100</v>
      </c>
      <c r="D66" s="1" t="s">
        <v>27</v>
      </c>
      <c r="E66" s="1" t="s">
        <v>27</v>
      </c>
      <c r="F66" s="31">
        <v>11</v>
      </c>
      <c r="G66" s="11" t="s">
        <v>133</v>
      </c>
      <c r="H66" s="8" t="s">
        <v>23</v>
      </c>
      <c r="I66" s="33">
        <v>5000000</v>
      </c>
      <c r="J66" s="33">
        <v>5000000</v>
      </c>
      <c r="K66" s="32" t="s">
        <v>21</v>
      </c>
      <c r="L66" s="6" t="s">
        <v>22</v>
      </c>
      <c r="M66" s="34" t="s">
        <v>17</v>
      </c>
      <c r="N66" s="34" t="s">
        <v>18</v>
      </c>
      <c r="O66" s="36" t="s">
        <v>19</v>
      </c>
      <c r="P66" s="37">
        <v>5931717</v>
      </c>
      <c r="Q66" s="38" t="s">
        <v>20</v>
      </c>
    </row>
    <row r="67" spans="1:17" ht="30">
      <c r="A67" s="7">
        <v>50</v>
      </c>
      <c r="B67" s="11">
        <v>80131800</v>
      </c>
      <c r="C67" s="28" t="s">
        <v>101</v>
      </c>
      <c r="D67" s="1" t="s">
        <v>121</v>
      </c>
      <c r="E67" s="1" t="s">
        <v>124</v>
      </c>
      <c r="F67" s="31">
        <v>3</v>
      </c>
      <c r="G67" s="11" t="s">
        <v>133</v>
      </c>
      <c r="H67" s="8" t="s">
        <v>23</v>
      </c>
      <c r="I67" s="33">
        <v>30000000</v>
      </c>
      <c r="J67" s="33">
        <v>30000000</v>
      </c>
      <c r="K67" s="32" t="s">
        <v>21</v>
      </c>
      <c r="L67" s="6" t="s">
        <v>22</v>
      </c>
      <c r="M67" s="34" t="s">
        <v>17</v>
      </c>
      <c r="N67" s="34" t="s">
        <v>18</v>
      </c>
      <c r="O67" s="36" t="s">
        <v>19</v>
      </c>
      <c r="P67" s="37">
        <v>5931717</v>
      </c>
      <c r="Q67" s="38" t="s">
        <v>20</v>
      </c>
    </row>
    <row r="68" spans="1:17" ht="45">
      <c r="A68" s="7">
        <v>51</v>
      </c>
      <c r="B68" s="11">
        <v>72101507</v>
      </c>
      <c r="C68" s="28" t="s">
        <v>102</v>
      </c>
      <c r="D68" s="1" t="s">
        <v>123</v>
      </c>
      <c r="E68" s="1" t="s">
        <v>122</v>
      </c>
      <c r="F68" s="31">
        <v>8</v>
      </c>
      <c r="G68" s="11" t="s">
        <v>130</v>
      </c>
      <c r="H68" s="8" t="s">
        <v>23</v>
      </c>
      <c r="I68" s="33">
        <v>180000000</v>
      </c>
      <c r="J68" s="33">
        <v>180000000</v>
      </c>
      <c r="K68" s="32" t="s">
        <v>21</v>
      </c>
      <c r="L68" s="6" t="s">
        <v>22</v>
      </c>
      <c r="M68" s="34" t="s">
        <v>17</v>
      </c>
      <c r="N68" s="34" t="s">
        <v>18</v>
      </c>
      <c r="O68" s="36" t="s">
        <v>19</v>
      </c>
      <c r="P68" s="37">
        <v>5931717</v>
      </c>
      <c r="Q68" s="38" t="s">
        <v>20</v>
      </c>
    </row>
    <row r="69" spans="1:17" ht="90">
      <c r="A69" s="7">
        <v>52</v>
      </c>
      <c r="B69" s="11">
        <v>92121700</v>
      </c>
      <c r="C69" s="28" t="s">
        <v>103</v>
      </c>
      <c r="D69" s="1" t="s">
        <v>120</v>
      </c>
      <c r="E69" s="1" t="s">
        <v>27</v>
      </c>
      <c r="F69" s="31">
        <v>10</v>
      </c>
      <c r="G69" s="11" t="s">
        <v>31</v>
      </c>
      <c r="H69" s="8" t="s">
        <v>23</v>
      </c>
      <c r="I69" s="33">
        <v>476198592</v>
      </c>
      <c r="J69" s="33">
        <v>476198592</v>
      </c>
      <c r="K69" s="32" t="s">
        <v>21</v>
      </c>
      <c r="L69" s="6" t="s">
        <v>22</v>
      </c>
      <c r="M69" s="34" t="s">
        <v>17</v>
      </c>
      <c r="N69" s="34" t="s">
        <v>18</v>
      </c>
      <c r="O69" s="36" t="s">
        <v>19</v>
      </c>
      <c r="P69" s="37">
        <v>5931717</v>
      </c>
      <c r="Q69" s="38" t="s">
        <v>20</v>
      </c>
    </row>
    <row r="70" spans="1:17" ht="45">
      <c r="A70" s="7">
        <v>53</v>
      </c>
      <c r="B70" s="11">
        <v>76111500</v>
      </c>
      <c r="C70" s="28" t="s">
        <v>104</v>
      </c>
      <c r="D70" s="1" t="s">
        <v>124</v>
      </c>
      <c r="E70" s="1" t="s">
        <v>126</v>
      </c>
      <c r="F70" s="31">
        <v>20</v>
      </c>
      <c r="G70" s="11" t="s">
        <v>134</v>
      </c>
      <c r="H70" s="8" t="s">
        <v>23</v>
      </c>
      <c r="I70" s="33">
        <v>633321016</v>
      </c>
      <c r="J70" s="33">
        <v>31666051</v>
      </c>
      <c r="K70" s="32" t="s">
        <v>136</v>
      </c>
      <c r="L70" s="6" t="s">
        <v>137</v>
      </c>
      <c r="M70" s="34" t="s">
        <v>17</v>
      </c>
      <c r="N70" s="34" t="s">
        <v>18</v>
      </c>
      <c r="O70" s="36" t="s">
        <v>19</v>
      </c>
      <c r="P70" s="37">
        <v>5931717</v>
      </c>
      <c r="Q70" s="38" t="s">
        <v>20</v>
      </c>
    </row>
    <row r="71" spans="1:17" ht="45">
      <c r="A71" s="7">
        <v>54</v>
      </c>
      <c r="B71" s="11" t="s">
        <v>144</v>
      </c>
      <c r="C71" s="28" t="s">
        <v>145</v>
      </c>
      <c r="D71" s="1" t="s">
        <v>123</v>
      </c>
      <c r="E71" s="1" t="s">
        <v>127</v>
      </c>
      <c r="F71" s="31">
        <v>6</v>
      </c>
      <c r="G71" s="11" t="s">
        <v>131</v>
      </c>
      <c r="H71" s="8" t="s">
        <v>23</v>
      </c>
      <c r="I71" s="33">
        <v>1658000000</v>
      </c>
      <c r="J71" s="33">
        <v>1658000000</v>
      </c>
      <c r="K71" s="32" t="s">
        <v>21</v>
      </c>
      <c r="L71" s="6" t="s">
        <v>22</v>
      </c>
      <c r="M71" s="34" t="s">
        <v>17</v>
      </c>
      <c r="N71" s="34" t="s">
        <v>18</v>
      </c>
      <c r="O71" s="36" t="s">
        <v>19</v>
      </c>
      <c r="P71" s="37">
        <v>5931717</v>
      </c>
      <c r="Q71" s="38" t="s">
        <v>20</v>
      </c>
    </row>
    <row r="72" spans="1:17" ht="30">
      <c r="A72" s="7">
        <v>55</v>
      </c>
      <c r="B72" s="11">
        <v>81112200</v>
      </c>
      <c r="C72" s="9" t="s">
        <v>105</v>
      </c>
      <c r="D72" s="7" t="s">
        <v>124</v>
      </c>
      <c r="E72" s="7" t="s">
        <v>124</v>
      </c>
      <c r="F72" s="31">
        <v>12</v>
      </c>
      <c r="G72" s="11" t="s">
        <v>31</v>
      </c>
      <c r="H72" s="8" t="s">
        <v>23</v>
      </c>
      <c r="I72" s="33">
        <f>392960205*1.05</f>
        <v>412608215.25</v>
      </c>
      <c r="J72" s="33">
        <f>+I72</f>
        <v>412608215.25</v>
      </c>
      <c r="K72" s="35" t="s">
        <v>21</v>
      </c>
      <c r="L72" s="6" t="s">
        <v>22</v>
      </c>
      <c r="M72" s="34" t="s">
        <v>17</v>
      </c>
      <c r="N72" s="34" t="s">
        <v>18</v>
      </c>
      <c r="O72" s="36" t="s">
        <v>19</v>
      </c>
      <c r="P72" s="37">
        <v>5931717</v>
      </c>
      <c r="Q72" s="38" t="s">
        <v>20</v>
      </c>
    </row>
    <row r="73" spans="1:17" ht="45">
      <c r="A73" s="7">
        <v>56</v>
      </c>
      <c r="B73" s="30" t="s">
        <v>106</v>
      </c>
      <c r="C73" s="9" t="s">
        <v>107</v>
      </c>
      <c r="D73" s="7" t="s">
        <v>124</v>
      </c>
      <c r="E73" s="7" t="s">
        <v>124</v>
      </c>
      <c r="F73" s="31">
        <v>12</v>
      </c>
      <c r="G73" s="11" t="s">
        <v>31</v>
      </c>
      <c r="H73" s="8" t="s">
        <v>23</v>
      </c>
      <c r="I73" s="33">
        <v>825065058</v>
      </c>
      <c r="J73" s="33">
        <f>+I73</f>
        <v>825065058</v>
      </c>
      <c r="K73" s="35" t="s">
        <v>21</v>
      </c>
      <c r="L73" s="6" t="s">
        <v>22</v>
      </c>
      <c r="M73" s="34" t="s">
        <v>17</v>
      </c>
      <c r="N73" s="34" t="s">
        <v>18</v>
      </c>
      <c r="O73" s="36" t="s">
        <v>19</v>
      </c>
      <c r="P73" s="37">
        <v>5931717</v>
      </c>
      <c r="Q73" s="38" t="s">
        <v>20</v>
      </c>
    </row>
    <row r="74" spans="1:17" ht="30">
      <c r="A74" s="7">
        <v>57</v>
      </c>
      <c r="B74" s="13">
        <v>81112200</v>
      </c>
      <c r="C74" s="9" t="s">
        <v>108</v>
      </c>
      <c r="D74" s="7" t="s">
        <v>124</v>
      </c>
      <c r="E74" s="7" t="s">
        <v>124</v>
      </c>
      <c r="F74" s="31">
        <v>12</v>
      </c>
      <c r="G74" s="11" t="s">
        <v>31</v>
      </c>
      <c r="H74" s="8" t="s">
        <v>23</v>
      </c>
      <c r="I74" s="33">
        <f>((139379488)+(139379488/11))*1.05</f>
        <v>159652868.07272726</v>
      </c>
      <c r="J74" s="33">
        <f>+I74</f>
        <v>159652868.07272726</v>
      </c>
      <c r="K74" s="35" t="s">
        <v>21</v>
      </c>
      <c r="L74" s="6" t="s">
        <v>22</v>
      </c>
      <c r="M74" s="34" t="s">
        <v>17</v>
      </c>
      <c r="N74" s="34" t="s">
        <v>18</v>
      </c>
      <c r="O74" s="36" t="s">
        <v>19</v>
      </c>
      <c r="P74" s="37">
        <v>5931717</v>
      </c>
      <c r="Q74" s="38" t="s">
        <v>20</v>
      </c>
    </row>
    <row r="75" spans="1:17" ht="45">
      <c r="A75" s="7">
        <v>58</v>
      </c>
      <c r="B75" s="13">
        <v>81112200</v>
      </c>
      <c r="C75" s="9" t="s">
        <v>109</v>
      </c>
      <c r="D75" s="7" t="s">
        <v>124</v>
      </c>
      <c r="E75" s="7" t="s">
        <v>124</v>
      </c>
      <c r="F75" s="31">
        <v>12</v>
      </c>
      <c r="G75" s="11" t="s">
        <v>31</v>
      </c>
      <c r="H75" s="8" t="s">
        <v>23</v>
      </c>
      <c r="I75" s="33">
        <f>945445565*1.05</f>
        <v>992717843.25</v>
      </c>
      <c r="J75" s="33">
        <f>+I75</f>
        <v>992717843.25</v>
      </c>
      <c r="K75" s="35" t="s">
        <v>21</v>
      </c>
      <c r="L75" s="6" t="s">
        <v>22</v>
      </c>
      <c r="M75" s="34" t="s">
        <v>17</v>
      </c>
      <c r="N75" s="34" t="s">
        <v>18</v>
      </c>
      <c r="O75" s="36" t="s">
        <v>19</v>
      </c>
      <c r="P75" s="37">
        <v>5931717</v>
      </c>
      <c r="Q75" s="38" t="s">
        <v>20</v>
      </c>
    </row>
    <row r="76" spans="1:17" ht="30">
      <c r="A76" s="7">
        <v>59</v>
      </c>
      <c r="B76" s="13">
        <v>81112200</v>
      </c>
      <c r="C76" s="9" t="s">
        <v>110</v>
      </c>
      <c r="D76" s="7" t="s">
        <v>125</v>
      </c>
      <c r="E76" s="7" t="s">
        <v>125</v>
      </c>
      <c r="F76" s="31">
        <v>12</v>
      </c>
      <c r="G76" s="11" t="s">
        <v>31</v>
      </c>
      <c r="H76" s="8" t="s">
        <v>23</v>
      </c>
      <c r="I76" s="33">
        <v>1327000000</v>
      </c>
      <c r="J76" s="33">
        <f aca="true" t="shared" si="0" ref="J76:J84">+I76</f>
        <v>1327000000</v>
      </c>
      <c r="K76" s="35" t="s">
        <v>21</v>
      </c>
      <c r="L76" s="6" t="s">
        <v>22</v>
      </c>
      <c r="M76" s="34" t="s">
        <v>17</v>
      </c>
      <c r="N76" s="34" t="s">
        <v>18</v>
      </c>
      <c r="O76" s="36" t="s">
        <v>19</v>
      </c>
      <c r="P76" s="37">
        <v>5931717</v>
      </c>
      <c r="Q76" s="38" t="s">
        <v>20</v>
      </c>
    </row>
    <row r="77" spans="1:17" ht="30">
      <c r="A77" s="7">
        <v>60</v>
      </c>
      <c r="B77" s="11" t="s">
        <v>111</v>
      </c>
      <c r="C77" s="9" t="s">
        <v>112</v>
      </c>
      <c r="D77" s="7" t="s">
        <v>25</v>
      </c>
      <c r="E77" s="7" t="s">
        <v>25</v>
      </c>
      <c r="F77" s="31">
        <v>18</v>
      </c>
      <c r="G77" s="11" t="s">
        <v>31</v>
      </c>
      <c r="H77" s="8" t="s">
        <v>23</v>
      </c>
      <c r="I77" s="33">
        <v>1100000000</v>
      </c>
      <c r="J77" s="33">
        <f>+I77</f>
        <v>1100000000</v>
      </c>
      <c r="K77" s="35" t="s">
        <v>21</v>
      </c>
      <c r="L77" s="6" t="s">
        <v>22</v>
      </c>
      <c r="M77" s="34" t="s">
        <v>17</v>
      </c>
      <c r="N77" s="34" t="s">
        <v>18</v>
      </c>
      <c r="O77" s="36" t="s">
        <v>19</v>
      </c>
      <c r="P77" s="37">
        <v>5931717</v>
      </c>
      <c r="Q77" s="38" t="s">
        <v>20</v>
      </c>
    </row>
    <row r="78" spans="1:17" ht="30">
      <c r="A78" s="7">
        <v>61</v>
      </c>
      <c r="B78" s="13">
        <v>81112200</v>
      </c>
      <c r="C78" s="9" t="s">
        <v>113</v>
      </c>
      <c r="D78" s="7" t="s">
        <v>25</v>
      </c>
      <c r="E78" s="7" t="s">
        <v>25</v>
      </c>
      <c r="F78" s="31">
        <v>12</v>
      </c>
      <c r="G78" s="11" t="s">
        <v>31</v>
      </c>
      <c r="H78" s="8" t="s">
        <v>23</v>
      </c>
      <c r="I78" s="33">
        <v>181000000</v>
      </c>
      <c r="J78" s="33">
        <f t="shared" si="0"/>
        <v>181000000</v>
      </c>
      <c r="K78" s="35" t="s">
        <v>21</v>
      </c>
      <c r="L78" s="6" t="s">
        <v>22</v>
      </c>
      <c r="M78" s="34" t="s">
        <v>17</v>
      </c>
      <c r="N78" s="34" t="s">
        <v>18</v>
      </c>
      <c r="O78" s="36" t="s">
        <v>19</v>
      </c>
      <c r="P78" s="37">
        <v>5931717</v>
      </c>
      <c r="Q78" s="38" t="s">
        <v>20</v>
      </c>
    </row>
    <row r="79" spans="1:17" ht="30">
      <c r="A79" s="7">
        <v>62</v>
      </c>
      <c r="B79" s="13">
        <v>81112200</v>
      </c>
      <c r="C79" s="9" t="s">
        <v>114</v>
      </c>
      <c r="D79" s="7" t="s">
        <v>25</v>
      </c>
      <c r="E79" s="7" t="s">
        <v>25</v>
      </c>
      <c r="F79" s="31">
        <v>12</v>
      </c>
      <c r="G79" s="11" t="s">
        <v>31</v>
      </c>
      <c r="H79" s="8" t="s">
        <v>23</v>
      </c>
      <c r="I79" s="33">
        <v>68623500</v>
      </c>
      <c r="J79" s="33">
        <f t="shared" si="0"/>
        <v>68623500</v>
      </c>
      <c r="K79" s="35" t="s">
        <v>21</v>
      </c>
      <c r="L79" s="6" t="s">
        <v>22</v>
      </c>
      <c r="M79" s="34" t="s">
        <v>17</v>
      </c>
      <c r="N79" s="34" t="s">
        <v>18</v>
      </c>
      <c r="O79" s="36" t="s">
        <v>19</v>
      </c>
      <c r="P79" s="37">
        <v>5931717</v>
      </c>
      <c r="Q79" s="38" t="s">
        <v>20</v>
      </c>
    </row>
    <row r="80" spans="1:17" ht="30">
      <c r="A80" s="7">
        <v>63</v>
      </c>
      <c r="B80" s="13">
        <v>81112200</v>
      </c>
      <c r="C80" s="9" t="s">
        <v>115</v>
      </c>
      <c r="D80" s="7" t="s">
        <v>25</v>
      </c>
      <c r="E80" s="7" t="s">
        <v>25</v>
      </c>
      <c r="F80" s="31">
        <v>12</v>
      </c>
      <c r="G80" s="11" t="s">
        <v>31</v>
      </c>
      <c r="H80" s="8" t="s">
        <v>23</v>
      </c>
      <c r="I80" s="33">
        <v>52535012</v>
      </c>
      <c r="J80" s="33">
        <f t="shared" si="0"/>
        <v>52535012</v>
      </c>
      <c r="K80" s="35" t="s">
        <v>21</v>
      </c>
      <c r="L80" s="6" t="s">
        <v>22</v>
      </c>
      <c r="M80" s="34" t="s">
        <v>17</v>
      </c>
      <c r="N80" s="34" t="s">
        <v>18</v>
      </c>
      <c r="O80" s="36" t="s">
        <v>19</v>
      </c>
      <c r="P80" s="37">
        <v>5931717</v>
      </c>
      <c r="Q80" s="38" t="s">
        <v>20</v>
      </c>
    </row>
    <row r="81" spans="1:17" ht="30">
      <c r="A81" s="7">
        <v>64</v>
      </c>
      <c r="B81" s="13">
        <v>81112200</v>
      </c>
      <c r="C81" s="9" t="s">
        <v>116</v>
      </c>
      <c r="D81" s="7" t="s">
        <v>25</v>
      </c>
      <c r="E81" s="7" t="s">
        <v>25</v>
      </c>
      <c r="F81" s="31">
        <v>12</v>
      </c>
      <c r="G81" s="11" t="s">
        <v>31</v>
      </c>
      <c r="H81" s="8" t="s">
        <v>23</v>
      </c>
      <c r="I81" s="33">
        <v>52535012</v>
      </c>
      <c r="J81" s="33">
        <f t="shared" si="0"/>
        <v>52535012</v>
      </c>
      <c r="K81" s="35" t="s">
        <v>21</v>
      </c>
      <c r="L81" s="6" t="s">
        <v>22</v>
      </c>
      <c r="M81" s="34" t="s">
        <v>17</v>
      </c>
      <c r="N81" s="34" t="s">
        <v>18</v>
      </c>
      <c r="O81" s="36" t="s">
        <v>19</v>
      </c>
      <c r="P81" s="37">
        <v>5931717</v>
      </c>
      <c r="Q81" s="38" t="s">
        <v>20</v>
      </c>
    </row>
    <row r="82" spans="1:17" ht="30">
      <c r="A82" s="7">
        <v>65</v>
      </c>
      <c r="B82" s="13">
        <v>81112200</v>
      </c>
      <c r="C82" s="9" t="s">
        <v>117</v>
      </c>
      <c r="D82" s="7" t="s">
        <v>25</v>
      </c>
      <c r="E82" s="7" t="s">
        <v>25</v>
      </c>
      <c r="F82" s="31">
        <v>12</v>
      </c>
      <c r="G82" s="11" t="s">
        <v>31</v>
      </c>
      <c r="H82" s="8" t="s">
        <v>23</v>
      </c>
      <c r="I82" s="33">
        <v>102300000</v>
      </c>
      <c r="J82" s="33">
        <f t="shared" si="0"/>
        <v>102300000</v>
      </c>
      <c r="K82" s="35" t="s">
        <v>21</v>
      </c>
      <c r="L82" s="6" t="s">
        <v>22</v>
      </c>
      <c r="M82" s="34" t="s">
        <v>17</v>
      </c>
      <c r="N82" s="34" t="s">
        <v>18</v>
      </c>
      <c r="O82" s="36" t="s">
        <v>19</v>
      </c>
      <c r="P82" s="37">
        <v>5931717</v>
      </c>
      <c r="Q82" s="38" t="s">
        <v>20</v>
      </c>
    </row>
    <row r="83" spans="1:17" ht="30">
      <c r="A83" s="7">
        <v>66</v>
      </c>
      <c r="B83" s="13">
        <v>81112200</v>
      </c>
      <c r="C83" s="9" t="s">
        <v>118</v>
      </c>
      <c r="D83" s="7" t="s">
        <v>25</v>
      </c>
      <c r="E83" s="7" t="s">
        <v>25</v>
      </c>
      <c r="F83" s="31">
        <v>12</v>
      </c>
      <c r="G83" s="11" t="s">
        <v>31</v>
      </c>
      <c r="H83" s="8" t="s">
        <v>23</v>
      </c>
      <c r="I83" s="33">
        <v>73900000</v>
      </c>
      <c r="J83" s="33">
        <f t="shared" si="0"/>
        <v>73900000</v>
      </c>
      <c r="K83" s="35" t="s">
        <v>21</v>
      </c>
      <c r="L83" s="6" t="s">
        <v>22</v>
      </c>
      <c r="M83" s="34" t="s">
        <v>17</v>
      </c>
      <c r="N83" s="34" t="s">
        <v>18</v>
      </c>
      <c r="O83" s="36" t="s">
        <v>19</v>
      </c>
      <c r="P83" s="37">
        <v>5931717</v>
      </c>
      <c r="Q83" s="38" t="s">
        <v>20</v>
      </c>
    </row>
    <row r="84" spans="1:17" ht="30">
      <c r="A84" s="7">
        <v>67</v>
      </c>
      <c r="B84" s="7">
        <v>81112000</v>
      </c>
      <c r="C84" s="9" t="s">
        <v>119</v>
      </c>
      <c r="D84" s="7" t="s">
        <v>124</v>
      </c>
      <c r="E84" s="7" t="s">
        <v>124</v>
      </c>
      <c r="F84" s="31">
        <v>12</v>
      </c>
      <c r="G84" s="11" t="s">
        <v>31</v>
      </c>
      <c r="H84" s="8" t="s">
        <v>23</v>
      </c>
      <c r="I84" s="33">
        <v>1000000000</v>
      </c>
      <c r="J84" s="33">
        <f t="shared" si="0"/>
        <v>1000000000</v>
      </c>
      <c r="K84" s="35" t="s">
        <v>21</v>
      </c>
      <c r="L84" s="6" t="s">
        <v>22</v>
      </c>
      <c r="M84" s="34" t="s">
        <v>17</v>
      </c>
      <c r="N84" s="34" t="s">
        <v>18</v>
      </c>
      <c r="O84" s="36" t="s">
        <v>19</v>
      </c>
      <c r="P84" s="37">
        <v>5931717</v>
      </c>
      <c r="Q84" s="38" t="s">
        <v>20</v>
      </c>
    </row>
    <row r="85" spans="1:17" ht="45">
      <c r="A85" s="7">
        <v>68</v>
      </c>
      <c r="B85" s="7">
        <v>80111600</v>
      </c>
      <c r="C85" s="9" t="s">
        <v>138</v>
      </c>
      <c r="D85" s="7" t="s">
        <v>25</v>
      </c>
      <c r="E85" s="7" t="s">
        <v>25</v>
      </c>
      <c r="F85" s="31">
        <v>12</v>
      </c>
      <c r="G85" s="11" t="s">
        <v>31</v>
      </c>
      <c r="H85" s="8" t="s">
        <v>23</v>
      </c>
      <c r="I85" s="33">
        <v>344524194</v>
      </c>
      <c r="J85" s="33">
        <v>344524194</v>
      </c>
      <c r="K85" s="34" t="s">
        <v>21</v>
      </c>
      <c r="L85" s="34" t="s">
        <v>22</v>
      </c>
      <c r="M85" s="34" t="s">
        <v>17</v>
      </c>
      <c r="N85" s="34" t="s">
        <v>18</v>
      </c>
      <c r="O85" s="36" t="s">
        <v>19</v>
      </c>
      <c r="P85" s="37">
        <v>5931717</v>
      </c>
      <c r="Q85" s="38" t="s">
        <v>20</v>
      </c>
    </row>
    <row r="86" spans="1:17" ht="45">
      <c r="A86" s="7">
        <v>69</v>
      </c>
      <c r="B86" s="7">
        <v>81111801</v>
      </c>
      <c r="C86" s="9" t="s">
        <v>139</v>
      </c>
      <c r="D86" s="7" t="s">
        <v>27</v>
      </c>
      <c r="E86" s="7" t="s">
        <v>27</v>
      </c>
      <c r="F86" s="31">
        <v>11</v>
      </c>
      <c r="G86" s="11" t="s">
        <v>31</v>
      </c>
      <c r="H86" s="8" t="s">
        <v>23</v>
      </c>
      <c r="I86" s="33">
        <v>137510450</v>
      </c>
      <c r="J86" s="33">
        <v>137510450</v>
      </c>
      <c r="K86" s="34" t="s">
        <v>21</v>
      </c>
      <c r="L86" s="34" t="s">
        <v>22</v>
      </c>
      <c r="M86" s="34" t="s">
        <v>17</v>
      </c>
      <c r="N86" s="34" t="s">
        <v>18</v>
      </c>
      <c r="O86" s="36" t="s">
        <v>19</v>
      </c>
      <c r="P86" s="37">
        <v>5931717</v>
      </c>
      <c r="Q86" s="38" t="s">
        <v>20</v>
      </c>
    </row>
    <row r="87" spans="1:17" ht="45">
      <c r="A87" s="7">
        <v>70</v>
      </c>
      <c r="B87" s="7">
        <v>81112301</v>
      </c>
      <c r="C87" s="9" t="s">
        <v>146</v>
      </c>
      <c r="D87" s="7" t="s">
        <v>25</v>
      </c>
      <c r="E87" s="7" t="s">
        <v>27</v>
      </c>
      <c r="F87" s="31">
        <v>11</v>
      </c>
      <c r="G87" s="11" t="s">
        <v>134</v>
      </c>
      <c r="H87" s="8" t="s">
        <v>23</v>
      </c>
      <c r="I87" s="33">
        <v>1591038893</v>
      </c>
      <c r="J87" s="33">
        <v>1591038893</v>
      </c>
      <c r="K87" s="34" t="s">
        <v>21</v>
      </c>
      <c r="L87" s="34" t="s">
        <v>22</v>
      </c>
      <c r="M87" s="34" t="s">
        <v>17</v>
      </c>
      <c r="N87" s="34" t="s">
        <v>18</v>
      </c>
      <c r="O87" s="36" t="s">
        <v>19</v>
      </c>
      <c r="P87" s="37">
        <v>5931717</v>
      </c>
      <c r="Q87" s="38" t="s">
        <v>20</v>
      </c>
    </row>
    <row r="88" spans="1:17" ht="45">
      <c r="A88" s="7">
        <v>71</v>
      </c>
      <c r="B88" s="7">
        <v>81112200</v>
      </c>
      <c r="C88" s="9" t="s">
        <v>140</v>
      </c>
      <c r="D88" s="7" t="s">
        <v>27</v>
      </c>
      <c r="E88" s="7" t="s">
        <v>27</v>
      </c>
      <c r="F88" s="31">
        <v>11</v>
      </c>
      <c r="G88" s="11" t="s">
        <v>134</v>
      </c>
      <c r="H88" s="8" t="s">
        <v>23</v>
      </c>
      <c r="I88" s="33">
        <v>16000000</v>
      </c>
      <c r="J88" s="33">
        <v>16000000</v>
      </c>
      <c r="K88" s="34" t="s">
        <v>21</v>
      </c>
      <c r="L88" s="34" t="s">
        <v>22</v>
      </c>
      <c r="M88" s="34" t="s">
        <v>17</v>
      </c>
      <c r="N88" s="34" t="s">
        <v>18</v>
      </c>
      <c r="O88" s="36" t="s">
        <v>19</v>
      </c>
      <c r="P88" s="37">
        <v>5931717</v>
      </c>
      <c r="Q88" s="38" t="s">
        <v>20</v>
      </c>
    </row>
    <row r="89" spans="1:17" ht="45">
      <c r="A89" s="7">
        <v>72</v>
      </c>
      <c r="B89" s="11" t="s">
        <v>147</v>
      </c>
      <c r="C89" s="9" t="s">
        <v>148</v>
      </c>
      <c r="D89" s="7" t="s">
        <v>27</v>
      </c>
      <c r="E89" s="7" t="s">
        <v>123</v>
      </c>
      <c r="F89" s="31">
        <v>11</v>
      </c>
      <c r="G89" s="11" t="s">
        <v>31</v>
      </c>
      <c r="H89" s="8" t="s">
        <v>23</v>
      </c>
      <c r="I89" s="33">
        <v>100000000</v>
      </c>
      <c r="J89" s="33">
        <v>100000000</v>
      </c>
      <c r="K89" s="34" t="s">
        <v>21</v>
      </c>
      <c r="L89" s="34" t="s">
        <v>22</v>
      </c>
      <c r="M89" s="34" t="s">
        <v>17</v>
      </c>
      <c r="N89" s="34" t="s">
        <v>18</v>
      </c>
      <c r="O89" s="36" t="s">
        <v>19</v>
      </c>
      <c r="P89" s="37">
        <v>5931717</v>
      </c>
      <c r="Q89" s="38" t="s">
        <v>20</v>
      </c>
    </row>
    <row r="90" spans="1:17" ht="45">
      <c r="A90" s="7">
        <v>73</v>
      </c>
      <c r="B90" s="39">
        <v>81112301</v>
      </c>
      <c r="C90" s="40" t="s">
        <v>149</v>
      </c>
      <c r="D90" s="7" t="s">
        <v>123</v>
      </c>
      <c r="E90" s="7" t="s">
        <v>122</v>
      </c>
      <c r="F90" s="31">
        <v>9</v>
      </c>
      <c r="G90" s="11" t="s">
        <v>130</v>
      </c>
      <c r="H90" s="8" t="s">
        <v>23</v>
      </c>
      <c r="I90" s="33">
        <v>400000000</v>
      </c>
      <c r="J90" s="33">
        <v>400000000</v>
      </c>
      <c r="K90" s="34" t="s">
        <v>21</v>
      </c>
      <c r="L90" s="34" t="s">
        <v>22</v>
      </c>
      <c r="M90" s="34" t="s">
        <v>17</v>
      </c>
      <c r="N90" s="34" t="s">
        <v>18</v>
      </c>
      <c r="O90" s="36" t="s">
        <v>19</v>
      </c>
      <c r="P90" s="37">
        <v>5931717</v>
      </c>
      <c r="Q90" s="38" t="s">
        <v>20</v>
      </c>
    </row>
    <row r="91" spans="1:17" ht="30">
      <c r="A91" s="7">
        <v>74</v>
      </c>
      <c r="B91" s="39">
        <v>81112210</v>
      </c>
      <c r="C91" s="40" t="s">
        <v>150</v>
      </c>
      <c r="D91" s="7" t="s">
        <v>27</v>
      </c>
      <c r="E91" s="7" t="s">
        <v>123</v>
      </c>
      <c r="F91" s="31">
        <v>12</v>
      </c>
      <c r="G91" s="11" t="s">
        <v>31</v>
      </c>
      <c r="H91" s="8" t="s">
        <v>23</v>
      </c>
      <c r="I91" s="33">
        <v>400000000</v>
      </c>
      <c r="J91" s="33">
        <v>400000000</v>
      </c>
      <c r="K91" s="34" t="s">
        <v>21</v>
      </c>
      <c r="L91" s="34" t="s">
        <v>22</v>
      </c>
      <c r="M91" s="34" t="s">
        <v>17</v>
      </c>
      <c r="N91" s="34" t="s">
        <v>18</v>
      </c>
      <c r="O91" s="36" t="s">
        <v>19</v>
      </c>
      <c r="P91" s="37">
        <v>5931717</v>
      </c>
      <c r="Q91" s="38" t="s">
        <v>20</v>
      </c>
    </row>
    <row r="92" spans="1:17" ht="45">
      <c r="A92" s="7">
        <v>75</v>
      </c>
      <c r="B92" s="41" t="s">
        <v>151</v>
      </c>
      <c r="C92" s="40" t="s">
        <v>152</v>
      </c>
      <c r="D92" s="7" t="s">
        <v>123</v>
      </c>
      <c r="E92" s="7" t="s">
        <v>122</v>
      </c>
      <c r="F92" s="31">
        <v>9</v>
      </c>
      <c r="G92" s="11" t="s">
        <v>190</v>
      </c>
      <c r="H92" s="8" t="s">
        <v>23</v>
      </c>
      <c r="I92" s="33">
        <v>700000000</v>
      </c>
      <c r="J92" s="33">
        <v>700000000</v>
      </c>
      <c r="K92" s="34" t="s">
        <v>21</v>
      </c>
      <c r="L92" s="34" t="s">
        <v>22</v>
      </c>
      <c r="M92" s="34" t="s">
        <v>17</v>
      </c>
      <c r="N92" s="34" t="s">
        <v>18</v>
      </c>
      <c r="O92" s="36" t="s">
        <v>19</v>
      </c>
      <c r="P92" s="37">
        <v>5931717</v>
      </c>
      <c r="Q92" s="38" t="s">
        <v>20</v>
      </c>
    </row>
    <row r="93" spans="1:17" ht="45">
      <c r="A93" s="7">
        <v>76</v>
      </c>
      <c r="B93" s="11" t="s">
        <v>153</v>
      </c>
      <c r="C93" s="9" t="s">
        <v>154</v>
      </c>
      <c r="D93" s="7" t="s">
        <v>123</v>
      </c>
      <c r="E93" s="7" t="s">
        <v>122</v>
      </c>
      <c r="F93" s="31">
        <v>9</v>
      </c>
      <c r="G93" s="11" t="s">
        <v>133</v>
      </c>
      <c r="H93" s="8" t="s">
        <v>23</v>
      </c>
      <c r="I93" s="33">
        <v>60000000</v>
      </c>
      <c r="J93" s="33">
        <v>60000000</v>
      </c>
      <c r="K93" s="34" t="s">
        <v>21</v>
      </c>
      <c r="L93" s="34" t="s">
        <v>22</v>
      </c>
      <c r="M93" s="34" t="s">
        <v>17</v>
      </c>
      <c r="N93" s="34" t="s">
        <v>18</v>
      </c>
      <c r="O93" s="36" t="s">
        <v>19</v>
      </c>
      <c r="P93" s="37">
        <v>5931717</v>
      </c>
      <c r="Q93" s="38" t="s">
        <v>20</v>
      </c>
    </row>
    <row r="94" spans="1:17" ht="45">
      <c r="A94" s="7">
        <v>77</v>
      </c>
      <c r="B94" s="11" t="s">
        <v>155</v>
      </c>
      <c r="C94" s="9" t="s">
        <v>156</v>
      </c>
      <c r="D94" s="7" t="s">
        <v>123</v>
      </c>
      <c r="E94" s="7" t="s">
        <v>122</v>
      </c>
      <c r="F94" s="31">
        <v>9</v>
      </c>
      <c r="G94" s="11" t="s">
        <v>133</v>
      </c>
      <c r="H94" s="8" t="s">
        <v>23</v>
      </c>
      <c r="I94" s="33">
        <v>60000000</v>
      </c>
      <c r="J94" s="33">
        <v>60000000</v>
      </c>
      <c r="K94" s="34" t="s">
        <v>21</v>
      </c>
      <c r="L94" s="34" t="s">
        <v>22</v>
      </c>
      <c r="M94" s="34" t="s">
        <v>17</v>
      </c>
      <c r="N94" s="34" t="s">
        <v>18</v>
      </c>
      <c r="O94" s="36" t="s">
        <v>19</v>
      </c>
      <c r="P94" s="37">
        <v>5931717</v>
      </c>
      <c r="Q94" s="38" t="s">
        <v>20</v>
      </c>
    </row>
    <row r="95" spans="1:17" ht="60">
      <c r="A95" s="7">
        <v>78</v>
      </c>
      <c r="B95" s="11" t="s">
        <v>157</v>
      </c>
      <c r="C95" s="9" t="s">
        <v>158</v>
      </c>
      <c r="D95" s="7" t="s">
        <v>123</v>
      </c>
      <c r="E95" s="7" t="s">
        <v>122</v>
      </c>
      <c r="F95" s="31">
        <v>9</v>
      </c>
      <c r="G95" s="11" t="s">
        <v>31</v>
      </c>
      <c r="H95" s="8" t="s">
        <v>23</v>
      </c>
      <c r="I95" s="33">
        <v>140000000</v>
      </c>
      <c r="J95" s="33">
        <v>140000000</v>
      </c>
      <c r="K95" s="34" t="s">
        <v>21</v>
      </c>
      <c r="L95" s="34" t="s">
        <v>22</v>
      </c>
      <c r="M95" s="34" t="s">
        <v>17</v>
      </c>
      <c r="N95" s="34" t="s">
        <v>18</v>
      </c>
      <c r="O95" s="36" t="s">
        <v>19</v>
      </c>
      <c r="P95" s="37">
        <v>5931717</v>
      </c>
      <c r="Q95" s="38" t="s">
        <v>20</v>
      </c>
    </row>
    <row r="96" spans="1:17" ht="45">
      <c r="A96" s="7">
        <v>79</v>
      </c>
      <c r="B96" s="39">
        <v>43231507</v>
      </c>
      <c r="C96" s="40" t="s">
        <v>159</v>
      </c>
      <c r="D96" s="7" t="s">
        <v>123</v>
      </c>
      <c r="E96" s="7" t="s">
        <v>123</v>
      </c>
      <c r="F96" s="31">
        <v>10</v>
      </c>
      <c r="G96" s="11" t="s">
        <v>31</v>
      </c>
      <c r="H96" s="8" t="s">
        <v>23</v>
      </c>
      <c r="I96" s="33">
        <v>70000000</v>
      </c>
      <c r="J96" s="33">
        <v>70000000</v>
      </c>
      <c r="K96" s="34" t="s">
        <v>21</v>
      </c>
      <c r="L96" s="34" t="s">
        <v>22</v>
      </c>
      <c r="M96" s="34" t="s">
        <v>17</v>
      </c>
      <c r="N96" s="34" t="s">
        <v>18</v>
      </c>
      <c r="O96" s="36" t="s">
        <v>19</v>
      </c>
      <c r="P96" s="37">
        <v>5931717</v>
      </c>
      <c r="Q96" s="38" t="s">
        <v>20</v>
      </c>
    </row>
    <row r="97" spans="1:17" ht="30">
      <c r="A97" s="7">
        <v>80</v>
      </c>
      <c r="B97" s="39">
        <v>81112212</v>
      </c>
      <c r="C97" s="40" t="s">
        <v>160</v>
      </c>
      <c r="D97" s="7" t="s">
        <v>27</v>
      </c>
      <c r="E97" s="7" t="s">
        <v>123</v>
      </c>
      <c r="F97" s="31">
        <v>10</v>
      </c>
      <c r="G97" s="11" t="s">
        <v>31</v>
      </c>
      <c r="H97" s="8" t="s">
        <v>23</v>
      </c>
      <c r="I97" s="33">
        <v>75000000</v>
      </c>
      <c r="J97" s="33">
        <v>75000000</v>
      </c>
      <c r="K97" s="34" t="s">
        <v>21</v>
      </c>
      <c r="L97" s="34" t="s">
        <v>22</v>
      </c>
      <c r="M97" s="34" t="s">
        <v>17</v>
      </c>
      <c r="N97" s="34" t="s">
        <v>18</v>
      </c>
      <c r="O97" s="36" t="s">
        <v>19</v>
      </c>
      <c r="P97" s="37">
        <v>5931717</v>
      </c>
      <c r="Q97" s="38" t="s">
        <v>20</v>
      </c>
    </row>
    <row r="98" spans="1:17" ht="60">
      <c r="A98" s="7">
        <v>81</v>
      </c>
      <c r="B98" s="11" t="s">
        <v>161</v>
      </c>
      <c r="C98" s="9" t="s">
        <v>162</v>
      </c>
      <c r="D98" s="7" t="s">
        <v>123</v>
      </c>
      <c r="E98" s="7" t="s">
        <v>122</v>
      </c>
      <c r="F98" s="31">
        <v>9</v>
      </c>
      <c r="G98" s="11" t="s">
        <v>190</v>
      </c>
      <c r="H98" s="8" t="s">
        <v>23</v>
      </c>
      <c r="I98" s="33">
        <v>500000000</v>
      </c>
      <c r="J98" s="33">
        <v>500000000</v>
      </c>
      <c r="K98" s="34" t="s">
        <v>21</v>
      </c>
      <c r="L98" s="34" t="s">
        <v>22</v>
      </c>
      <c r="M98" s="34" t="s">
        <v>17</v>
      </c>
      <c r="N98" s="34" t="s">
        <v>18</v>
      </c>
      <c r="O98" s="36" t="s">
        <v>19</v>
      </c>
      <c r="P98" s="37">
        <v>5931717</v>
      </c>
      <c r="Q98" s="38" t="s">
        <v>20</v>
      </c>
    </row>
    <row r="99" spans="1:17" ht="45">
      <c r="A99" s="7">
        <v>82</v>
      </c>
      <c r="B99" s="41" t="s">
        <v>163</v>
      </c>
      <c r="C99" s="40" t="s">
        <v>164</v>
      </c>
      <c r="D99" s="7" t="s">
        <v>123</v>
      </c>
      <c r="E99" s="7" t="s">
        <v>127</v>
      </c>
      <c r="F99" s="31">
        <v>8</v>
      </c>
      <c r="G99" s="11" t="s">
        <v>190</v>
      </c>
      <c r="H99" s="8" t="s">
        <v>23</v>
      </c>
      <c r="I99" s="33">
        <v>300000000</v>
      </c>
      <c r="J99" s="33">
        <v>300000000</v>
      </c>
      <c r="K99" s="34" t="s">
        <v>21</v>
      </c>
      <c r="L99" s="34" t="s">
        <v>22</v>
      </c>
      <c r="M99" s="34" t="s">
        <v>17</v>
      </c>
      <c r="N99" s="34" t="s">
        <v>18</v>
      </c>
      <c r="O99" s="36" t="s">
        <v>19</v>
      </c>
      <c r="P99" s="37">
        <v>5931717</v>
      </c>
      <c r="Q99" s="38" t="s">
        <v>20</v>
      </c>
    </row>
    <row r="100" spans="1:17" ht="45">
      <c r="A100" s="7">
        <v>83</v>
      </c>
      <c r="B100" s="39">
        <v>81112208</v>
      </c>
      <c r="C100" s="40" t="s">
        <v>165</v>
      </c>
      <c r="D100" s="7" t="s">
        <v>123</v>
      </c>
      <c r="E100" s="7" t="s">
        <v>127</v>
      </c>
      <c r="F100" s="31">
        <v>8</v>
      </c>
      <c r="G100" s="11" t="s">
        <v>190</v>
      </c>
      <c r="H100" s="8" t="s">
        <v>23</v>
      </c>
      <c r="I100" s="33">
        <v>600000000</v>
      </c>
      <c r="J100" s="33">
        <v>600000000</v>
      </c>
      <c r="K100" s="34" t="s">
        <v>21</v>
      </c>
      <c r="L100" s="34" t="s">
        <v>22</v>
      </c>
      <c r="M100" s="34" t="s">
        <v>17</v>
      </c>
      <c r="N100" s="34" t="s">
        <v>18</v>
      </c>
      <c r="O100" s="36" t="s">
        <v>19</v>
      </c>
      <c r="P100" s="37">
        <v>5931717</v>
      </c>
      <c r="Q100" s="38" t="s">
        <v>20</v>
      </c>
    </row>
    <row r="101" spans="1:17" ht="45">
      <c r="A101" s="7">
        <v>84</v>
      </c>
      <c r="B101" s="11" t="s">
        <v>166</v>
      </c>
      <c r="C101" s="9" t="s">
        <v>167</v>
      </c>
      <c r="D101" s="7" t="s">
        <v>127</v>
      </c>
      <c r="E101" s="7" t="s">
        <v>189</v>
      </c>
      <c r="F101" s="31">
        <v>6</v>
      </c>
      <c r="G101" s="11" t="s">
        <v>31</v>
      </c>
      <c r="H101" s="8" t="s">
        <v>23</v>
      </c>
      <c r="I101" s="33">
        <v>87500000</v>
      </c>
      <c r="J101" s="33">
        <v>87500000</v>
      </c>
      <c r="K101" s="34" t="s">
        <v>21</v>
      </c>
      <c r="L101" s="34" t="s">
        <v>22</v>
      </c>
      <c r="M101" s="34" t="s">
        <v>17</v>
      </c>
      <c r="N101" s="34" t="s">
        <v>18</v>
      </c>
      <c r="O101" s="36" t="s">
        <v>19</v>
      </c>
      <c r="P101" s="37">
        <v>5931717</v>
      </c>
      <c r="Q101" s="38" t="s">
        <v>20</v>
      </c>
    </row>
    <row r="102" spans="1:17" ht="45">
      <c r="A102" s="7">
        <v>85</v>
      </c>
      <c r="B102" s="41">
        <v>43211612</v>
      </c>
      <c r="C102" s="40" t="s">
        <v>168</v>
      </c>
      <c r="D102" s="7" t="s">
        <v>27</v>
      </c>
      <c r="E102" s="7" t="s">
        <v>27</v>
      </c>
      <c r="F102" s="31">
        <v>2</v>
      </c>
      <c r="G102" s="11" t="s">
        <v>134</v>
      </c>
      <c r="H102" s="8" t="s">
        <v>23</v>
      </c>
      <c r="I102" s="33">
        <v>15000000</v>
      </c>
      <c r="J102" s="33">
        <v>15000000</v>
      </c>
      <c r="K102" s="34" t="s">
        <v>21</v>
      </c>
      <c r="L102" s="34" t="s">
        <v>22</v>
      </c>
      <c r="M102" s="34" t="s">
        <v>17</v>
      </c>
      <c r="N102" s="34" t="s">
        <v>18</v>
      </c>
      <c r="O102" s="36" t="s">
        <v>19</v>
      </c>
      <c r="P102" s="37">
        <v>5931717</v>
      </c>
      <c r="Q102" s="38" t="s">
        <v>20</v>
      </c>
    </row>
    <row r="103" spans="1:17" ht="90">
      <c r="A103" s="7">
        <v>86</v>
      </c>
      <c r="B103" s="11" t="s">
        <v>169</v>
      </c>
      <c r="C103" s="9" t="s">
        <v>170</v>
      </c>
      <c r="D103" s="7" t="s">
        <v>27</v>
      </c>
      <c r="E103" s="7" t="s">
        <v>27</v>
      </c>
      <c r="F103" s="31">
        <v>11</v>
      </c>
      <c r="G103" s="11" t="s">
        <v>31</v>
      </c>
      <c r="H103" s="8" t="s">
        <v>23</v>
      </c>
      <c r="I103" s="33">
        <v>150000000</v>
      </c>
      <c r="J103" s="33">
        <v>150000000</v>
      </c>
      <c r="K103" s="34" t="s">
        <v>21</v>
      </c>
      <c r="L103" s="34" t="s">
        <v>22</v>
      </c>
      <c r="M103" s="34" t="s">
        <v>17</v>
      </c>
      <c r="N103" s="34" t="s">
        <v>18</v>
      </c>
      <c r="O103" s="36" t="s">
        <v>19</v>
      </c>
      <c r="P103" s="37">
        <v>5931717</v>
      </c>
      <c r="Q103" s="38" t="s">
        <v>20</v>
      </c>
    </row>
    <row r="104" spans="1:17" ht="45">
      <c r="A104" s="7">
        <v>87</v>
      </c>
      <c r="B104" s="41" t="s">
        <v>171</v>
      </c>
      <c r="C104" s="40" t="s">
        <v>172</v>
      </c>
      <c r="D104" s="7" t="s">
        <v>122</v>
      </c>
      <c r="E104" s="7" t="s">
        <v>127</v>
      </c>
      <c r="F104" s="31">
        <v>8</v>
      </c>
      <c r="G104" s="11" t="s">
        <v>190</v>
      </c>
      <c r="H104" s="8" t="s">
        <v>23</v>
      </c>
      <c r="I104" s="33">
        <v>250000000</v>
      </c>
      <c r="J104" s="33">
        <v>250000000</v>
      </c>
      <c r="K104" s="34" t="s">
        <v>21</v>
      </c>
      <c r="L104" s="34" t="s">
        <v>22</v>
      </c>
      <c r="M104" s="34" t="s">
        <v>17</v>
      </c>
      <c r="N104" s="34" t="s">
        <v>18</v>
      </c>
      <c r="O104" s="36" t="s">
        <v>19</v>
      </c>
      <c r="P104" s="37">
        <v>5931717</v>
      </c>
      <c r="Q104" s="38" t="s">
        <v>20</v>
      </c>
    </row>
    <row r="105" spans="1:17" ht="45">
      <c r="A105" s="7">
        <v>88</v>
      </c>
      <c r="B105" s="41">
        <v>81112100</v>
      </c>
      <c r="C105" s="40" t="s">
        <v>173</v>
      </c>
      <c r="D105" s="7" t="s">
        <v>27</v>
      </c>
      <c r="E105" s="7" t="s">
        <v>123</v>
      </c>
      <c r="F105" s="31">
        <v>10</v>
      </c>
      <c r="G105" s="11" t="s">
        <v>134</v>
      </c>
      <c r="H105" s="8" t="s">
        <v>23</v>
      </c>
      <c r="I105" s="33">
        <v>2100000000</v>
      </c>
      <c r="J105" s="33">
        <v>2100000000</v>
      </c>
      <c r="K105" s="34" t="s">
        <v>21</v>
      </c>
      <c r="L105" s="34" t="s">
        <v>22</v>
      </c>
      <c r="M105" s="34" t="s">
        <v>17</v>
      </c>
      <c r="N105" s="34" t="s">
        <v>18</v>
      </c>
      <c r="O105" s="36" t="s">
        <v>19</v>
      </c>
      <c r="P105" s="37">
        <v>5931717</v>
      </c>
      <c r="Q105" s="38" t="s">
        <v>20</v>
      </c>
    </row>
    <row r="106" spans="1:17" ht="30">
      <c r="A106" s="7">
        <v>89</v>
      </c>
      <c r="B106" s="41" t="s">
        <v>174</v>
      </c>
      <c r="C106" s="40" t="s">
        <v>175</v>
      </c>
      <c r="D106" s="7" t="s">
        <v>123</v>
      </c>
      <c r="E106" s="7" t="s">
        <v>122</v>
      </c>
      <c r="F106" s="31">
        <v>9</v>
      </c>
      <c r="G106" s="11" t="s">
        <v>133</v>
      </c>
      <c r="H106" s="8" t="s">
        <v>23</v>
      </c>
      <c r="I106" s="33">
        <v>87500000</v>
      </c>
      <c r="J106" s="33">
        <v>87500000</v>
      </c>
      <c r="K106" s="34" t="s">
        <v>21</v>
      </c>
      <c r="L106" s="34" t="s">
        <v>22</v>
      </c>
      <c r="M106" s="34" t="s">
        <v>17</v>
      </c>
      <c r="N106" s="34" t="s">
        <v>18</v>
      </c>
      <c r="O106" s="36" t="s">
        <v>19</v>
      </c>
      <c r="P106" s="37">
        <v>5931717</v>
      </c>
      <c r="Q106" s="38" t="s">
        <v>20</v>
      </c>
    </row>
    <row r="107" spans="1:17" ht="30">
      <c r="A107" s="7">
        <v>90</v>
      </c>
      <c r="B107" s="41" t="s">
        <v>176</v>
      </c>
      <c r="C107" s="40" t="s">
        <v>177</v>
      </c>
      <c r="D107" s="7" t="s">
        <v>123</v>
      </c>
      <c r="E107" s="7" t="s">
        <v>127</v>
      </c>
      <c r="F107" s="31">
        <v>9</v>
      </c>
      <c r="G107" s="11" t="s">
        <v>131</v>
      </c>
      <c r="H107" s="8" t="s">
        <v>23</v>
      </c>
      <c r="I107" s="33">
        <v>2000000000</v>
      </c>
      <c r="J107" s="33">
        <v>2000000000</v>
      </c>
      <c r="K107" s="34" t="s">
        <v>21</v>
      </c>
      <c r="L107" s="34" t="s">
        <v>22</v>
      </c>
      <c r="M107" s="34" t="s">
        <v>17</v>
      </c>
      <c r="N107" s="34" t="s">
        <v>18</v>
      </c>
      <c r="O107" s="36" t="s">
        <v>19</v>
      </c>
      <c r="P107" s="37">
        <v>5931717</v>
      </c>
      <c r="Q107" s="38" t="s">
        <v>20</v>
      </c>
    </row>
    <row r="108" spans="1:17" ht="45">
      <c r="A108" s="7">
        <v>91</v>
      </c>
      <c r="B108" s="41" t="s">
        <v>178</v>
      </c>
      <c r="C108" s="40" t="s">
        <v>179</v>
      </c>
      <c r="D108" s="7" t="s">
        <v>27</v>
      </c>
      <c r="E108" s="7" t="s">
        <v>123</v>
      </c>
      <c r="F108" s="31">
        <v>10</v>
      </c>
      <c r="G108" s="11" t="s">
        <v>134</v>
      </c>
      <c r="H108" s="8" t="s">
        <v>23</v>
      </c>
      <c r="I108" s="33">
        <v>2000000000</v>
      </c>
      <c r="J108" s="33">
        <v>2000000000</v>
      </c>
      <c r="K108" s="34" t="s">
        <v>21</v>
      </c>
      <c r="L108" s="34" t="s">
        <v>22</v>
      </c>
      <c r="M108" s="34" t="s">
        <v>17</v>
      </c>
      <c r="N108" s="34" t="s">
        <v>18</v>
      </c>
      <c r="O108" s="36" t="s">
        <v>19</v>
      </c>
      <c r="P108" s="37">
        <v>5931717</v>
      </c>
      <c r="Q108" s="38" t="s">
        <v>20</v>
      </c>
    </row>
    <row r="109" spans="1:17" ht="30">
      <c r="A109" s="7">
        <v>92</v>
      </c>
      <c r="B109" s="7">
        <v>80111600</v>
      </c>
      <c r="C109" s="9" t="s">
        <v>180</v>
      </c>
      <c r="D109" s="7" t="s">
        <v>27</v>
      </c>
      <c r="E109" s="7" t="s">
        <v>27</v>
      </c>
      <c r="F109" s="31">
        <v>11</v>
      </c>
      <c r="G109" s="11" t="s">
        <v>31</v>
      </c>
      <c r="H109" s="8" t="s">
        <v>23</v>
      </c>
      <c r="I109" s="33">
        <v>1600000000</v>
      </c>
      <c r="J109" s="33">
        <v>1600000000</v>
      </c>
      <c r="K109" s="34" t="s">
        <v>21</v>
      </c>
      <c r="L109" s="34" t="s">
        <v>22</v>
      </c>
      <c r="M109" s="34" t="s">
        <v>17</v>
      </c>
      <c r="N109" s="34" t="s">
        <v>18</v>
      </c>
      <c r="O109" s="36" t="s">
        <v>19</v>
      </c>
      <c r="P109" s="37">
        <v>5931717</v>
      </c>
      <c r="Q109" s="38" t="s">
        <v>20</v>
      </c>
    </row>
    <row r="110" spans="1:17" ht="30">
      <c r="A110" s="7">
        <v>93</v>
      </c>
      <c r="B110" s="7">
        <v>80111600</v>
      </c>
      <c r="C110" s="9" t="s">
        <v>181</v>
      </c>
      <c r="D110" s="7" t="s">
        <v>27</v>
      </c>
      <c r="E110" s="7" t="s">
        <v>27</v>
      </c>
      <c r="F110" s="31">
        <v>11</v>
      </c>
      <c r="G110" s="11" t="s">
        <v>31</v>
      </c>
      <c r="H110" s="8" t="s">
        <v>23</v>
      </c>
      <c r="I110" s="33">
        <v>55000000</v>
      </c>
      <c r="J110" s="33">
        <v>55000000</v>
      </c>
      <c r="K110" s="34" t="s">
        <v>21</v>
      </c>
      <c r="L110" s="34" t="s">
        <v>22</v>
      </c>
      <c r="M110" s="34" t="s">
        <v>17</v>
      </c>
      <c r="N110" s="34" t="s">
        <v>18</v>
      </c>
      <c r="O110" s="36" t="s">
        <v>19</v>
      </c>
      <c r="P110" s="37">
        <v>5931717</v>
      </c>
      <c r="Q110" s="38" t="s">
        <v>20</v>
      </c>
    </row>
    <row r="111" spans="1:17" ht="60">
      <c r="A111" s="7">
        <v>94</v>
      </c>
      <c r="B111" s="7">
        <v>80111600</v>
      </c>
      <c r="C111" s="9" t="s">
        <v>182</v>
      </c>
      <c r="D111" s="7" t="s">
        <v>27</v>
      </c>
      <c r="E111" s="7" t="s">
        <v>27</v>
      </c>
      <c r="F111" s="31">
        <v>11</v>
      </c>
      <c r="G111" s="11" t="s">
        <v>31</v>
      </c>
      <c r="H111" s="8" t="s">
        <v>135</v>
      </c>
      <c r="I111" s="33">
        <v>450000000</v>
      </c>
      <c r="J111" s="33">
        <v>450000000</v>
      </c>
      <c r="K111" s="34" t="s">
        <v>21</v>
      </c>
      <c r="L111" s="34" t="s">
        <v>22</v>
      </c>
      <c r="M111" s="34" t="s">
        <v>17</v>
      </c>
      <c r="N111" s="34" t="s">
        <v>18</v>
      </c>
      <c r="O111" s="36" t="s">
        <v>19</v>
      </c>
      <c r="P111" s="37">
        <v>5931717</v>
      </c>
      <c r="Q111" s="38" t="s">
        <v>20</v>
      </c>
    </row>
    <row r="112" spans="1:17" ht="60">
      <c r="A112" s="7">
        <v>95</v>
      </c>
      <c r="B112" s="7">
        <v>80111600</v>
      </c>
      <c r="C112" s="9" t="s">
        <v>183</v>
      </c>
      <c r="D112" s="7" t="s">
        <v>27</v>
      </c>
      <c r="E112" s="7" t="s">
        <v>27</v>
      </c>
      <c r="F112" s="31">
        <v>11</v>
      </c>
      <c r="G112" s="11" t="s">
        <v>31</v>
      </c>
      <c r="H112" s="8" t="s">
        <v>135</v>
      </c>
      <c r="I112" s="33">
        <v>2220000000</v>
      </c>
      <c r="J112" s="33">
        <v>2220000000</v>
      </c>
      <c r="K112" s="34" t="s">
        <v>21</v>
      </c>
      <c r="L112" s="34" t="s">
        <v>22</v>
      </c>
      <c r="M112" s="34" t="s">
        <v>17</v>
      </c>
      <c r="N112" s="34" t="s">
        <v>18</v>
      </c>
      <c r="O112" s="36" t="s">
        <v>19</v>
      </c>
      <c r="P112" s="37">
        <v>5931717</v>
      </c>
      <c r="Q112" s="38" t="s">
        <v>20</v>
      </c>
    </row>
    <row r="113" spans="1:17" ht="45">
      <c r="A113" s="7">
        <v>96</v>
      </c>
      <c r="B113" s="7">
        <v>80111600</v>
      </c>
      <c r="C113" s="9" t="s">
        <v>184</v>
      </c>
      <c r="D113" s="7" t="s">
        <v>27</v>
      </c>
      <c r="E113" s="7" t="s">
        <v>27</v>
      </c>
      <c r="F113" s="31">
        <v>11</v>
      </c>
      <c r="G113" s="11" t="s">
        <v>31</v>
      </c>
      <c r="H113" s="8" t="s">
        <v>23</v>
      </c>
      <c r="I113" s="33">
        <v>327250000</v>
      </c>
      <c r="J113" s="33">
        <v>327250000</v>
      </c>
      <c r="K113" s="34" t="s">
        <v>21</v>
      </c>
      <c r="L113" s="34" t="s">
        <v>22</v>
      </c>
      <c r="M113" s="34" t="s">
        <v>17</v>
      </c>
      <c r="N113" s="34" t="s">
        <v>18</v>
      </c>
      <c r="O113" s="36" t="s">
        <v>19</v>
      </c>
      <c r="P113" s="37">
        <v>5931717</v>
      </c>
      <c r="Q113" s="38" t="s">
        <v>20</v>
      </c>
    </row>
    <row r="114" spans="1:17" ht="75">
      <c r="A114" s="7">
        <v>97</v>
      </c>
      <c r="B114" s="7">
        <v>82101500</v>
      </c>
      <c r="C114" s="9" t="s">
        <v>185</v>
      </c>
      <c r="D114" s="7" t="s">
        <v>27</v>
      </c>
      <c r="E114" s="7" t="s">
        <v>27</v>
      </c>
      <c r="F114" s="31">
        <v>11</v>
      </c>
      <c r="G114" s="11" t="s">
        <v>31</v>
      </c>
      <c r="H114" s="8" t="s">
        <v>23</v>
      </c>
      <c r="I114" s="33">
        <v>34696267</v>
      </c>
      <c r="J114" s="33">
        <v>34696267</v>
      </c>
      <c r="K114" s="34" t="s">
        <v>21</v>
      </c>
      <c r="L114" s="34" t="s">
        <v>22</v>
      </c>
      <c r="M114" s="34" t="s">
        <v>17</v>
      </c>
      <c r="N114" s="34" t="s">
        <v>18</v>
      </c>
      <c r="O114" s="36" t="s">
        <v>19</v>
      </c>
      <c r="P114" s="37">
        <v>5931717</v>
      </c>
      <c r="Q114" s="38" t="s">
        <v>20</v>
      </c>
    </row>
    <row r="115" spans="1:17" ht="45">
      <c r="A115" s="7">
        <v>98</v>
      </c>
      <c r="B115" s="7">
        <v>82101600</v>
      </c>
      <c r="C115" s="9" t="s">
        <v>186</v>
      </c>
      <c r="D115" s="7" t="s">
        <v>27</v>
      </c>
      <c r="E115" s="7" t="s">
        <v>27</v>
      </c>
      <c r="F115" s="31">
        <v>11</v>
      </c>
      <c r="G115" s="11" t="s">
        <v>56</v>
      </c>
      <c r="H115" s="8" t="s">
        <v>135</v>
      </c>
      <c r="I115" s="27">
        <v>66000000</v>
      </c>
      <c r="J115" s="27">
        <v>66000000</v>
      </c>
      <c r="K115" s="34" t="s">
        <v>21</v>
      </c>
      <c r="L115" s="34" t="s">
        <v>22</v>
      </c>
      <c r="M115" s="34" t="s">
        <v>17</v>
      </c>
      <c r="N115" s="34" t="s">
        <v>18</v>
      </c>
      <c r="O115" s="36" t="s">
        <v>19</v>
      </c>
      <c r="P115" s="37">
        <v>5931717</v>
      </c>
      <c r="Q115" s="38" t="s">
        <v>20</v>
      </c>
    </row>
    <row r="116" spans="1:17" ht="45">
      <c r="A116" s="7">
        <v>99</v>
      </c>
      <c r="B116" s="7">
        <v>82101600</v>
      </c>
      <c r="C116" s="9" t="s">
        <v>187</v>
      </c>
      <c r="D116" s="7" t="s">
        <v>27</v>
      </c>
      <c r="E116" s="7" t="s">
        <v>27</v>
      </c>
      <c r="F116" s="31">
        <v>11</v>
      </c>
      <c r="G116" s="11" t="s">
        <v>56</v>
      </c>
      <c r="H116" s="8" t="s">
        <v>135</v>
      </c>
      <c r="I116" s="27">
        <v>12000000</v>
      </c>
      <c r="J116" s="27">
        <v>12000000</v>
      </c>
      <c r="K116" s="34" t="s">
        <v>21</v>
      </c>
      <c r="L116" s="34" t="s">
        <v>22</v>
      </c>
      <c r="M116" s="34" t="s">
        <v>17</v>
      </c>
      <c r="N116" s="34" t="s">
        <v>18</v>
      </c>
      <c r="O116" s="36" t="s">
        <v>19</v>
      </c>
      <c r="P116" s="37">
        <v>5931717</v>
      </c>
      <c r="Q116" s="38" t="s">
        <v>20</v>
      </c>
    </row>
    <row r="117" spans="1:17" ht="45">
      <c r="A117" s="7">
        <v>100</v>
      </c>
      <c r="B117" s="7">
        <v>80141607</v>
      </c>
      <c r="C117" s="9" t="s">
        <v>197</v>
      </c>
      <c r="D117" s="7" t="s">
        <v>27</v>
      </c>
      <c r="E117" s="7" t="s">
        <v>123</v>
      </c>
      <c r="F117" s="31">
        <v>1</v>
      </c>
      <c r="G117" s="11" t="s">
        <v>56</v>
      </c>
      <c r="H117" s="8" t="s">
        <v>135</v>
      </c>
      <c r="I117" s="27">
        <v>260000000</v>
      </c>
      <c r="J117" s="27">
        <v>260000000</v>
      </c>
      <c r="K117" s="34" t="s">
        <v>21</v>
      </c>
      <c r="L117" s="34" t="s">
        <v>22</v>
      </c>
      <c r="M117" s="34" t="s">
        <v>17</v>
      </c>
      <c r="N117" s="34" t="s">
        <v>18</v>
      </c>
      <c r="O117" s="36" t="s">
        <v>19</v>
      </c>
      <c r="P117" s="37">
        <v>5931717</v>
      </c>
      <c r="Q117" s="38" t="s">
        <v>20</v>
      </c>
    </row>
    <row r="118" spans="1:17" ht="45">
      <c r="A118" s="7">
        <v>101</v>
      </c>
      <c r="B118" s="7">
        <v>80141607</v>
      </c>
      <c r="C118" s="9" t="s">
        <v>198</v>
      </c>
      <c r="D118" s="7" t="s">
        <v>27</v>
      </c>
      <c r="E118" s="7" t="s">
        <v>123</v>
      </c>
      <c r="F118" s="31">
        <v>1</v>
      </c>
      <c r="G118" s="11" t="s">
        <v>56</v>
      </c>
      <c r="H118" s="8" t="s">
        <v>135</v>
      </c>
      <c r="I118" s="27">
        <v>1323847242</v>
      </c>
      <c r="J118" s="27">
        <v>1323847242</v>
      </c>
      <c r="K118" s="34" t="s">
        <v>21</v>
      </c>
      <c r="L118" s="34" t="s">
        <v>22</v>
      </c>
      <c r="M118" s="34" t="s">
        <v>17</v>
      </c>
      <c r="N118" s="34" t="s">
        <v>18</v>
      </c>
      <c r="O118" s="36" t="s">
        <v>19</v>
      </c>
      <c r="P118" s="37">
        <v>5931717</v>
      </c>
      <c r="Q118" s="38" t="s">
        <v>20</v>
      </c>
    </row>
    <row r="119" spans="1:17" ht="45">
      <c r="A119" s="7">
        <v>102</v>
      </c>
      <c r="B119" s="7">
        <v>80141607</v>
      </c>
      <c r="C119" s="9" t="s">
        <v>199</v>
      </c>
      <c r="D119" s="7" t="s">
        <v>27</v>
      </c>
      <c r="E119" s="7" t="s">
        <v>123</v>
      </c>
      <c r="F119" s="31">
        <v>1</v>
      </c>
      <c r="G119" s="11" t="s">
        <v>56</v>
      </c>
      <c r="H119" s="8" t="s">
        <v>135</v>
      </c>
      <c r="I119" s="27">
        <v>42770400</v>
      </c>
      <c r="J119" s="27">
        <v>42770400</v>
      </c>
      <c r="K119" s="34" t="s">
        <v>21</v>
      </c>
      <c r="L119" s="34" t="s">
        <v>22</v>
      </c>
      <c r="M119" s="34" t="s">
        <v>17</v>
      </c>
      <c r="N119" s="34" t="s">
        <v>18</v>
      </c>
      <c r="O119" s="36" t="s">
        <v>19</v>
      </c>
      <c r="P119" s="37">
        <v>5931717</v>
      </c>
      <c r="Q119" s="38" t="s">
        <v>20</v>
      </c>
    </row>
    <row r="120" spans="1:17" ht="45">
      <c r="A120" s="7">
        <v>103</v>
      </c>
      <c r="B120" s="7">
        <v>80141607</v>
      </c>
      <c r="C120" s="9" t="s">
        <v>200</v>
      </c>
      <c r="D120" s="7" t="s">
        <v>27</v>
      </c>
      <c r="E120" s="7" t="s">
        <v>123</v>
      </c>
      <c r="F120" s="31">
        <v>1</v>
      </c>
      <c r="G120" s="11" t="s">
        <v>56</v>
      </c>
      <c r="H120" s="8" t="s">
        <v>135</v>
      </c>
      <c r="I120" s="27">
        <v>178500000</v>
      </c>
      <c r="J120" s="27">
        <v>178500000</v>
      </c>
      <c r="K120" s="34" t="s">
        <v>21</v>
      </c>
      <c r="L120" s="34" t="s">
        <v>22</v>
      </c>
      <c r="M120" s="34" t="s">
        <v>17</v>
      </c>
      <c r="N120" s="34" t="s">
        <v>18</v>
      </c>
      <c r="O120" s="36" t="s">
        <v>19</v>
      </c>
      <c r="P120" s="37">
        <v>5931717</v>
      </c>
      <c r="Q120" s="38" t="s">
        <v>20</v>
      </c>
    </row>
    <row r="121" spans="1:17" ht="45">
      <c r="A121" s="7">
        <v>104</v>
      </c>
      <c r="B121" s="7">
        <v>80141607</v>
      </c>
      <c r="C121" s="9" t="s">
        <v>201</v>
      </c>
      <c r="D121" s="7" t="s">
        <v>27</v>
      </c>
      <c r="E121" s="7" t="s">
        <v>123</v>
      </c>
      <c r="F121" s="31">
        <v>1</v>
      </c>
      <c r="G121" s="11" t="s">
        <v>56</v>
      </c>
      <c r="H121" s="8" t="s">
        <v>135</v>
      </c>
      <c r="I121" s="27">
        <v>90000000</v>
      </c>
      <c r="J121" s="27">
        <v>90000000</v>
      </c>
      <c r="K121" s="34" t="s">
        <v>21</v>
      </c>
      <c r="L121" s="34" t="s">
        <v>22</v>
      </c>
      <c r="M121" s="34" t="s">
        <v>17</v>
      </c>
      <c r="N121" s="34" t="s">
        <v>18</v>
      </c>
      <c r="O121" s="36" t="s">
        <v>19</v>
      </c>
      <c r="P121" s="37">
        <v>5931717</v>
      </c>
      <c r="Q121" s="38" t="s">
        <v>20</v>
      </c>
    </row>
    <row r="122" spans="1:17" ht="45">
      <c r="A122" s="7">
        <v>105</v>
      </c>
      <c r="B122" s="7">
        <v>80141607</v>
      </c>
      <c r="C122" s="9" t="s">
        <v>202</v>
      </c>
      <c r="D122" s="7" t="s">
        <v>27</v>
      </c>
      <c r="E122" s="7" t="s">
        <v>122</v>
      </c>
      <c r="F122" s="31">
        <v>1</v>
      </c>
      <c r="G122" s="11" t="s">
        <v>56</v>
      </c>
      <c r="H122" s="8" t="s">
        <v>135</v>
      </c>
      <c r="I122" s="27">
        <v>87000000</v>
      </c>
      <c r="J122" s="27">
        <v>87000000</v>
      </c>
      <c r="K122" s="34" t="s">
        <v>21</v>
      </c>
      <c r="L122" s="34" t="s">
        <v>22</v>
      </c>
      <c r="M122" s="34" t="s">
        <v>17</v>
      </c>
      <c r="N122" s="34" t="s">
        <v>18</v>
      </c>
      <c r="O122" s="36" t="s">
        <v>19</v>
      </c>
      <c r="P122" s="37">
        <v>5931717</v>
      </c>
      <c r="Q122" s="38" t="s">
        <v>20</v>
      </c>
    </row>
    <row r="123" spans="1:17" ht="45">
      <c r="A123" s="7">
        <v>106</v>
      </c>
      <c r="B123" s="7">
        <v>82112000</v>
      </c>
      <c r="C123" s="9" t="s">
        <v>203</v>
      </c>
      <c r="D123" s="7" t="s">
        <v>27</v>
      </c>
      <c r="E123" s="7" t="s">
        <v>123</v>
      </c>
      <c r="F123" s="31">
        <v>10</v>
      </c>
      <c r="G123" s="11" t="s">
        <v>56</v>
      </c>
      <c r="H123" s="8" t="s">
        <v>135</v>
      </c>
      <c r="I123" s="27">
        <v>63000000</v>
      </c>
      <c r="J123" s="27">
        <v>63000000</v>
      </c>
      <c r="K123" s="34" t="s">
        <v>21</v>
      </c>
      <c r="L123" s="34" t="s">
        <v>22</v>
      </c>
      <c r="M123" s="34" t="s">
        <v>17</v>
      </c>
      <c r="N123" s="34" t="s">
        <v>18</v>
      </c>
      <c r="O123" s="36" t="s">
        <v>19</v>
      </c>
      <c r="P123" s="37">
        <v>5931717</v>
      </c>
      <c r="Q123" s="38" t="s">
        <v>20</v>
      </c>
    </row>
    <row r="124" spans="1:17" ht="45">
      <c r="A124" s="7">
        <v>107</v>
      </c>
      <c r="B124" s="7">
        <v>80111600</v>
      </c>
      <c r="C124" s="9" t="s">
        <v>204</v>
      </c>
      <c r="D124" s="7" t="s">
        <v>27</v>
      </c>
      <c r="E124" s="7" t="s">
        <v>27</v>
      </c>
      <c r="F124" s="31">
        <v>11</v>
      </c>
      <c r="G124" s="11" t="s">
        <v>31</v>
      </c>
      <c r="H124" s="25" t="s">
        <v>82</v>
      </c>
      <c r="I124" s="27">
        <v>1603285500</v>
      </c>
      <c r="J124" s="27">
        <v>1603285500</v>
      </c>
      <c r="K124" s="34" t="s">
        <v>21</v>
      </c>
      <c r="L124" s="34" t="s">
        <v>22</v>
      </c>
      <c r="M124" s="34" t="s">
        <v>17</v>
      </c>
      <c r="N124" s="34" t="s">
        <v>18</v>
      </c>
      <c r="O124" s="36" t="s">
        <v>19</v>
      </c>
      <c r="P124" s="37">
        <v>5931717</v>
      </c>
      <c r="Q124" s="38" t="s">
        <v>20</v>
      </c>
    </row>
    <row r="125" spans="1:17" ht="45">
      <c r="A125" s="7">
        <v>108</v>
      </c>
      <c r="B125" s="7">
        <v>80111600</v>
      </c>
      <c r="C125" s="9" t="s">
        <v>205</v>
      </c>
      <c r="D125" s="7" t="s">
        <v>27</v>
      </c>
      <c r="E125" s="7" t="s">
        <v>27</v>
      </c>
      <c r="F125" s="31">
        <v>11</v>
      </c>
      <c r="G125" s="11" t="s">
        <v>31</v>
      </c>
      <c r="H125" s="25" t="s">
        <v>82</v>
      </c>
      <c r="I125" s="27">
        <v>6834933900</v>
      </c>
      <c r="J125" s="27">
        <v>6834933900</v>
      </c>
      <c r="K125" s="34" t="s">
        <v>21</v>
      </c>
      <c r="L125" s="34" t="s">
        <v>22</v>
      </c>
      <c r="M125" s="34" t="s">
        <v>17</v>
      </c>
      <c r="N125" s="34" t="s">
        <v>18</v>
      </c>
      <c r="O125" s="36" t="s">
        <v>19</v>
      </c>
      <c r="P125" s="37">
        <v>5931717</v>
      </c>
      <c r="Q125" s="38" t="s">
        <v>20</v>
      </c>
    </row>
    <row r="126" spans="1:17" ht="45">
      <c r="A126" s="7">
        <v>109</v>
      </c>
      <c r="B126" s="7">
        <v>80111600</v>
      </c>
      <c r="C126" s="9" t="s">
        <v>206</v>
      </c>
      <c r="D126" s="7" t="s">
        <v>27</v>
      </c>
      <c r="E126" s="7" t="s">
        <v>27</v>
      </c>
      <c r="F126" s="31">
        <v>11</v>
      </c>
      <c r="G126" s="11" t="s">
        <v>31</v>
      </c>
      <c r="H126" s="25" t="s">
        <v>82</v>
      </c>
      <c r="I126" s="43">
        <v>100000000</v>
      </c>
      <c r="J126" s="43">
        <v>100000000</v>
      </c>
      <c r="K126" s="34" t="s">
        <v>21</v>
      </c>
      <c r="L126" s="34" t="s">
        <v>22</v>
      </c>
      <c r="M126" s="34" t="s">
        <v>17</v>
      </c>
      <c r="N126" s="34" t="s">
        <v>18</v>
      </c>
      <c r="O126" s="36" t="s">
        <v>19</v>
      </c>
      <c r="P126" s="37">
        <v>5931717</v>
      </c>
      <c r="Q126" s="38" t="s">
        <v>20</v>
      </c>
    </row>
    <row r="127" spans="1:17" ht="45">
      <c r="A127" s="7">
        <v>110</v>
      </c>
      <c r="B127" s="11" t="s">
        <v>191</v>
      </c>
      <c r="C127" s="9" t="s">
        <v>207</v>
      </c>
      <c r="D127" s="7" t="s">
        <v>27</v>
      </c>
      <c r="E127" s="7" t="s">
        <v>123</v>
      </c>
      <c r="F127" s="31">
        <v>8</v>
      </c>
      <c r="G127" s="11" t="s">
        <v>131</v>
      </c>
      <c r="H127" s="25" t="s">
        <v>82</v>
      </c>
      <c r="I127" s="27">
        <v>1600000000</v>
      </c>
      <c r="J127" s="27">
        <v>1600000000</v>
      </c>
      <c r="K127" s="34" t="s">
        <v>21</v>
      </c>
      <c r="L127" s="34" t="s">
        <v>22</v>
      </c>
      <c r="M127" s="34" t="s">
        <v>17</v>
      </c>
      <c r="N127" s="34" t="s">
        <v>18</v>
      </c>
      <c r="O127" s="36" t="s">
        <v>19</v>
      </c>
      <c r="P127" s="37">
        <v>5931717</v>
      </c>
      <c r="Q127" s="38" t="s">
        <v>20</v>
      </c>
    </row>
    <row r="128" spans="1:17" ht="75">
      <c r="A128" s="7">
        <v>111</v>
      </c>
      <c r="B128" s="11" t="s">
        <v>192</v>
      </c>
      <c r="C128" s="9" t="s">
        <v>208</v>
      </c>
      <c r="D128" s="7" t="s">
        <v>127</v>
      </c>
      <c r="E128" s="7" t="s">
        <v>189</v>
      </c>
      <c r="F128" s="31">
        <v>6</v>
      </c>
      <c r="G128" s="11" t="s">
        <v>31</v>
      </c>
      <c r="H128" s="25" t="s">
        <v>82</v>
      </c>
      <c r="I128" s="27">
        <v>600000000</v>
      </c>
      <c r="J128" s="27">
        <v>600000000</v>
      </c>
      <c r="K128" s="34" t="s">
        <v>21</v>
      </c>
      <c r="L128" s="34" t="s">
        <v>22</v>
      </c>
      <c r="M128" s="34" t="s">
        <v>17</v>
      </c>
      <c r="N128" s="34" t="s">
        <v>18</v>
      </c>
      <c r="O128" s="36" t="s">
        <v>19</v>
      </c>
      <c r="P128" s="37">
        <v>5931717</v>
      </c>
      <c r="Q128" s="38" t="s">
        <v>20</v>
      </c>
    </row>
    <row r="129" spans="1:17" ht="30">
      <c r="A129" s="7">
        <v>112</v>
      </c>
      <c r="B129" s="7">
        <v>81101902</v>
      </c>
      <c r="C129" s="9" t="s">
        <v>209</v>
      </c>
      <c r="D129" s="7" t="s">
        <v>27</v>
      </c>
      <c r="E129" s="7" t="s">
        <v>123</v>
      </c>
      <c r="F129" s="31">
        <v>1</v>
      </c>
      <c r="G129" s="11" t="s">
        <v>31</v>
      </c>
      <c r="H129" s="25" t="s">
        <v>82</v>
      </c>
      <c r="I129" s="27">
        <v>200000000</v>
      </c>
      <c r="J129" s="27">
        <v>200000000</v>
      </c>
      <c r="K129" s="34" t="s">
        <v>21</v>
      </c>
      <c r="L129" s="34" t="s">
        <v>22</v>
      </c>
      <c r="M129" s="34" t="s">
        <v>17</v>
      </c>
      <c r="N129" s="34" t="s">
        <v>18</v>
      </c>
      <c r="O129" s="36" t="s">
        <v>19</v>
      </c>
      <c r="P129" s="37">
        <v>5931717</v>
      </c>
      <c r="Q129" s="38" t="s">
        <v>20</v>
      </c>
    </row>
    <row r="130" spans="1:17" ht="75">
      <c r="A130" s="7">
        <v>113</v>
      </c>
      <c r="B130" s="11" t="s">
        <v>193</v>
      </c>
      <c r="C130" s="9" t="s">
        <v>210</v>
      </c>
      <c r="D130" s="7" t="s">
        <v>123</v>
      </c>
      <c r="E130" s="7" t="s">
        <v>189</v>
      </c>
      <c r="F130" s="31">
        <v>6</v>
      </c>
      <c r="G130" s="11" t="s">
        <v>132</v>
      </c>
      <c r="H130" s="25" t="s">
        <v>82</v>
      </c>
      <c r="I130" s="27">
        <v>1500000000</v>
      </c>
      <c r="J130" s="27">
        <v>1500000000</v>
      </c>
      <c r="K130" s="34" t="s">
        <v>21</v>
      </c>
      <c r="L130" s="34" t="s">
        <v>22</v>
      </c>
      <c r="M130" s="34" t="s">
        <v>17</v>
      </c>
      <c r="N130" s="34" t="s">
        <v>18</v>
      </c>
      <c r="O130" s="36" t="s">
        <v>19</v>
      </c>
      <c r="P130" s="37">
        <v>5931717</v>
      </c>
      <c r="Q130" s="38" t="s">
        <v>20</v>
      </c>
    </row>
    <row r="131" spans="1:17" ht="30">
      <c r="A131" s="7">
        <v>114</v>
      </c>
      <c r="B131" s="7">
        <v>71161301</v>
      </c>
      <c r="C131" s="9" t="s">
        <v>211</v>
      </c>
      <c r="D131" s="7" t="s">
        <v>123</v>
      </c>
      <c r="E131" s="7" t="s">
        <v>189</v>
      </c>
      <c r="F131" s="31">
        <v>6</v>
      </c>
      <c r="G131" s="11" t="s">
        <v>132</v>
      </c>
      <c r="H131" s="25" t="s">
        <v>82</v>
      </c>
      <c r="I131" s="27">
        <v>1900000000</v>
      </c>
      <c r="J131" s="27">
        <v>1900000000</v>
      </c>
      <c r="K131" s="34" t="s">
        <v>21</v>
      </c>
      <c r="L131" s="34" t="s">
        <v>22</v>
      </c>
      <c r="M131" s="34" t="s">
        <v>17</v>
      </c>
      <c r="N131" s="34" t="s">
        <v>18</v>
      </c>
      <c r="O131" s="36" t="s">
        <v>19</v>
      </c>
      <c r="P131" s="37">
        <v>5931717</v>
      </c>
      <c r="Q131" s="38" t="s">
        <v>20</v>
      </c>
    </row>
    <row r="132" spans="1:17" ht="45">
      <c r="A132" s="7">
        <v>115</v>
      </c>
      <c r="B132" s="11" t="s">
        <v>194</v>
      </c>
      <c r="C132" s="9" t="s">
        <v>212</v>
      </c>
      <c r="D132" s="7" t="s">
        <v>123</v>
      </c>
      <c r="E132" s="7" t="s">
        <v>189</v>
      </c>
      <c r="F132" s="31">
        <v>6</v>
      </c>
      <c r="G132" s="11" t="s">
        <v>132</v>
      </c>
      <c r="H132" s="25" t="s">
        <v>82</v>
      </c>
      <c r="I132" s="27">
        <v>2000000000</v>
      </c>
      <c r="J132" s="27">
        <v>2000000000</v>
      </c>
      <c r="K132" s="34" t="s">
        <v>21</v>
      </c>
      <c r="L132" s="34" t="s">
        <v>22</v>
      </c>
      <c r="M132" s="34" t="s">
        <v>17</v>
      </c>
      <c r="N132" s="34" t="s">
        <v>18</v>
      </c>
      <c r="O132" s="36" t="s">
        <v>19</v>
      </c>
      <c r="P132" s="37">
        <v>5931717</v>
      </c>
      <c r="Q132" s="38" t="s">
        <v>20</v>
      </c>
    </row>
    <row r="133" spans="1:17" ht="60">
      <c r="A133" s="7">
        <v>116</v>
      </c>
      <c r="B133" s="11" t="s">
        <v>195</v>
      </c>
      <c r="C133" s="9" t="s">
        <v>213</v>
      </c>
      <c r="D133" s="7" t="s">
        <v>27</v>
      </c>
      <c r="E133" s="7" t="s">
        <v>122</v>
      </c>
      <c r="F133" s="31">
        <v>2</v>
      </c>
      <c r="G133" s="11" t="s">
        <v>132</v>
      </c>
      <c r="H133" s="25" t="s">
        <v>82</v>
      </c>
      <c r="I133" s="27">
        <v>200000000</v>
      </c>
      <c r="J133" s="27">
        <v>200000000</v>
      </c>
      <c r="K133" s="34" t="s">
        <v>21</v>
      </c>
      <c r="L133" s="34" t="s">
        <v>22</v>
      </c>
      <c r="M133" s="34" t="s">
        <v>17</v>
      </c>
      <c r="N133" s="34" t="s">
        <v>18</v>
      </c>
      <c r="O133" s="36" t="s">
        <v>19</v>
      </c>
      <c r="P133" s="37">
        <v>5931717</v>
      </c>
      <c r="Q133" s="38" t="s">
        <v>20</v>
      </c>
    </row>
    <row r="134" spans="1:17" ht="75">
      <c r="A134" s="7">
        <v>117</v>
      </c>
      <c r="B134" s="11" t="s">
        <v>195</v>
      </c>
      <c r="C134" s="9" t="s">
        <v>214</v>
      </c>
      <c r="D134" s="7" t="s">
        <v>123</v>
      </c>
      <c r="E134" s="7" t="s">
        <v>189</v>
      </c>
      <c r="F134" s="31">
        <v>5</v>
      </c>
      <c r="G134" s="11" t="s">
        <v>132</v>
      </c>
      <c r="H134" s="25" t="s">
        <v>82</v>
      </c>
      <c r="I134" s="27">
        <v>900000000</v>
      </c>
      <c r="J134" s="27">
        <v>900000000</v>
      </c>
      <c r="K134" s="34" t="s">
        <v>21</v>
      </c>
      <c r="L134" s="34" t="s">
        <v>22</v>
      </c>
      <c r="M134" s="34" t="s">
        <v>17</v>
      </c>
      <c r="N134" s="34" t="s">
        <v>18</v>
      </c>
      <c r="O134" s="36" t="s">
        <v>19</v>
      </c>
      <c r="P134" s="37">
        <v>5931717</v>
      </c>
      <c r="Q134" s="38" t="s">
        <v>20</v>
      </c>
    </row>
    <row r="135" spans="1:17" ht="45">
      <c r="A135" s="7">
        <v>118</v>
      </c>
      <c r="B135" s="11" t="s">
        <v>196</v>
      </c>
      <c r="C135" s="9" t="s">
        <v>215</v>
      </c>
      <c r="D135" s="7" t="s">
        <v>123</v>
      </c>
      <c r="E135" s="7" t="s">
        <v>189</v>
      </c>
      <c r="F135" s="31">
        <v>6</v>
      </c>
      <c r="G135" s="11" t="s">
        <v>132</v>
      </c>
      <c r="H135" s="25" t="s">
        <v>82</v>
      </c>
      <c r="I135" s="27">
        <v>1000000000</v>
      </c>
      <c r="J135" s="27">
        <v>1000000000</v>
      </c>
      <c r="K135" s="34" t="s">
        <v>21</v>
      </c>
      <c r="L135" s="34" t="s">
        <v>22</v>
      </c>
      <c r="M135" s="34" t="s">
        <v>17</v>
      </c>
      <c r="N135" s="34" t="s">
        <v>18</v>
      </c>
      <c r="O135" s="36" t="s">
        <v>19</v>
      </c>
      <c r="P135" s="37">
        <v>5931717</v>
      </c>
      <c r="Q135" s="38" t="s">
        <v>20</v>
      </c>
    </row>
    <row r="136" spans="1:17" ht="30">
      <c r="A136" s="7">
        <v>119</v>
      </c>
      <c r="B136" s="7">
        <v>80111600</v>
      </c>
      <c r="C136" s="9" t="s">
        <v>216</v>
      </c>
      <c r="D136" s="7" t="s">
        <v>27</v>
      </c>
      <c r="E136" s="7" t="s">
        <v>27</v>
      </c>
      <c r="F136" s="31">
        <v>11</v>
      </c>
      <c r="G136" s="11" t="s">
        <v>31</v>
      </c>
      <c r="H136" s="8" t="s">
        <v>23</v>
      </c>
      <c r="I136" s="27">
        <v>146500000</v>
      </c>
      <c r="J136" s="27">
        <v>146500000</v>
      </c>
      <c r="K136" s="34" t="s">
        <v>21</v>
      </c>
      <c r="L136" s="34" t="s">
        <v>22</v>
      </c>
      <c r="M136" s="34" t="s">
        <v>17</v>
      </c>
      <c r="N136" s="34" t="s">
        <v>18</v>
      </c>
      <c r="O136" s="36" t="s">
        <v>19</v>
      </c>
      <c r="P136" s="37">
        <v>5931717</v>
      </c>
      <c r="Q136" s="38" t="s">
        <v>20</v>
      </c>
    </row>
    <row r="137" spans="1:17" ht="30">
      <c r="A137" s="7">
        <v>120</v>
      </c>
      <c r="B137" s="7">
        <v>80111600</v>
      </c>
      <c r="C137" s="9" t="s">
        <v>217</v>
      </c>
      <c r="D137" s="7" t="s">
        <v>189</v>
      </c>
      <c r="E137" s="7" t="s">
        <v>189</v>
      </c>
      <c r="F137" s="31">
        <v>6</v>
      </c>
      <c r="G137" s="11" t="s">
        <v>31</v>
      </c>
      <c r="H137" s="8" t="s">
        <v>23</v>
      </c>
      <c r="I137" s="27">
        <v>45226000</v>
      </c>
      <c r="J137" s="27">
        <v>45226000</v>
      </c>
      <c r="K137" s="34" t="s">
        <v>21</v>
      </c>
      <c r="L137" s="34" t="s">
        <v>22</v>
      </c>
      <c r="M137" s="34" t="s">
        <v>17</v>
      </c>
      <c r="N137" s="34" t="s">
        <v>18</v>
      </c>
      <c r="O137" s="36" t="s">
        <v>19</v>
      </c>
      <c r="P137" s="37">
        <v>5931717</v>
      </c>
      <c r="Q137" s="38" t="s">
        <v>20</v>
      </c>
    </row>
    <row r="138" spans="1:17" ht="30">
      <c r="A138" s="7">
        <v>121</v>
      </c>
      <c r="B138" s="7">
        <v>80111600</v>
      </c>
      <c r="C138" s="9" t="s">
        <v>218</v>
      </c>
      <c r="D138" s="7" t="s">
        <v>27</v>
      </c>
      <c r="E138" s="7" t="s">
        <v>27</v>
      </c>
      <c r="F138" s="31">
        <v>11</v>
      </c>
      <c r="G138" s="11" t="s">
        <v>31</v>
      </c>
      <c r="H138" s="8" t="s">
        <v>23</v>
      </c>
      <c r="I138" s="27">
        <v>1400000000</v>
      </c>
      <c r="J138" s="27">
        <v>1400000000</v>
      </c>
      <c r="K138" s="34" t="s">
        <v>21</v>
      </c>
      <c r="L138" s="34" t="s">
        <v>22</v>
      </c>
      <c r="M138" s="34" t="s">
        <v>17</v>
      </c>
      <c r="N138" s="34" t="s">
        <v>18</v>
      </c>
      <c r="O138" s="36" t="s">
        <v>19</v>
      </c>
      <c r="P138" s="37">
        <v>5931717</v>
      </c>
      <c r="Q138" s="38" t="s">
        <v>20</v>
      </c>
    </row>
    <row r="139" spans="1:17" ht="45">
      <c r="A139" s="7">
        <v>122</v>
      </c>
      <c r="B139" s="7">
        <v>82101600</v>
      </c>
      <c r="C139" s="9" t="s">
        <v>219</v>
      </c>
      <c r="D139" s="7" t="s">
        <v>27</v>
      </c>
      <c r="E139" s="7" t="s">
        <v>27</v>
      </c>
      <c r="F139" s="31">
        <v>1</v>
      </c>
      <c r="G139" s="11" t="s">
        <v>56</v>
      </c>
      <c r="H139" s="8" t="s">
        <v>135</v>
      </c>
      <c r="I139" s="43">
        <v>10000000</v>
      </c>
      <c r="J139" s="43">
        <v>10000000</v>
      </c>
      <c r="K139" s="34" t="s">
        <v>21</v>
      </c>
      <c r="L139" s="34" t="s">
        <v>22</v>
      </c>
      <c r="M139" s="34" t="s">
        <v>17</v>
      </c>
      <c r="N139" s="34" t="s">
        <v>18</v>
      </c>
      <c r="O139" s="36" t="s">
        <v>19</v>
      </c>
      <c r="P139" s="37">
        <v>5931717</v>
      </c>
      <c r="Q139" s="38" t="s">
        <v>20</v>
      </c>
    </row>
    <row r="140" spans="1:17" ht="45">
      <c r="A140" s="7">
        <v>123</v>
      </c>
      <c r="B140" s="7">
        <v>82101600</v>
      </c>
      <c r="C140" s="9" t="s">
        <v>220</v>
      </c>
      <c r="D140" s="7" t="s">
        <v>27</v>
      </c>
      <c r="E140" s="7" t="s">
        <v>27</v>
      </c>
      <c r="F140" s="31">
        <v>1</v>
      </c>
      <c r="G140" s="11" t="s">
        <v>56</v>
      </c>
      <c r="H140" s="8" t="s">
        <v>135</v>
      </c>
      <c r="I140" s="43">
        <v>18000000</v>
      </c>
      <c r="J140" s="43">
        <v>18000000</v>
      </c>
      <c r="K140" s="34" t="s">
        <v>21</v>
      </c>
      <c r="L140" s="34" t="s">
        <v>22</v>
      </c>
      <c r="M140" s="34" t="s">
        <v>17</v>
      </c>
      <c r="N140" s="34" t="s">
        <v>18</v>
      </c>
      <c r="O140" s="36" t="s">
        <v>19</v>
      </c>
      <c r="P140" s="37">
        <v>5931717</v>
      </c>
      <c r="Q140" s="38" t="s">
        <v>20</v>
      </c>
    </row>
  </sheetData>
  <sheetProtection/>
  <mergeCells count="2">
    <mergeCell ref="I4:L8"/>
    <mergeCell ref="I10:L14"/>
  </mergeCells>
  <hyperlinks>
    <hyperlink ref="Q18" r:id="rId1" display="myriam.perez@anh.gov.co"/>
    <hyperlink ref="Q19:Q45" r:id="rId2" display="myriam.perez@anh.gov.co"/>
    <hyperlink ref="Q46" r:id="rId3" display="myriam.perez@anh.gov.co"/>
    <hyperlink ref="Q47" r:id="rId4" display="myriam.perez@anh.gov.co"/>
    <hyperlink ref="Q48" r:id="rId5" display="myriam.perez@anh.gov.co"/>
    <hyperlink ref="Q49" r:id="rId6" display="myriam.perez@anh.gov.co"/>
    <hyperlink ref="Q50" r:id="rId7" display="myriam.perez@anh.gov.co"/>
    <hyperlink ref="Q51" r:id="rId8" display="myriam.perez@anh.gov.co"/>
    <hyperlink ref="Q52" r:id="rId9" display="myriam.perez@anh.gov.co"/>
    <hyperlink ref="Q53" r:id="rId10" display="myriam.perez@anh.gov.co"/>
    <hyperlink ref="Q54" r:id="rId11" display="myriam.perez@anh.gov.co"/>
    <hyperlink ref="Q55" r:id="rId12" display="myriam.perez@anh.gov.co"/>
    <hyperlink ref="Q56" r:id="rId13" display="myriam.perez@anh.gov.co"/>
    <hyperlink ref="Q57" r:id="rId14" display="myriam.perez@anh.gov.co"/>
    <hyperlink ref="Q58" r:id="rId15" display="myriam.perez@anh.gov.co"/>
    <hyperlink ref="Q59" r:id="rId16" display="myriam.perez@anh.gov.co"/>
    <hyperlink ref="Q60" r:id="rId17" display="myriam.perez@anh.gov.co"/>
    <hyperlink ref="Q61" r:id="rId18" display="myriam.perez@anh.gov.co"/>
    <hyperlink ref="Q62" r:id="rId19" display="myriam.perez@anh.gov.co"/>
    <hyperlink ref="Q63" r:id="rId20" display="myriam.perez@anh.gov.co"/>
    <hyperlink ref="Q64" r:id="rId21" display="myriam.perez@anh.gov.co"/>
    <hyperlink ref="Q65" r:id="rId22" display="myriam.perez@anh.gov.co"/>
    <hyperlink ref="Q66" r:id="rId23" display="myriam.perez@anh.gov.co"/>
    <hyperlink ref="Q67" r:id="rId24" display="myriam.perez@anh.gov.co"/>
    <hyperlink ref="Q68" r:id="rId25" display="myriam.perez@anh.gov.co"/>
    <hyperlink ref="Q69" r:id="rId26" display="myriam.perez@anh.gov.co"/>
    <hyperlink ref="Q70" r:id="rId27" display="myriam.perez@anh.gov.co"/>
    <hyperlink ref="Q71" r:id="rId28" display="myriam.perez@anh.gov.co"/>
    <hyperlink ref="Q72" r:id="rId29" display="myriam.perez@anh.gov.co"/>
    <hyperlink ref="Q73" r:id="rId30" display="myriam.perez@anh.gov.co"/>
    <hyperlink ref="Q74" r:id="rId31" display="myriam.perez@anh.gov.co"/>
    <hyperlink ref="Q75" r:id="rId32" display="myriam.perez@anh.gov.co"/>
    <hyperlink ref="Q76" r:id="rId33" display="myriam.perez@anh.gov.co"/>
    <hyperlink ref="Q77" r:id="rId34" display="myriam.perez@anh.gov.co"/>
    <hyperlink ref="Q78" r:id="rId35" display="myriam.perez@anh.gov.co"/>
    <hyperlink ref="Q79" r:id="rId36" display="myriam.perez@anh.gov.co"/>
    <hyperlink ref="Q80" r:id="rId37" display="myriam.perez@anh.gov.co"/>
    <hyperlink ref="Q81" r:id="rId38" display="myriam.perez@anh.gov.co"/>
    <hyperlink ref="Q82" r:id="rId39" display="myriam.perez@anh.gov.co"/>
    <hyperlink ref="Q83" r:id="rId40" display="myriam.perez@anh.gov.co"/>
    <hyperlink ref="Q84" r:id="rId41" display="myriam.perez@anh.gov.co"/>
    <hyperlink ref="Q85" r:id="rId42" display="myriam.perez@anh.gov.co"/>
    <hyperlink ref="Q86" r:id="rId43" display="myriam.perez@anh.gov.co"/>
    <hyperlink ref="Q87" r:id="rId44" display="myriam.perez@anh.gov.co"/>
    <hyperlink ref="Q88" r:id="rId45" display="myriam.perez@anh.gov.co"/>
    <hyperlink ref="Q89" r:id="rId46" display="myriam.perez@anh.gov.co"/>
    <hyperlink ref="Q90" r:id="rId47" display="myriam.perez@anh.gov.co"/>
    <hyperlink ref="Q91" r:id="rId48" display="myriam.perez@anh.gov.co"/>
    <hyperlink ref="Q92" r:id="rId49" display="myriam.perez@anh.gov.co"/>
    <hyperlink ref="Q93" r:id="rId50" display="myriam.perez@anh.gov.co"/>
    <hyperlink ref="Q94" r:id="rId51" display="myriam.perez@anh.gov.co"/>
    <hyperlink ref="Q95" r:id="rId52" display="myriam.perez@anh.gov.co"/>
    <hyperlink ref="Q96" r:id="rId53" display="myriam.perez@anh.gov.co"/>
    <hyperlink ref="Q97" r:id="rId54" display="myriam.perez@anh.gov.co"/>
    <hyperlink ref="Q98" r:id="rId55" display="myriam.perez@anh.gov.co"/>
    <hyperlink ref="Q99" r:id="rId56" display="myriam.perez@anh.gov.co"/>
    <hyperlink ref="Q100" r:id="rId57" display="myriam.perez@anh.gov.co"/>
    <hyperlink ref="Q101" r:id="rId58" display="myriam.perez@anh.gov.co"/>
    <hyperlink ref="Q102" r:id="rId59" display="myriam.perez@anh.gov.co"/>
    <hyperlink ref="Q103" r:id="rId60" display="myriam.perez@anh.gov.co"/>
    <hyperlink ref="Q104" r:id="rId61" display="myriam.perez@anh.gov.co"/>
    <hyperlink ref="Q105" r:id="rId62" display="myriam.perez@anh.gov.co"/>
    <hyperlink ref="Q106" r:id="rId63" display="myriam.perez@anh.gov.co"/>
    <hyperlink ref="Q107" r:id="rId64" display="myriam.perez@anh.gov.co"/>
    <hyperlink ref="Q108" r:id="rId65" display="myriam.perez@anh.gov.co"/>
    <hyperlink ref="Q109" r:id="rId66" display="myriam.perez@anh.gov.co"/>
    <hyperlink ref="Q110" r:id="rId67" display="myriam.perez@anh.gov.co"/>
    <hyperlink ref="Q111" r:id="rId68" display="myriam.perez@anh.gov.co"/>
    <hyperlink ref="Q112" r:id="rId69" display="myriam.perez@anh.gov.co"/>
    <hyperlink ref="Q113" r:id="rId70" display="myriam.perez@anh.gov.co"/>
    <hyperlink ref="Q114" r:id="rId71" display="myriam.perez@anh.gov.co"/>
    <hyperlink ref="Q115" r:id="rId72" display="myriam.perez@anh.gov.co"/>
    <hyperlink ref="Q116" r:id="rId73" display="myriam.perez@anh.gov.co"/>
    <hyperlink ref="Q117" r:id="rId74" display="myriam.perez@anh.gov.co"/>
    <hyperlink ref="Q118" r:id="rId75" display="myriam.perez@anh.gov.co"/>
    <hyperlink ref="Q119" r:id="rId76" display="myriam.perez@anh.gov.co"/>
    <hyperlink ref="Q120" r:id="rId77" display="myriam.perez@anh.gov.co"/>
    <hyperlink ref="Q121" r:id="rId78" display="myriam.perez@anh.gov.co"/>
    <hyperlink ref="Q122" r:id="rId79" display="myriam.perez@anh.gov.co"/>
    <hyperlink ref="Q123" r:id="rId80" display="myriam.perez@anh.gov.co"/>
    <hyperlink ref="Q124" r:id="rId81" display="myriam.perez@anh.gov.co"/>
    <hyperlink ref="Q125" r:id="rId82" display="myriam.perez@anh.gov.co"/>
    <hyperlink ref="Q126" r:id="rId83" display="myriam.perez@anh.gov.co"/>
    <hyperlink ref="Q127" r:id="rId84" display="myriam.perez@anh.gov.co"/>
    <hyperlink ref="Q128" r:id="rId85" display="myriam.perez@anh.gov.co"/>
    <hyperlink ref="Q129" r:id="rId86" display="myriam.perez@anh.gov.co"/>
    <hyperlink ref="Q130" r:id="rId87" display="myriam.perez@anh.gov.co"/>
    <hyperlink ref="Q131" r:id="rId88" display="myriam.perez@anh.gov.co"/>
    <hyperlink ref="Q132" r:id="rId89" display="myriam.perez@anh.gov.co"/>
    <hyperlink ref="Q133" r:id="rId90" display="myriam.perez@anh.gov.co"/>
    <hyperlink ref="Q134" r:id="rId91" display="myriam.perez@anh.gov.co"/>
    <hyperlink ref="Q135" r:id="rId92" display="myriam.perez@anh.gov.co"/>
    <hyperlink ref="Q136" r:id="rId93" display="myriam.perez@anh.gov.co"/>
    <hyperlink ref="Q137" r:id="rId94" display="myriam.perez@anh.gov.co"/>
    <hyperlink ref="Q138" r:id="rId95" display="myriam.perez@anh.gov.co"/>
    <hyperlink ref="Q139" r:id="rId96" display="myriam.perez@anh.gov.co"/>
    <hyperlink ref="Q140" r:id="rId97" display="myriam.perez@anh.gov.co"/>
  </hyperlinks>
  <printOptions/>
  <pageMargins left="0.7" right="0.7" top="0.75" bottom="0.75" header="0.3" footer="0.3"/>
  <pageSetup horizontalDpi="600" verticalDpi="600" orientation="portrait" paperSize="9" r:id="rId100"/>
  <legacy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Javier Rene Morales Sierra</cp:lastModifiedBy>
  <dcterms:created xsi:type="dcterms:W3CDTF">2012-12-10T15:58:41Z</dcterms:created>
  <dcterms:modified xsi:type="dcterms:W3CDTF">2020-03-09T16:38:52Z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