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LAN MEJORAMIENTO CGR\"/>
    </mc:Choice>
  </mc:AlternateContent>
  <bookViews>
    <workbookView xWindow="0" yWindow="0" windowWidth="28800" windowHeight="12300"/>
  </bookViews>
  <sheets>
    <sheet name="F14.1  PLANES DE MEJORAMIENT..." sheetId="1" r:id="rId1"/>
  </sheets>
  <definedNames>
    <definedName name="_xlnm._FilterDatabase" localSheetId="0" hidden="1">'F14.1  PLANES DE MEJORAMIENT...'!$A$8:$P$59</definedName>
  </definedName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11" i="1"/>
</calcChain>
</file>

<file path=xl/sharedStrings.xml><?xml version="1.0" encoding="utf-8"?>
<sst xmlns="http://schemas.openxmlformats.org/spreadsheetml/2006/main" count="487" uniqueCount="359">
  <si>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</si>
  <si>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</si>
  <si>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</si>
  <si>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</si>
  <si>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</si>
  <si>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</si>
  <si>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</si>
  <si>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</si>
  <si>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</si>
  <si>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</si>
  <si>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</si>
  <si>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</si>
  <si>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</si>
  <si>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</si>
  <si>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</si>
  <si>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</si>
  <si>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</si>
  <si>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</si>
  <si>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</si>
  <si>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</si>
  <si>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</si>
  <si>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</si>
  <si>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</si>
  <si>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</si>
  <si>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1 SUSCRIPCIÓN DEL PLAN DE MEJORAMIENTO</t>
  </si>
  <si>
    <t>2 AVANCE ó SEGUIMIENTO DEL PLAN DE MEJORAMIENTO</t>
  </si>
  <si>
    <t>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</si>
  <si>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</si>
  <si>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</si>
  <si>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</si>
  <si>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</si>
  <si>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</si>
  <si>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</si>
  <si>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</si>
  <si>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</si>
  <si>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</si>
  <si>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</si>
  <si>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</si>
  <si>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</si>
  <si>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</si>
  <si>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</si>
  <si>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</si>
  <si>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</si>
  <si>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</si>
  <si>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</si>
  <si>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</si>
  <si>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</si>
  <si>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</si>
  <si>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</si>
  <si>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</si>
  <si>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</si>
  <si>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</si>
  <si>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</si>
  <si>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</si>
  <si>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</si>
  <si>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</si>
  <si>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</si>
  <si>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</si>
  <si>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</si>
  <si>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</si>
  <si>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</si>
  <si>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</si>
  <si>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</si>
  <si>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Cubarral en la unidad T2, con las consecuencias en la explotación de los dos campos.</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</si>
  <si>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</si>
  <si>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</si>
  <si>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CPO9 y  Chichimene del Convenio de Explotación Cubarral; lo anterior, teniendo en cuenta los resultados del estudio que adelantan Ecopetrol y Repsol.
</t>
  </si>
  <si>
    <t>Concepto de Unificación de los yacimientos</t>
  </si>
  <si>
    <t>2014-H-22</t>
  </si>
  <si>
    <t>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el riesgo el recobro último.</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</si>
  <si>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</si>
  <si>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2014-H-30</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</si>
  <si>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</si>
  <si>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Falta de seguimiento del supervisor</t>
  </si>
  <si>
    <t>Enviar informe de contraloría a  la FDN para que valide lo correspondiente en el proceso a su cargo de liquidación y cierre del contrato 69 de 2013 suscrito por FDN con THX</t>
  </si>
  <si>
    <t>Oficio</t>
  </si>
  <si>
    <t>2015-H-02</t>
  </si>
  <si>
    <t xml:space="preserve">Operaciones y Terceros sin identificar. En 2015 hay sobreestimación de $6.680,9 millones en el saldo de la Cuenta 2905 Recaudos a Favor de Terceros de las cuentas auxiliares 2905800901 a la 2905800906 por recaudos por clasificar por diferentes conceptos relativos a los Derechos Económicos. </t>
  </si>
  <si>
    <t xml:space="preserve">Registro transitorio del valor de los Ingresos recibidos pendientes de información para poder ser aplicados, lo que genera subestimación en la cuenta 411059 Ingresos No tributarios Derechos de Explotación por la falta de identificación y registro oportuno de todos los ingresos recaudados. Mientras se efectúa la aplicación puede transcurrir más de una vigencia. </t>
  </si>
  <si>
    <t>Realizar las aplicaciones de los registros de terceros identificados, cuando se tenga la liquidación definitiva del derecho económico</t>
  </si>
  <si>
    <t>Realizar las aplicaciones de registros identificados</t>
  </si>
  <si>
    <t>Comprobantes de la aplicación</t>
  </si>
  <si>
    <t>2015-H-03</t>
  </si>
  <si>
    <t>Subestimación por $690.419,6 millones de la cuenta 819090- de Orden- Otros Derechos Contingentes porque los procesos de Petrominerales y Gran Tierra se encuentran contabilizados por $145.829.6 millones, valor que no ha sido actualizado con reporte del tribunal de arbitraje. Dicho saldo desactualizado no ha sido reclasificado a la cuenta 812004 de Orden- Litigios y Mecanismos Alternativos</t>
  </si>
  <si>
    <t>No aplicación del procedimiento establecido por la CGN para la contabilización de las demandas, arbitrajes y conciliaciones extrajudiciales en contra de un tercero. Se registran como un derecho potencial, con un débito a la cuenta 8120 Litigios y mecanismos alternativos de solución de conflictos, y un crédito a la cuenta 8905- Derechos contigentes por contra, y se actualiza su valor.</t>
  </si>
  <si>
    <t>Realizar reporte mensual de la OAJ a la VAF del estado y valores de procesos en contra y a favor de la entidad</t>
  </si>
  <si>
    <t>Realizar reporte mensual del estado y valores de procesos en contra y a favor de la entidad</t>
  </si>
  <si>
    <t>Reporte de estado de procesos</t>
  </si>
  <si>
    <t>2015-H-07</t>
  </si>
  <si>
    <t>Saldo a favor en Litigio contra las FF.MM. Subestimación por $20.641,8 millones en la cuenta 1470 Otros Deudores y en el Patrimonio por cuanto son hechos que vienen de vigencias anteriores. No están registrados derechos correspondientes al saldo a favor de la entidad, generado en el litigio presentado contra las Fuerzas Militares, producto de la liquidación del contrato 032 de 2009.</t>
  </si>
  <si>
    <t>Afectación del principio de contabilidad de General aceptación, de Revelación.</t>
  </si>
  <si>
    <t>2015-H-11</t>
  </si>
  <si>
    <t>Cuadro de Mando Integral -BSC. La entidad no utilizó la herramienta Balance ScoreCard-BSC en 2015, puesto que al solicitar los seguimientos remiten archivos en Excel sin las fórmulas de los indicadores, no siendo confiables para verificar avances en tiempo real de cada uno de estos.</t>
  </si>
  <si>
    <t>La ANH no está utilizando ni ha adoptado la herramienta que le permite a la Alta Dirección integrar la información clave para tomar decisiones, empleando datos provenientes de todas las Áreas de la ANH.</t>
  </si>
  <si>
    <t>Aplicar periódicamente la herramienta de seguimiento de control de gestión adoptada por la ANH</t>
  </si>
  <si>
    <t>Aplicar  la herramienta de seguimiento de control de gestión adoptada por la ANH durante el 2017</t>
  </si>
  <si>
    <t>Reporte de avance de la gestión basada en proyectos</t>
  </si>
  <si>
    <t>2015-H-12</t>
  </si>
  <si>
    <t>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t>
  </si>
  <si>
    <t>Durante la vigencia auditada la ANH trabajó en la caracterización de 9 procesos</t>
  </si>
  <si>
    <t>Actualizar las caracterizaciones de los procesos de la ANH</t>
  </si>
  <si>
    <t>Emitir resolución de adopción de procesos de la ANH</t>
  </si>
  <si>
    <t>Resolución</t>
  </si>
  <si>
    <t>2015-H-13</t>
  </si>
  <si>
    <t>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t>
  </si>
  <si>
    <t>Incumplimiento de la definición clara del Mapa Estratégico y confusión de los objetivos estratégicos.</t>
  </si>
  <si>
    <t>Realizar seguimiento mensual en el SPI de la actualización del informe ejecutivo de los proyectos de inversión de acuerdo con la información presupuestal de SIIF</t>
  </si>
  <si>
    <t>Realizar seguimiento de información presupuestal actualizada en SPI</t>
  </si>
  <si>
    <t>Reporte en excel de seguimiento</t>
  </si>
  <si>
    <t>2015-H-14</t>
  </si>
  <si>
    <t>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t>
  </si>
  <si>
    <t>No existe una definición clara y concreta de los indicadores de las dependencias para el cumplimiento de los objetivos institucionales y por ende no se cumple desde las concertaciones, seguimientos y evaluaciones de los Acuerdos de Gestión de los Gerentes.</t>
  </si>
  <si>
    <t>Reformular los indicadores de evaluación de los gerentes públicos y consignarlo en los nuevos Acuerdos</t>
  </si>
  <si>
    <t>Reformular los indicadores de evaluación de los gerentes públicos para 2017 y consignarlos en los Acuerdos</t>
  </si>
  <si>
    <t xml:space="preserve">Acuerdos de gerentes públicos diseñados por Vicepresidencia </t>
  </si>
  <si>
    <t>2015-H-15</t>
  </si>
  <si>
    <t>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t>
  </si>
  <si>
    <t>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t>
  </si>
  <si>
    <t>Actualizar en normas soporte y contenido el manual de contratación misional</t>
  </si>
  <si>
    <t>Actualizar el manual de contratación misional</t>
  </si>
  <si>
    <t>Documento del Manual Actualizado</t>
  </si>
  <si>
    <t>Someter a consideración del Consejo Directivo de la ANH, el Manual de Contratación Misional</t>
  </si>
  <si>
    <t>Acta del Consejo Directivo en la que se somete a consideración el Manual de Contratación Misional</t>
  </si>
  <si>
    <t>2015-H-16</t>
  </si>
  <si>
    <t>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t>
  </si>
  <si>
    <t xml:space="preserve">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t>
  </si>
  <si>
    <t>Elaborar informe actualizado de condonaciones para el convenio 10 de 2009</t>
  </si>
  <si>
    <t>Informe</t>
  </si>
  <si>
    <t>Analizar jurídicamente los contratos/convenios que no tienen liquidación ni auto de archivo a la fecha y realizar el trámite jurídico correspondiente</t>
  </si>
  <si>
    <t>Analizar los contratos/convenios que no tienen liquidación ni auto de archivo a la fecha y realizar el trámite jurídico correspondiente</t>
  </si>
  <si>
    <t>Autos de archivo</t>
  </si>
  <si>
    <t>2015-H-21</t>
  </si>
  <si>
    <t>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t>
  </si>
  <si>
    <t>No identifica la CGR en su informe, pero plantea que estas inconsistencias ocasionan que los datos de producción con los que se liquidan las regalías no sean confiables.</t>
  </si>
  <si>
    <t>Cargar en AVM la información de producción de crudo de los campos Valdivia, Almagro, Tello y La Jagua para la vigencia 2015</t>
  </si>
  <si>
    <t>Cargar la información de producción de crudo de enero a diciembre 2015 para 4 campos (Valdivia, Almagro, Tello y La Jagua)</t>
  </si>
  <si>
    <t>Reportes de cargue de información en AVM (antes y después)</t>
  </si>
  <si>
    <t>2015-H-22</t>
  </si>
  <si>
    <t>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t>
  </si>
  <si>
    <t>No identifica la CGR en su informe, pero plantea que estas deficiencias están afectando el flujo adecuado de los recursos, así como el afianzamiento del conocimiento que se esperaba obtener en un tiempo determinado.
La ANH identifica como causa de esta problemática los casos en que se presentaron garantías inauténticas, por lo cual define la acción en función de ello.</t>
  </si>
  <si>
    <t xml:space="preserve">Gestionar la certificación del 100% de las garantías de los Contratos E&amp;P y TEAS en perìodo de exploración de competencia de la VCH </t>
  </si>
  <si>
    <t>Gestionar la certificación de las garantías de los Contratos E&amp;P y TEAS en perìodo de exploración (semestre vencido)</t>
  </si>
  <si>
    <t>Informe de certificación de garantías</t>
  </si>
  <si>
    <t>2015-H-24</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</si>
  <si>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</si>
  <si>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</si>
  <si>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</si>
  <si>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</si>
  <si>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</si>
  <si>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</si>
  <si>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</si>
  <si>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Documentar procedimiento de asignación de áreas para incorporar como requisito de gestión el acta de reversión y el balance de estado de los pozos</t>
  </si>
  <si>
    <t>Documento adoptado en SIGECO</t>
  </si>
  <si>
    <t>2015-H-25</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</si>
  <si>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</si>
  <si>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</si>
  <si>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Gestionar la devolución del saldo no ejecutado del Acuerdo 242 de 2013 con PNUD</t>
  </si>
  <si>
    <t>Comprobante de ingreso</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</si>
  <si>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</si>
  <si>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Gestionar la devolución del saldo de rendimientos financieros e intereses del convenio 247 de 2012 con FONADE</t>
  </si>
  <si>
    <t>2015-H-26</t>
  </si>
  <si>
    <t>Transferencia de la Litoteca al Servicio Geológico Colombiano. Se observa que al momento de la ejecución de la auditoria no se encuentra la totalidad de cajas preservadas, reempacadas e incorporadas al sistema WMS.</t>
  </si>
  <si>
    <t xml:space="preserve">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t>
  </si>
  <si>
    <t>Actualizar en el WMS el inventario de muestras de la Litoteca nacional</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</si>
  <si>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</si>
  <si>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 xml:space="preserve">Documento con inventario </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</si>
  <si>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</si>
  <si>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Reporte actualizado de WMS</t>
  </si>
  <si>
    <t>2015-H-27</t>
  </si>
  <si>
    <t>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t>
  </si>
  <si>
    <t>Deficiente supervisión y seguimiento al desarrollo del contrato</t>
  </si>
  <si>
    <t>Dar traslado del informe de CGR a FDN, en lo correspondiente al hallazgo 27</t>
  </si>
  <si>
    <t>Dar traslado del informe de CGR a FDN</t>
  </si>
  <si>
    <t xml:space="preserve">Oficio </t>
  </si>
  <si>
    <t>2016-H-01</t>
  </si>
  <si>
    <t>Revelación inversiones Contratos E&amp;P. La ANH no registra el valor de las obligaciones de los Contratos E&amp;P en los Estados Contables, esta situación se
presenta en los contratos y valores del anexo No. 2, por un monto de USD 7.360 millones de dólares.</t>
  </si>
  <si>
    <t>Deficiencias en la aplicabilidad de procedimientos y normatividad de contabilidad pública y debilidades de control interno contable relativas a la revelación y registro del control de operaciones realizadas con terceros que puedan representar derechos a favor de la entidad.</t>
  </si>
  <si>
    <t>Definir la información requerida para registro en las cuentas de orden de los Contratos E &amp;P en exploración</t>
  </si>
  <si>
    <t>Elaborar el formato de reporte periódico de inversiones de Contratos E &amp;P en exploración</t>
  </si>
  <si>
    <t>Formato diseñado</t>
  </si>
  <si>
    <t>Realizar el primer registro contable en cuentas de orden de la información depurada citada en el Anexo 02 del informe de CGR</t>
  </si>
  <si>
    <t xml:space="preserve">Realizar el registro contable de la información depurada </t>
  </si>
  <si>
    <t>Registro contable</t>
  </si>
  <si>
    <t>2016-H-02</t>
  </si>
  <si>
    <t>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t>
  </si>
  <si>
    <t>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t>
  </si>
  <si>
    <t xml:space="preserve">Conciliar la información del reporte SIIF "Recaudos por clasificar" con la cuenta contable </t>
  </si>
  <si>
    <t>Identificar las partidas del reporte SIIF "Recaudos por clasificar" que corresponden a derechos económicos</t>
  </si>
  <si>
    <t>Reporte de derechos económicos por aplicar</t>
  </si>
  <si>
    <t>Aplicar las partidas de derechos económicos identificadas en el reporte SIIF de Recaudos por clasificar a 31/12/2016 que se pueden liquidar (con reconocimiento)</t>
  </si>
  <si>
    <t>Comprobantes de contabilidad</t>
  </si>
  <si>
    <t>Aplicar las partidas de derechos económicos identificadas en el reporte SIIF de Recaudos por clasificar a 31/12/2016 pendientes por liquidar</t>
  </si>
  <si>
    <t xml:space="preserve">Conciliar la información del reporte SIIF Recaudos por clasificar con la cuenta contable </t>
  </si>
  <si>
    <t>Conciliar la información del reporte SIIF Recaudos por clasificar con la cuenta contable con corte a junio 30 de 2017</t>
  </si>
  <si>
    <t>Reporte de conciliación (SIIF vs contable)</t>
  </si>
  <si>
    <t>2016-H-03</t>
  </si>
  <si>
    <t xml:space="preserve">Justificaciones Reservas Presupuestales. No se efectuó en debida forma el procedimiento interno para constituir las reservas presupuestales, ya que no se
allegó ninguna justificación formal escrita antes del 20 de enero de 2017 para los siguientes contratos: Nos. 276 de 2014 y Nos 140, 180, 237, 241, 243, 256, 257, 294, 315 Y 318 de 2016. </t>
  </si>
  <si>
    <t>Deficiencias de control interno en la
aplicación de la normatividad en el proceso presupuestal y el incumplimiento de  procedimientos internos, al no dejar claramente documentada la justificación de las reservas para su respectiva constitución, en la que se haga referencia a la fuerza mayor que la generó.</t>
  </si>
  <si>
    <t>Emitir circular por Presidencia que establezca los plazos máximos para el reporte de información requerida para el cierre contable y que exija su cumplimiento</t>
  </si>
  <si>
    <t>Elaborar circular que establezca los plazos máximos para el reporte de información requerida para el cierre contable y la constitución de reservas</t>
  </si>
  <si>
    <t>Circular</t>
  </si>
  <si>
    <t>2016-H-04</t>
  </si>
  <si>
    <t>Conciliación de Operaciones Recíprocas. Cotejado el formulario reportado por la ANH a diciembre de 2016 en CHIP, frente a algunas de sus entidades contables públicas recíprocas, de acuerdo con las reglas de
eliminación o tablas correlativas se observa que no coinciden las cifras reportadas por una y otra, tal como se evidencian algunos casos en el cuadro del anexo No. 3</t>
  </si>
  <si>
    <t>Deficiencias de control interno contable tendientes a lograr correspondencia en los saldos que posibilita el riesgo de que se afecte la razonabilidad de los estados contables consolidados por la CGN.
Falta de efectividad en las acciones que adelanta la entidad para tener claridad sobre la consistencia de las cifras</t>
  </si>
  <si>
    <t>Enviar oficio a Contaduría General de la Nación explicando las diferencias de saldos con las entidades que la ANH tiene cuentas recíprocas para que actúe como facilitador en la depuración de partidas</t>
  </si>
  <si>
    <t>Enviar oficio a Contaduría General de la Nación explicando las diferencias de saldos con las entidades que la ANH tiene cuentas recíprocas</t>
  </si>
  <si>
    <t>2016-H-05</t>
  </si>
  <si>
    <t xml:space="preserve">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t>
  </si>
  <si>
    <t>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t>
  </si>
  <si>
    <t>Adoptar procedimiento de intercambio de información con las operadoras</t>
  </si>
  <si>
    <t>Procedimiento adoptado en SIGECO</t>
  </si>
  <si>
    <t>Generar comunicación para las operadoras para la instalación de los equipos pendientes</t>
  </si>
  <si>
    <t>Comunicación a operadoras</t>
  </si>
  <si>
    <t>Realizar la instalación de los 8 puntos pendientes</t>
  </si>
  <si>
    <t>Informe de instalación por punto</t>
  </si>
  <si>
    <t>2016-H-06</t>
  </si>
  <si>
    <t>Cumplimiento Parcial de Obligaciones Contrato 249 de 2016. Potencial pérdida de $1.419 millones por las actividades pendientes de realizar por la falta de obtención del permiso de las operadoras Ecopetrol y Lewis para la instalación de los equipos en sus campos Casabe y Bullerengue y sobre las cuales a la fecha no se registra cumplimiento, ni se ha realizado la liquidación del contrato.</t>
  </si>
  <si>
    <t>Desconocer las formalidades propias de la modificación a los contratos estatales como la suscripción de prórrogas que con su debida justificación y con la adecuación presupuestal correspondiente con el objeto de no vulnerar el
principio de anualidad del presupuesto y extender válidamente el término de ejecución de los contratos estatales</t>
  </si>
  <si>
    <t>Liquidar el contrato 249 de 2016 integrando el balance final de instalación de equipos</t>
  </si>
  <si>
    <t>Acta de liquidación</t>
  </si>
  <si>
    <t>2016-H-07</t>
  </si>
  <si>
    <t>Quema de gas sin autorización. Existen seis (6) campos que no poseen permisos de quema o no les fueron otorgados de forma previa durante el año 2016: Bonanza, Chichimene, Chichimene Sw, Orito, Palagua y Sucumbios</t>
  </si>
  <si>
    <t>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t>
  </si>
  <si>
    <t xml:space="preserve">Actualizar los permisos de quema de gas de los campos Chichimene, Chichimene Sw, Orito, Palagua y Sucumbios con vigencia a julio de 2017 </t>
  </si>
  <si>
    <t>Comunicación radicada de permiso</t>
  </si>
  <si>
    <t>Quema de gas sin autorización. Existen seis (6) campos que no poseen permisos de quema o no les fueron otorgados de forma previa durante el año 2016: Bonanza, Chichimene Sw, Orito, Palagua y Sucumbios</t>
  </si>
  <si>
    <t>Adoptar procedimiento para otorgar permiso de volúmenes de quema de gas que estandarice plazos de respuesta por parte de la ANH</t>
  </si>
  <si>
    <t>2016-H-08</t>
  </si>
  <si>
    <t>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t>
  </si>
  <si>
    <t>Suscripción entre las partes del documento denominado "Certificado de Licencia de Uso de Software con Entrega de Código Fuente" la ANH reconoció al contratista Sun Gemini S.A los derechos patrimoniales de autor sobre la obra contratada pese a haber sido pactada como el desarrollo de un software a la medida y no como un licenciamiento de uso</t>
  </si>
  <si>
    <t>Gestionar entrega de licencia de uso de MIGEP al Servicio Geológico Colombiano SGC</t>
  </si>
  <si>
    <t>Documento cesión de licencia de uso</t>
  </si>
  <si>
    <t>Trasladar con soportes el caso a la Procuraduría</t>
  </si>
  <si>
    <t>Comunicación de traslado</t>
  </si>
  <si>
    <t>Elaborar circular con lineamientos para la cesión a la ANH de los derechos patrimoniales de software de obras por encargo</t>
  </si>
  <si>
    <t>14 05 004</t>
  </si>
  <si>
    <t>Dentro del presupuesto de la propuesta económica de la UIS (folio 297 V2) que derivó en la celebración del otrosi N°2 por lo cual se adicionó la suma de $15500.0 millones y que, hace parte del convenio, se estableció la suma de $1780 millones por concepto de impuestos estimados del convenio.</t>
  </si>
  <si>
    <t>Carencia del estado de cuenta de los contratos que permita clarificar o establecer  los diferentes conceptos  y valores</t>
  </si>
  <si>
    <t>Establecer claramente en los contratos los conceptos y valores que permita realizar un seguimiento eficaz del desarrollo financiero y presupuestal del contrato</t>
  </si>
  <si>
    <t>Liquidar el convenio 07 de 2010 con la UIS, resolviendo al momento de la liquidación cualquier diferencia presentada en el tema impositivo.</t>
  </si>
  <si>
    <t>Acta de liquidación del convenio.</t>
  </si>
  <si>
    <t>Acción cumplida. Adopción del Manual de contratación administrativa en Resolución 400 del 22/06/2015. Mediante radicado 017EE0059563 del 12/05/2017, la Contralora Delegada para investigaciones, juicios fiscales y jurisdicción coactiva informó que el proceso fue archivado por no mérito, en respuesta al oficio con radicado id179466 enviado por la OCI.</t>
  </si>
  <si>
    <t>La VT remite documento de usufructo legalizado entre la UIS y la ANH y la Escritura Pública No.2059 del 12-10-2017 Cesión del Contrato de Usufructo a favor del SGC.</t>
  </si>
  <si>
    <t>Acción cumplida. La ejecución de liquidación de contratos y convenios es de 100% en contratos y 100% en convenios, respecto al plan de liquidación. Los convenios no liquidados a la fecha, son aquellos en los que se han presentado Indagaciones preliminares, aspectos jurídicos de incumplimiento de contratistas, diferencias contables en el balance financiero y reclamaciones de la ANH.</t>
  </si>
  <si>
    <t>Acción por cumplir fuera de plazos. La ANH giró los recursos de 2 de los 7 campos ubicados en tres municipios con diferencias limítrofes (oficios Id 72829 y 72475). Compromiso de cumplimiento de esta acción para el 31/09/2017.  La VAF remite nuevo compromiso de acción no cumplida en plazos con fecha de vencimiento para el 30/06/2018</t>
  </si>
  <si>
    <t>Acción cumplida. La VORP solicitó a la OAJ para tomar medidas jurídicas. Mediante memorandos Id 130236 del 09/09/2016 – Contrato E&amp;P Caño Sur y Id 140264 del 25/10/2016 Contrato E&amp;P Guarrojo la VORP remitió a la OAJ solicitud de inicio del cobro coactivo o inicio del proceso de incumplimiento.</t>
  </si>
  <si>
    <t>Acción cumplida.  Procedimientos para liquidación de los derechos económicos de los Contratos E&amp;P y Teas actualizados y aprobados en SIGECO. La OCI solicitó soportes de la depuración de derechos económicos del último trimestre 2016 y la Gerencia de Regalías remitió archivo de liquidación de estos derechos para el tercer trimestre 2016, la cual quedó registrada en contabilidad de la ANH.</t>
  </si>
  <si>
    <t>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t>
  </si>
  <si>
    <t xml:space="preserve">Acción por cumplir fuera de plazos. ECOPETROL manifiesta que de acuerdo con los compromisos adquiridos con la ANH el reporte de avance se realizaría cada 3 meses mediante comunicación oficial, razón por la cual el próximo reporte debe ser presentado el día 24 de enero de 2018, en caso de no exista acuerdo se procederá a iniciar medidas de tipo legal. (Compromiso 01/04/2018)
</t>
  </si>
  <si>
    <t>Acción por cumplir fuera de plazos. ECOPETROL manifiesta que de acuerdo con los compromisos adquiridos con la ANH el reporte de avance se realizaría cada 3 meses mediante comunicación oficial, razón por la cual el próximo reporte debe ser presentado el día 24 de enero de 2018, en caso de no exista acuerdo se procederá a iniciar medidas de tipo legal. (Compromiso 01/04/2018)</t>
  </si>
  <si>
    <t>Acción cumplida. Se traslada informe de Contraloría a la FDN. En nforme posterior la CGR, reconoce que el valor pendiente de liquidación del contrato es el planteado por FDN y no incluye entre los ítems la verticalidad del pozo. Se envió comunicación con ID 179466 a la CGR Delegada de juicios fiscales para determinar el estado del proceso de la indagación preliminar correspondiente.</t>
  </si>
  <si>
    <t xml:space="preserve">
Acción cumplida. La aplicación de las partidas pendientes por este concepto están supeditadas a la gestión que desarrolle la Vicepresidencia de Contratos, en el envío de las actas de devolución de áreas cuyo criterio es fundamental para la liquidación y aplicación de estos pagos.</t>
  </si>
  <si>
    <t>Acción cumplida. La OAJ envió a la VAF reporte de estado de procesos, mediante correo y radicado I-140-2016-088372 Id: 153830 de fecha 21 de diciembre de 2016.</t>
  </si>
  <si>
    <t>Acción cumplida. La OAJ envió a la VAF reporte de estado de procesos, mediante correo y radicado I-140-2016-088372 Id: 153830 de fecha 21 de diciembre de 2016. Con el registro de la devolución de los recursos se resuelve la problemática identificada.</t>
  </si>
  <si>
    <t>Acción cumplida en plazos. Mediante Resolución 387 de 2017 se modificó la resolución 509 de 2015 por la cual se actualiza el Sistema Integral de Gestión y de Control de la Agencia Nacional de Hidrocarburos - Agencia Nacional de Hidrocarburos</t>
  </si>
  <si>
    <t>Acción cumplida. La Gerencia de Planeación remitió los reportes de seguimiento para los meses de enero, febrero, marzo, abril, mayo y junio de 2017</t>
  </si>
  <si>
    <r>
      <t>Acción por cumplir fuera de plazos. Se requiere que los acuerdos cumplan con lo establecido en la "Guía metodológica para la
Gestión del Rendimiento de los Gerentes Públicos - Acuerdos de Gestión" del DAFP.</t>
    </r>
    <r>
      <rPr>
        <b/>
        <sz val="10"/>
        <color theme="1"/>
        <rFont val="Arial"/>
        <family val="2"/>
      </rPr>
      <t xml:space="preserve"> </t>
    </r>
    <r>
      <rPr>
        <sz val="10"/>
        <color theme="1"/>
        <rFont val="Arial"/>
        <family val="2"/>
      </rPr>
      <t>A 31/12/2017 no hay acuerdos firmados. En espera de capacitación por parte del DAFP. (Compromiso 28/03/2018)</t>
    </r>
  </si>
  <si>
    <t>Acción cumplida. Mediante oficios con radicado Id 159838 y 182014 el Presidente de la ANH solicitó modificar la fecha de finalización de esta acción. Con Id 233257 de fecha 07/12/2017 la GALC remite certificación, proyecto de acuerdo que aprueba el Manual de Contratación Misional.</t>
  </si>
  <si>
    <t>Acción cumplida. Mediante oficios con radicado Id 159838 y 182014 el Presidente de la ANH solicitó modificar la fecha de finalización de esta acción. En Acta N° 3 de 2017 del Consejo Directivo de la ANH se dio aprobación al Manual de contratación administrativa, tema que fue  tratado previamente en actas 9 de 2016 y 1 y 2 de 2017.</t>
  </si>
  <si>
    <t>Acción cumplida fuera de plazos. El supervisor del convenio 010 de 2009 con Colfuturo remitió informe del estado del convenio mediante Id 172180 del 31/03/2017. Sin cierre en informe de CGR 2017.</t>
  </si>
  <si>
    <t>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t>
  </si>
  <si>
    <t>Acción cumplida. La VORP reportó el cargue y cierre de los  balances diarios de información pendiente de 2015 para los campos Valdivia, Almagro, Tello y La Jagua, encontrando consistencia entre la información de producción fiscalizada registrada en SUIME y AVM.  
En auditoría de la OCI en 2016 se concluyó que existe un 99,9% de confiabilidad del dato de producción de crudo y 99% de gas.</t>
  </si>
  <si>
    <t>Acción cumplida. La VCH reportó el informe de la certificación de garantías del semestre en archivo EXCEL con corte a 30-jun-2017, donde se relacionan 429 documentos de garantías de los contratos relacionados.</t>
  </si>
  <si>
    <r>
      <t>Acción por cumplir fuera de plazos. La VORP adelantó reunión con ECOPETROL. La VORP remite Informe de Visita del 23-ago-2017 sobre condiciones de acondicionamiento de locación pozo Tigra-7 para ejecución de abandono Forma 7CR pero queda pendiente Forma 7CR legalizada. Tambien quedan pendientes las Formas 7CR de los pozos Tigra 5, 6 y 10.</t>
    </r>
    <r>
      <rPr>
        <sz val="11"/>
        <color indexed="8"/>
        <rFont val="Calibri"/>
        <family val="2"/>
        <scheme val="minor"/>
      </rPr>
      <t>(Compromiso 30/04/2018)</t>
    </r>
  </si>
  <si>
    <r>
      <t xml:space="preserve">Acción por cumplir fuera de plazos. La VORP no reportó avances respecto del documentos con inventario de abandono de pozos para este periodo con corte al 31 dic-2017. </t>
    </r>
    <r>
      <rPr>
        <sz val="11"/>
        <color indexed="8"/>
        <rFont val="Calibri"/>
        <family val="2"/>
        <scheme val="minor"/>
      </rPr>
      <t>(Compromiso30/04/2018)</t>
    </r>
  </si>
  <si>
    <t>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disponible y la prospectividad hidrocarburífera de cada área.</t>
  </si>
  <si>
    <t>Acción cumplida fuera de plazos. Según reporte efectuado por la Vicepresidencia Administrativa y Financiera, PNUD realizó el 24/03/2017 la devolución de $314.146.843 a la cuenta 005-55884-1 de la ANH</t>
  </si>
  <si>
    <r>
      <t xml:space="preserve">Acción por cumplir fuera de plazos. La VCH remite la Resolución 552 del 25/09/2017 se indica los dineros a reintegrar a la ANH por parte de FONADE, pendiente el ingreso de los recursos. A la fecha se está resolviendo el recurso de reposición interpuesto por FONADE contra la Resolución 552 del 25/09/2017. </t>
    </r>
    <r>
      <rPr>
        <sz val="11"/>
        <color indexed="8"/>
        <rFont val="Calibri"/>
        <family val="2"/>
        <scheme val="minor"/>
      </rPr>
      <t>(Compromiso 31/03/2018)</t>
    </r>
  </si>
  <si>
    <t>Acción cumplida.La VT reportá que se ha adelantado la verificación de 52.003 cajas con corte al 31-dic-2017  de las 86.264 cajas que requieren tratamiento, preservación e integración al sistema, lo cual representa un 60,3% de avance.</t>
  </si>
  <si>
    <t xml:space="preserve">Acción cumplida. La VT reportá la verificación de 52.003 cajas con corte al 31 dic 2017  de las 86.264 cajas, lo cual representa un 60% de avance. No se contó con capacidad operativa remanente que permitiera aumentar los rendimientos en los procesos de revisión, preservación e integración al WMS de muestras antiguas y de esta manera completar el 100% en la fecha estipulada.
</t>
  </si>
  <si>
    <t>Acción cumplida fuera de plazos. Mediante comunicación con radicado E-211-2017-000474 Id: 159215, la VT dio traslado a la Financiera de Desarrollo Nacional del hallazgo No 27 de la CGR en informe de auditoría del año 2016a la ANH. Ver balance financiero adjunto. Se adicionó comunicación de la CGR apertura proceso de responsabilidad fiscal N° PRF-2007-00535_UCC-PRF 009-2017</t>
  </si>
  <si>
    <t>Acción cumplida. La Gerencia de Seguimiento a Contratos en exploración plantea que debe validarse lo reportado por la Contraloría en Anexo 2, para definir lo que realmente es objeto de reporte por cada Contrato.</t>
  </si>
  <si>
    <t>Acción cumplida. La VAF, la VT y BDO informan que están efectuando un proceso de verificación de cifras y conciliación con el informe de la CGR. La VAF remite comprobante de contabilidad No. 13064 SIIF 1709000205 ZBOX como soporte del registro de las inversiones pendientes de ejecución con corte a 30-sep-2017</t>
  </si>
  <si>
    <t>Acción cumplida. La VORP remite memorando 20175010124953 ID:213546 del 25-sep-2017 a VCH solicitando información para liquidación de DE y TT por uso del subsuelo en áreas en exploración.</t>
  </si>
  <si>
    <t>Acción cumplida. La VAF remite Reporte SIIF en 30 folios con el listado de los comprobantes de contabilidad mediante los cuales se aplican las partidas de DE con corte al 31-ago-2017</t>
  </si>
  <si>
    <t>Acción cumplida. La VAF remitió los registros de conciliación de recaudos  por clasificar a 30-jun y 31-ago de 2017, y los registros SIIF del 2010 al 2016 y a 30-jun-2017 y a 31-ago-2017</t>
  </si>
  <si>
    <t>Acción cumplida. La VAF reportó la expedición de la Circular No.26 de 2017 Cierre Financiero, donde establece los plazos máximos para el reporte de información requerida para el cierre contable y la constitución de reservas con corte al 31-dic-2017.</t>
  </si>
  <si>
    <t>Acción cumplida. La VAF remite oficio dirigido a la Contaduría General de la Nacion de fecha 27-sep-2017 respecto de la conciliación de operación reciproca, sin radicado, remitida a traves de correo electrónico enviado contactenos@contaduria.gov.co con fecha miércoles 27/09/2017 02:49 p. m.</t>
  </si>
  <si>
    <r>
      <t xml:space="preserve">Acción por cumplir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t>
    </r>
    <r>
      <rPr>
        <sz val="11"/>
        <color indexed="8"/>
        <rFont val="Calibri"/>
        <family val="2"/>
        <scheme val="minor"/>
      </rPr>
      <t>formalizada en SIGECO.</t>
    </r>
  </si>
  <si>
    <t xml:space="preserve">Acción cumplida fuera de plazos. La VORP remite Acuerdo de no divulgación de información confidencial suscrito por Gran Tierra y comunicacion a Lewis en radicado E-150-2016-004429 ID: 12037. La OTI remite Informes de actividades de servicios de suministro de OMNICON con la implementación de 4 puntos para Ecopetrol, 1 punto para Gran Tierra y 3 puntos para Interoil. </t>
  </si>
  <si>
    <t>Acción cumplida. La VORP remite informes de visita para realizar la instalación de equipos a los campos Bullerengue de Lewis, Casabe de Ecopetrol y Costayaco de Gran Tierra, en este ultimo se instalaron 3 puntos, y entrega informe final del proyecto de Telemetría . La OTI remite Informes de actividades de servicios de suministro de OMNICON con la implementación de los 8 puntos.</t>
  </si>
  <si>
    <t>Acción cumplida. La VORP remite autorizaciones de quema de gas para los campos Chichimene y Chichimene SW en radicado 20175110089301 ID:184558 del 23-may-2017, para los campos Palagua y Caipal en radicado 20175110083061 ID:183106 del 16-may-2017; para el campo Sucumbios en radicado E-511-2016-103602 ID:156065 del 28-dic-2016 y para el campo Orito en ID:156061 del 28-dic-2016</t>
  </si>
  <si>
    <r>
      <t xml:space="preserve">Acción cumplida fuera de plazos. La VORP remitió documento  "Protocolo para dar Respuesta a las Solicitudes de permiso de Quema de volúmenes de Gas". </t>
    </r>
    <r>
      <rPr>
        <sz val="11"/>
        <color indexed="8"/>
        <rFont val="Calibri"/>
        <family val="2"/>
        <scheme val="minor"/>
      </rPr>
      <t>Queda pendiente formalizar el protocolo en SIGECO corte a 31-dic-2017 (Compromiso 30/03/2018)</t>
    </r>
  </si>
  <si>
    <t>Acción cumplida. ANH y SGC suscribieron contrato de cesión de la licencia de uso del software MIGEP a título gratuito fechado del 22/06/2017</t>
  </si>
  <si>
    <t>Acción cumplida. La VT remite comunicación a la Procuraduría Segunda Delegada para la Contratación Estatal en radicado E-150-2017-003183 Id: 170440 de Fecha: 2017-03-23</t>
  </si>
  <si>
    <t xml:space="preserve">Acción cumplida. La ANH, SGC y SUNGEMINI suscribieron el 22-jun-2017 contrato de Cesión de Licencia de Uso de Sorftware con entrega de código fuente entre ANH y SGC.  </t>
  </si>
  <si>
    <r>
      <t xml:space="preserve">Acción cumplida. El acta de liquidación tiene fecha del 30/03/2015.
</t>
    </r>
    <r>
      <rPr>
        <sz val="11"/>
        <color indexed="8"/>
        <rFont val="Calibri"/>
        <family val="2"/>
        <scheme val="minor"/>
      </rPr>
      <t>El acta no indica qué acción se realizó para la devolución de los recursos relacionados con los impuestos del Otro Si No. 1, por lo cual la CGR continua con el proceso de responsabilidad fiscal.</t>
    </r>
  </si>
  <si>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</si>
  <si>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</si>
  <si>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</si>
  <si>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</si>
  <si>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</si>
  <si>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</si>
  <si>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</si>
  <si>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</si>
  <si>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</si>
  <si>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</si>
  <si>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</si>
  <si>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</si>
  <si>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</si>
  <si>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</si>
  <si>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</si>
  <si>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</si>
  <si>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</si>
  <si>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</si>
  <si>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</si>
  <si>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</si>
  <si>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</si>
  <si>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</si>
  <si>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</si>
  <si>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</si>
  <si>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</si>
  <si>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</si>
  <si>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</si>
  <si>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</si>
  <si>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</si>
  <si>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</si>
  <si>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</si>
  <si>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</si>
  <si>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</si>
  <si>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</si>
  <si>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</si>
  <si>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</si>
  <si>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</si>
  <si>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</si>
  <si>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</si>
  <si>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</si>
  <si>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</si>
  <si>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</si>
  <si>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</si>
  <si>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</si>
  <si>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</si>
  <si>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</si>
  <si>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</si>
  <si>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</si>
  <si>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 xml:space="preserve">Vicepresidencia Administrativa y Financiera. </t>
  </si>
  <si>
    <r>
      <t xml:space="preserve">Registro contable y soporte de giro
</t>
    </r>
    <r>
      <rPr>
        <sz val="10"/>
        <color rgb="FFFF0000"/>
        <rFont val="Arial"/>
        <family val="2"/>
      </rPr>
      <t>VAF</t>
    </r>
  </si>
  <si>
    <t>Vicepresidencia de Operaciones Regalias y Participación - Fiscalización</t>
  </si>
  <si>
    <t xml:space="preserve">Vicepresidencias Administrativa y Financiera / Grupo de Planeación </t>
  </si>
  <si>
    <t>Vicepresidencia Administativa y Financiera /  Grupo de Talento Humano</t>
  </si>
  <si>
    <t xml:space="preserve">Vicepresidencia de Operaciones Regalias y Participaciones </t>
  </si>
  <si>
    <t>Vicepresidencia de Contratos de Hidrocarburos  (GSCYMA)</t>
  </si>
  <si>
    <t xml:space="preserve">Oficina de Tecnologias de la Inforamación </t>
  </si>
  <si>
    <t xml:space="preserve">Vicepresidencia de Operaciones Regalias y participaciones - Fiscalización </t>
  </si>
  <si>
    <t>VORP (Fiscalización) - VCH - OTI - OAJ</t>
  </si>
  <si>
    <t>Acción cumplida fuera de plazos. Concepto de explotación unificada favorable para obtener mayor eficiencia en la explotación de yacimientos que logre mayor factor de recobro técnicamente posible: ECOPETROL propone "Acuerdo de términos escenciales para un Plan cooperativo de explotación unificada (PCEU) del yacimiento compartido entre las áreas Akacías y Chichimene", incluída la contratación de un experto internacional que emita su concepto sobre el marco contractual y el modelo más adecuado para la explotación del único yacimiento común a los campos Akacias y Chichimene que maximice la eficiencia de su explotación integralmente. Mediante Id 279342 la ANH establece fecha límite para suscripción de los socios del Plan de Desarrollo Akacías para el 30/09/2018.</t>
  </si>
  <si>
    <t>Acción cumplida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formalizada en SIGECO.</t>
  </si>
  <si>
    <t xml:space="preserve">Acción cumplida fuera de plazos. La VORP remitió documento  "Procedimiento para solicitud y aprobación de volúmenes de quema de Gas" y se verificó su publicación en SIGECO, asociado al proceso: Control de Operaciones y Gestión volumétrica. </t>
  </si>
  <si>
    <r>
      <t xml:space="preserve">Acción por cumplir fuera de plazos. La VORP  remite acta de reunión con ECOPETROL del 20 de Abril 2018 en la que se propone suscribir acuerdo de colaboración/cooperación para solucionar la situación de los pozos. El grupo de fiscalización remitió la Forma 10ACR aprobada del pozo Tigra-10
</t>
    </r>
    <r>
      <rPr>
        <sz val="10"/>
        <color rgb="FF00B050"/>
        <rFont val="Arial"/>
        <family val="2"/>
      </rPr>
      <t>(Compromiso 31/07/2018)</t>
    </r>
  </si>
  <si>
    <r>
      <t xml:space="preserve">Acción por cumplir fuera de plazos. La VORP reportó inventario de 66 pozos inactivos con corte al 31 mar-2018, el cual se encuentra ubicado en la ruta: Fiscalización:\Pozos inactivos-ANLA..
</t>
    </r>
    <r>
      <rPr>
        <sz val="10"/>
        <color rgb="FF00B050"/>
        <rFont val="Arial"/>
        <family val="2"/>
      </rPr>
      <t>(Compromiso 31/07/2018)</t>
    </r>
  </si>
  <si>
    <t xml:space="preserve">REPORTE A DICIEMBRE </t>
  </si>
  <si>
    <t xml:space="preserve">REPORTE A  MARZO </t>
  </si>
  <si>
    <t xml:space="preserve">SOLICITUD DE LA OFICINA DE CONTROL INTERNO </t>
  </si>
  <si>
    <t>Indicar el grado de avance y cumplimiento del Plan unificado de explotación áreas Akacías (CPO-9) y Chichimene (Cubarral). Conforme a los compromisos adquiridos en acta del 16 de abril de 2018.</t>
  </si>
  <si>
    <t>Indicar acciones adelantadas por la VORP para el cumplimiento de la acción de mejora; de acuerdo con el compromiso suscrito el 01/05/2018</t>
  </si>
  <si>
    <t xml:space="preserve">Remitir avance realizados por el área conforme al compromiso del 1/05/2017 que establece: "Con el inventario de pozos inactivos, Fiscalización a través de los ingenieros de zona, determinará cuales no cuentan con autorización de suspensión, solicitando justificación de suspensión y/o plan de abando definitivo. </t>
  </si>
  <si>
    <t>ACCIONES ADELANTADAS POR EL AREA RESPONSABLE</t>
  </si>
  <si>
    <t>Acción cumplida fuera de plazo. El grupo de planeación remite la presentación del Informe de Gestión del I-SEM-2017 y el informe de gestión II semestre 2017 consolidada, y un reporte trimestral con corte a octubre/17.</t>
  </si>
  <si>
    <t>Accion no cumplida. La OTI solicita la ampliación de la fecha de liquidación del contrato toda vez que hasta el mes de octubre se finalizaran los pilotos que se instalaron, Una vez estos piltos terminen se considera prudente la  liquidación de este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</si>
</sst>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Arial"/>
      <family val="2"/>
    </font>
    <font>
      <sz val="10"/>
      <name val="Arial Narrow"/>
      <family val="2"/>
    </font>
    <font>
      <b/>
      <sz val="10"/>
      <color theme="1"/>
      <name val="Arial"/>
      <family val="2"/>
    </font>
    <font>
      <sz val="10"/>
      <color rgb="FFFF0000"/>
      <name val="Arial"/>
      <family val="2"/>
    </font>
    <font>
      <sz val="10"/>
      <color rgb="FF00B050"/>
      <name val="Arial"/>
      <family val="2"/>
    </font>
    <font>
      <b/>
      <sz val="11"/>
      <color theme="0"/>
      <name val="Calibri"/>
      <family val="2"/>
      <scheme val="minor"/>
    </font>
  </fonts>
  <fills count="13">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7"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0"/>
      </patternFill>
    </fill>
    <fill>
      <patternFill patternType="solid">
        <fgColor theme="0"/>
        <bgColor indexed="11"/>
      </patternFill>
    </fill>
    <fill>
      <patternFill patternType="solid">
        <fgColor rgb="FF92D050"/>
        <bgColor indexed="64"/>
      </patternFill>
    </fill>
    <fill>
      <patternFill patternType="solid">
        <fgColor theme="8" tint="-0.249977111117893"/>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6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5" borderId="0" xfId="0" applyFill="1"/>
    <xf numFmtId="0" fontId="4" fillId="4" borderId="2" xfId="0" applyFont="1" applyFill="1" applyBorder="1" applyAlignment="1" applyProtection="1">
      <alignment vertical="center" wrapText="1"/>
      <protection locked="0"/>
    </xf>
    <xf numFmtId="0" fontId="4" fillId="4" borderId="2" xfId="0" applyFont="1" applyFill="1" applyBorder="1" applyAlignment="1" applyProtection="1">
      <alignment horizontal="center" vertical="center"/>
      <protection locked="0"/>
    </xf>
    <xf numFmtId="164" fontId="4" fillId="4" borderId="2" xfId="0" applyNumberFormat="1" applyFont="1" applyFill="1"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2" xfId="0" applyFont="1" applyFill="1" applyBorder="1" applyAlignment="1">
      <alignment vertical="center" wrapText="1"/>
    </xf>
    <xf numFmtId="14"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0" fillId="4" borderId="2" xfId="0" applyFill="1" applyBorder="1" applyAlignment="1" applyProtection="1">
      <alignment vertical="center"/>
      <protection locked="0"/>
    </xf>
    <xf numFmtId="0" fontId="0" fillId="4" borderId="2" xfId="0" applyFill="1" applyBorder="1" applyAlignment="1" applyProtection="1">
      <alignment vertical="center" wrapText="1"/>
      <protection locked="0"/>
    </xf>
    <xf numFmtId="164" fontId="0" fillId="4" borderId="2" xfId="0" applyNumberFormat="1" applyFill="1" applyBorder="1" applyAlignment="1" applyProtection="1">
      <alignment vertical="center" wrapText="1"/>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horizontal="center" vertical="center" wrapText="1"/>
    </xf>
    <xf numFmtId="1" fontId="4" fillId="4" borderId="2" xfId="0" applyNumberFormat="1" applyFont="1" applyFill="1" applyBorder="1" applyAlignment="1" applyProtection="1">
      <alignment horizontal="center" vertical="center"/>
      <protection locked="0"/>
    </xf>
    <xf numFmtId="1" fontId="4" fillId="4" borderId="2" xfId="1" applyNumberFormat="1" applyFont="1" applyFill="1" applyBorder="1" applyAlignment="1">
      <alignment horizontal="center" vertical="center"/>
    </xf>
    <xf numFmtId="0" fontId="0" fillId="4" borderId="2" xfId="0" applyFill="1" applyBorder="1" applyAlignment="1">
      <alignment horizontal="center" vertical="center" wrapText="1"/>
    </xf>
    <xf numFmtId="9" fontId="4" fillId="4" borderId="2" xfId="1" applyFont="1" applyFill="1" applyBorder="1" applyAlignment="1" applyProtection="1">
      <alignment horizontal="left" vertical="center" wrapText="1"/>
      <protection locked="0"/>
    </xf>
    <xf numFmtId="0" fontId="4" fillId="4" borderId="2" xfId="0" applyFont="1" applyFill="1" applyBorder="1" applyAlignment="1">
      <alignment horizontal="justify" vertical="center" wrapText="1"/>
    </xf>
    <xf numFmtId="0" fontId="4" fillId="4" borderId="2" xfId="0" applyFont="1" applyFill="1" applyBorder="1" applyAlignment="1">
      <alignment horizontal="left" vertical="center" wrapText="1"/>
    </xf>
    <xf numFmtId="0" fontId="0" fillId="4" borderId="2" xfId="0" applyFont="1" applyFill="1" applyBorder="1" applyAlignment="1" applyProtection="1">
      <alignment vertical="center" wrapText="1"/>
      <protection locked="0"/>
    </xf>
    <xf numFmtId="0" fontId="0" fillId="4" borderId="2" xfId="0" applyFill="1" applyBorder="1" applyAlignment="1">
      <alignment horizontal="left" vertical="center" wrapText="1"/>
    </xf>
    <xf numFmtId="0" fontId="0" fillId="4" borderId="2" xfId="0" applyFont="1" applyFill="1" applyBorder="1" applyAlignment="1">
      <alignment vertical="center" wrapText="1"/>
    </xf>
    <xf numFmtId="0" fontId="0" fillId="0" borderId="0" xfId="0"/>
    <xf numFmtId="0" fontId="4" fillId="6" borderId="2" xfId="0" applyFont="1" applyFill="1" applyBorder="1" applyAlignment="1">
      <alignment horizontal="justify" vertical="center" wrapText="1"/>
    </xf>
    <xf numFmtId="0" fontId="4" fillId="6" borderId="2" xfId="0" applyFont="1" applyFill="1" applyBorder="1" applyAlignment="1">
      <alignment horizontal="left" vertical="center" wrapText="1"/>
    </xf>
    <xf numFmtId="0" fontId="0" fillId="8" borderId="2" xfId="0" applyFont="1" applyFill="1" applyBorder="1" applyAlignment="1">
      <alignment horizontal="justify" vertical="center" wrapText="1"/>
    </xf>
    <xf numFmtId="0" fontId="4" fillId="8" borderId="2" xfId="0" applyFont="1" applyFill="1" applyBorder="1" applyAlignment="1">
      <alignment horizontal="justify" vertical="center" wrapText="1"/>
    </xf>
    <xf numFmtId="0" fontId="1" fillId="9" borderId="1" xfId="0" applyFont="1" applyFill="1" applyBorder="1" applyAlignment="1">
      <alignment horizontal="center" vertical="center"/>
    </xf>
    <xf numFmtId="0" fontId="0" fillId="8" borderId="0" xfId="0" applyFill="1"/>
    <xf numFmtId="0" fontId="4" fillId="10" borderId="2" xfId="0" applyFont="1" applyFill="1" applyBorder="1" applyAlignment="1" applyProtection="1">
      <alignment vertical="center" wrapText="1"/>
      <protection locked="0"/>
    </xf>
    <xf numFmtId="0" fontId="0" fillId="10" borderId="2" xfId="0" applyFill="1" applyBorder="1" applyAlignment="1" applyProtection="1">
      <alignment vertical="center"/>
      <protection locked="0"/>
    </xf>
    <xf numFmtId="0" fontId="0" fillId="10" borderId="2" xfId="0" applyFill="1" applyBorder="1" applyAlignment="1" applyProtection="1">
      <alignment vertical="center" wrapText="1"/>
      <protection locked="0"/>
    </xf>
    <xf numFmtId="0" fontId="0" fillId="8" borderId="2" xfId="0" applyFill="1" applyBorder="1" applyAlignment="1" applyProtection="1">
      <alignment vertical="center" wrapText="1"/>
      <protection locked="0"/>
    </xf>
    <xf numFmtId="0" fontId="0" fillId="10" borderId="2" xfId="0" applyFill="1" applyBorder="1" applyAlignment="1" applyProtection="1">
      <alignment horizontal="center" vertical="center" wrapText="1"/>
      <protection locked="0"/>
    </xf>
    <xf numFmtId="164" fontId="0" fillId="10" borderId="2" xfId="0" applyNumberFormat="1" applyFill="1" applyBorder="1" applyAlignment="1" applyProtection="1">
      <alignment vertical="center" wrapText="1"/>
      <protection locked="0"/>
    </xf>
    <xf numFmtId="1" fontId="4" fillId="10" borderId="2" xfId="0" applyNumberFormat="1" applyFont="1" applyFill="1" applyBorder="1" applyAlignment="1" applyProtection="1">
      <alignment horizontal="center" vertical="center"/>
      <protection locked="0"/>
    </xf>
    <xf numFmtId="0" fontId="0" fillId="10" borderId="2" xfId="0" applyFill="1" applyBorder="1" applyAlignment="1">
      <alignment horizontal="center" vertical="center" wrapText="1"/>
    </xf>
    <xf numFmtId="0" fontId="0" fillId="8" borderId="2" xfId="0" applyFill="1" applyBorder="1" applyAlignment="1">
      <alignment vertical="center" wrapText="1"/>
    </xf>
    <xf numFmtId="0" fontId="4" fillId="8" borderId="2"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xf numFmtId="0" fontId="4" fillId="7" borderId="2" xfId="0" applyFont="1" applyFill="1" applyBorder="1" applyAlignment="1">
      <alignment horizontal="justify" vertical="center" wrapText="1"/>
    </xf>
    <xf numFmtId="0" fontId="0" fillId="11" borderId="2" xfId="0" applyFont="1" applyFill="1" applyBorder="1" applyAlignment="1" applyProtection="1">
      <alignment vertical="center" wrapText="1"/>
      <protection locked="0"/>
    </xf>
    <xf numFmtId="0" fontId="0" fillId="11" borderId="2" xfId="0" applyFont="1" applyFill="1" applyBorder="1" applyAlignment="1">
      <alignment horizontal="left" vertical="center" wrapText="1"/>
    </xf>
    <xf numFmtId="0" fontId="9" fillId="12" borderId="0" xfId="0" applyFont="1" applyFill="1"/>
    <xf numFmtId="0" fontId="0" fillId="0" borderId="2" xfId="0" applyBorder="1"/>
    <xf numFmtId="164" fontId="0" fillId="4" borderId="2" xfId="0" applyNumberFormat="1" applyFill="1" applyBorder="1" applyAlignment="1" applyProtection="1">
      <alignment horizontal="center" vertical="center" wrapText="1"/>
      <protection locked="0"/>
    </xf>
    <xf numFmtId="164" fontId="0" fillId="10" borderId="2" xfId="0" applyNumberForma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xf numFmtId="0" fontId="4"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0" fillId="0" borderId="2" xfId="0" applyFon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2"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1</xdr:col>
      <xdr:colOff>0</xdr:colOff>
      <xdr:row>3</xdr:row>
      <xdr:rowOff>31793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31750"/>
          <a:ext cx="611188"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1002"/>
  <sheetViews>
    <sheetView tabSelected="1" topLeftCell="L58" zoomScale="120" zoomScaleNormal="120" workbookViewId="0">
      <selection activeCell="O59" sqref="O5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45.42578125" customWidth="1"/>
    <col min="16" max="16" width="39" customWidth="1"/>
    <col min="17" max="256" width="8" customWidth="1"/>
    <col min="257" max="260" width="9.140625" customWidth="1"/>
    <col min="261" max="261" width="59.140625" customWidth="1"/>
    <col min="262" max="262" width="44.42578125" customWidth="1"/>
    <col min="263" max="263" width="50" customWidth="1"/>
  </cols>
  <sheetData>
    <row r="1" spans="1:263" x14ac:dyDescent="0.25">
      <c r="B1" s="1" t="s">
        <v>0</v>
      </c>
      <c r="C1" s="1">
        <v>53</v>
      </c>
      <c r="D1" s="1" t="s">
        <v>1</v>
      </c>
    </row>
    <row r="2" spans="1:263" x14ac:dyDescent="0.25">
      <c r="B2" s="1" t="s">
        <v>2</v>
      </c>
      <c r="C2" s="1">
        <v>400</v>
      </c>
      <c r="D2" s="1" t="s">
        <v>3</v>
      </c>
    </row>
    <row r="3" spans="1:263" x14ac:dyDescent="0.25">
      <c r="B3" s="1" t="s">
        <v>4</v>
      </c>
      <c r="C3" s="1">
        <v>1</v>
      </c>
    </row>
    <row r="4" spans="1:263" x14ac:dyDescent="0.25">
      <c r="B4" s="1" t="s">
        <v>5</v>
      </c>
      <c r="C4" s="1">
        <v>530</v>
      </c>
    </row>
    <row r="5" spans="1:263" x14ac:dyDescent="0.25">
      <c r="B5" s="1" t="s">
        <v>6</v>
      </c>
      <c r="C5" s="2">
        <v>43100</v>
      </c>
    </row>
    <row r="6" spans="1:263" x14ac:dyDescent="0.25">
      <c r="B6" s="1" t="s">
        <v>7</v>
      </c>
      <c r="C6" s="1">
        <v>6</v>
      </c>
      <c r="D6" s="1" t="s">
        <v>8</v>
      </c>
    </row>
    <row r="7" spans="1:263" x14ac:dyDescent="0.25">
      <c r="L7" s="3"/>
    </row>
    <row r="8" spans="1:263" x14ac:dyDescent="0.25">
      <c r="A8" s="1" t="s">
        <v>9</v>
      </c>
      <c r="B8" s="53" t="s">
        <v>10</v>
      </c>
      <c r="C8" s="54"/>
      <c r="D8" s="54"/>
      <c r="E8" s="54"/>
      <c r="F8" s="54"/>
      <c r="G8" s="54"/>
      <c r="H8" s="54"/>
      <c r="I8" s="54"/>
      <c r="J8" s="54"/>
      <c r="K8" s="54"/>
      <c r="L8" s="54"/>
      <c r="M8" s="54"/>
      <c r="N8" s="54"/>
      <c r="O8" s="54"/>
    </row>
    <row r="9" spans="1:263" x14ac:dyDescent="0.25">
      <c r="C9" s="1">
        <v>4</v>
      </c>
      <c r="D9" s="1">
        <v>8</v>
      </c>
      <c r="E9" s="1">
        <v>12</v>
      </c>
      <c r="F9" s="1">
        <v>16</v>
      </c>
      <c r="G9" s="1">
        <v>20</v>
      </c>
      <c r="H9" s="1">
        <v>24</v>
      </c>
      <c r="I9" s="1">
        <v>28</v>
      </c>
      <c r="J9" s="1">
        <v>31</v>
      </c>
      <c r="K9" s="1">
        <v>32</v>
      </c>
      <c r="L9" s="1">
        <v>36</v>
      </c>
      <c r="M9" s="1">
        <v>40</v>
      </c>
      <c r="N9" s="1">
        <v>44</v>
      </c>
      <c r="O9" s="1">
        <v>48</v>
      </c>
    </row>
    <row r="10" spans="1:263" x14ac:dyDescent="0.25">
      <c r="C10" s="1" t="s">
        <v>11</v>
      </c>
      <c r="D10" s="1" t="s">
        <v>12</v>
      </c>
      <c r="E10" s="1" t="s">
        <v>13</v>
      </c>
      <c r="F10" s="1" t="s">
        <v>14</v>
      </c>
      <c r="G10" s="1" t="s">
        <v>15</v>
      </c>
      <c r="H10" s="1" t="s">
        <v>16</v>
      </c>
      <c r="I10" s="1" t="s">
        <v>17</v>
      </c>
      <c r="J10" s="1" t="s">
        <v>18</v>
      </c>
      <c r="K10" s="1" t="s">
        <v>19</v>
      </c>
      <c r="L10" s="1" t="s">
        <v>20</v>
      </c>
      <c r="M10" s="1" t="s">
        <v>21</v>
      </c>
      <c r="N10" s="1" t="s">
        <v>22</v>
      </c>
      <c r="O10" s="1" t="s">
        <v>350</v>
      </c>
      <c r="P10" s="45"/>
      <c r="JA10" s="44" t="s">
        <v>351</v>
      </c>
      <c r="JB10" s="49" t="s">
        <v>352</v>
      </c>
      <c r="JC10" s="49" t="s">
        <v>356</v>
      </c>
    </row>
    <row r="11" spans="1:263" ht="229.5" x14ac:dyDescent="0.25">
      <c r="A11" s="1">
        <v>1</v>
      </c>
      <c r="B11" t="s">
        <v>23</v>
      </c>
      <c r="C11" s="4" t="s">
        <v>25</v>
      </c>
      <c r="D11" s="5">
        <v>12</v>
      </c>
      <c r="E11" s="4" t="s">
        <v>26</v>
      </c>
      <c r="F11" s="4" t="s">
        <v>27</v>
      </c>
      <c r="G11" s="4" t="s">
        <v>28</v>
      </c>
      <c r="H11" s="4" t="s">
        <v>29</v>
      </c>
      <c r="I11" s="4" t="s">
        <v>30</v>
      </c>
      <c r="J11" s="5">
        <v>1</v>
      </c>
      <c r="K11" s="6">
        <v>41456</v>
      </c>
      <c r="L11" s="6">
        <v>41851</v>
      </c>
      <c r="M11" s="18">
        <f>ROUND(((L11-K11)/7),0)</f>
        <v>56</v>
      </c>
      <c r="N11" s="7">
        <v>1</v>
      </c>
      <c r="O11" s="21" t="s">
        <v>241</v>
      </c>
    </row>
    <row r="12" spans="1:263" ht="165.75" x14ac:dyDescent="0.25">
      <c r="A12" s="1">
        <v>2</v>
      </c>
      <c r="B12" t="s">
        <v>287</v>
      </c>
      <c r="C12" s="4" t="s">
        <v>25</v>
      </c>
      <c r="D12" s="5">
        <v>24</v>
      </c>
      <c r="E12" s="4" t="s">
        <v>31</v>
      </c>
      <c r="F12" s="4" t="s">
        <v>32</v>
      </c>
      <c r="G12" s="4" t="s">
        <v>33</v>
      </c>
      <c r="H12" s="4" t="s">
        <v>34</v>
      </c>
      <c r="I12" s="4" t="s">
        <v>35</v>
      </c>
      <c r="J12" s="5">
        <v>1</v>
      </c>
      <c r="K12" s="6">
        <v>41820</v>
      </c>
      <c r="L12" s="6">
        <v>43100</v>
      </c>
      <c r="M12" s="18">
        <f t="shared" ref="M12:M59" si="0">ROUND(((L12-K12)/7),0)</f>
        <v>183</v>
      </c>
      <c r="N12" s="7">
        <v>1</v>
      </c>
      <c r="O12" s="22" t="s">
        <v>242</v>
      </c>
    </row>
    <row r="13" spans="1:263" ht="135" x14ac:dyDescent="0.25">
      <c r="A13" s="1">
        <v>3</v>
      </c>
      <c r="B13" t="s">
        <v>288</v>
      </c>
      <c r="C13" s="4" t="s">
        <v>25</v>
      </c>
      <c r="D13" s="5">
        <v>32</v>
      </c>
      <c r="E13" s="4" t="s">
        <v>36</v>
      </c>
      <c r="F13" s="4" t="s">
        <v>37</v>
      </c>
      <c r="G13" s="4" t="s">
        <v>38</v>
      </c>
      <c r="H13" s="4" t="s">
        <v>39</v>
      </c>
      <c r="I13" s="4" t="s">
        <v>40</v>
      </c>
      <c r="J13" s="5">
        <v>4</v>
      </c>
      <c r="K13" s="6">
        <v>41456</v>
      </c>
      <c r="L13" s="6">
        <v>41851</v>
      </c>
      <c r="M13" s="18">
        <f t="shared" si="0"/>
        <v>56</v>
      </c>
      <c r="N13" s="7">
        <v>4</v>
      </c>
      <c r="O13" s="30" t="s">
        <v>243</v>
      </c>
    </row>
    <row r="14" spans="1:263" ht="186" customHeight="1" x14ac:dyDescent="0.25">
      <c r="A14" s="1">
        <v>4</v>
      </c>
      <c r="B14" t="s">
        <v>289</v>
      </c>
      <c r="C14" s="4" t="s">
        <v>25</v>
      </c>
      <c r="D14" s="5">
        <v>35</v>
      </c>
      <c r="E14" s="4" t="s">
        <v>41</v>
      </c>
      <c r="F14" s="4" t="s">
        <v>42</v>
      </c>
      <c r="G14" s="4" t="s">
        <v>43</v>
      </c>
      <c r="H14" s="4" t="s">
        <v>44</v>
      </c>
      <c r="I14" s="4" t="s">
        <v>336</v>
      </c>
      <c r="J14" s="5">
        <v>2</v>
      </c>
      <c r="K14" s="6">
        <v>41456</v>
      </c>
      <c r="L14" s="6">
        <v>42004</v>
      </c>
      <c r="M14" s="18">
        <f t="shared" si="0"/>
        <v>78</v>
      </c>
      <c r="N14" s="7">
        <v>1</v>
      </c>
      <c r="O14" s="28" t="s">
        <v>244</v>
      </c>
      <c r="P14" t="s">
        <v>335</v>
      </c>
    </row>
    <row r="15" spans="1:263" ht="153" x14ac:dyDescent="0.25">
      <c r="A15" s="1">
        <v>5</v>
      </c>
      <c r="B15" t="s">
        <v>290</v>
      </c>
      <c r="C15" s="4" t="s">
        <v>25</v>
      </c>
      <c r="D15" s="7" t="s">
        <v>45</v>
      </c>
      <c r="E15" s="8" t="s">
        <v>46</v>
      </c>
      <c r="F15" s="8" t="s">
        <v>47</v>
      </c>
      <c r="G15" s="8" t="s">
        <v>48</v>
      </c>
      <c r="H15" s="8" t="s">
        <v>49</v>
      </c>
      <c r="I15" s="8" t="s">
        <v>50</v>
      </c>
      <c r="J15" s="7">
        <v>1</v>
      </c>
      <c r="K15" s="6">
        <v>42370</v>
      </c>
      <c r="L15" s="6">
        <v>42400</v>
      </c>
      <c r="M15" s="18">
        <f t="shared" si="0"/>
        <v>4</v>
      </c>
      <c r="N15" s="7">
        <v>1</v>
      </c>
      <c r="O15" s="31" t="s">
        <v>245</v>
      </c>
    </row>
    <row r="16" spans="1:263" ht="102" x14ac:dyDescent="0.25">
      <c r="A16" s="1">
        <v>6</v>
      </c>
      <c r="B16" t="s">
        <v>291</v>
      </c>
      <c r="C16" s="4" t="s">
        <v>25</v>
      </c>
      <c r="D16" s="7" t="s">
        <v>51</v>
      </c>
      <c r="E16" s="8" t="s">
        <v>52</v>
      </c>
      <c r="F16" s="8" t="s">
        <v>53</v>
      </c>
      <c r="G16" s="8" t="s">
        <v>54</v>
      </c>
      <c r="H16" s="8" t="s">
        <v>55</v>
      </c>
      <c r="I16" s="8" t="s">
        <v>56</v>
      </c>
      <c r="J16" s="7">
        <v>2</v>
      </c>
      <c r="K16" s="6">
        <v>42370</v>
      </c>
      <c r="L16" s="6">
        <v>42521</v>
      </c>
      <c r="M16" s="18">
        <f t="shared" si="0"/>
        <v>22</v>
      </c>
      <c r="N16" s="7">
        <v>2</v>
      </c>
      <c r="O16" s="22" t="s">
        <v>246</v>
      </c>
    </row>
    <row r="17" spans="1:263" ht="140.25" x14ac:dyDescent="0.25">
      <c r="A17" s="1">
        <v>7</v>
      </c>
      <c r="B17" t="s">
        <v>292</v>
      </c>
      <c r="C17" s="4" t="s">
        <v>25</v>
      </c>
      <c r="D17" s="7" t="s">
        <v>57</v>
      </c>
      <c r="E17" s="8" t="s">
        <v>58</v>
      </c>
      <c r="F17" s="8" t="s">
        <v>59</v>
      </c>
      <c r="G17" s="8" t="s">
        <v>60</v>
      </c>
      <c r="H17" s="8" t="s">
        <v>60</v>
      </c>
      <c r="I17" s="8" t="s">
        <v>61</v>
      </c>
      <c r="J17" s="7">
        <v>1</v>
      </c>
      <c r="K17" s="6">
        <v>42522</v>
      </c>
      <c r="L17" s="6">
        <v>42551</v>
      </c>
      <c r="M17" s="18">
        <f t="shared" si="0"/>
        <v>4</v>
      </c>
      <c r="N17" s="7">
        <v>1</v>
      </c>
      <c r="O17" s="23" t="s">
        <v>247</v>
      </c>
    </row>
    <row r="18" spans="1:263" ht="320.25" customHeight="1" x14ac:dyDescent="0.25">
      <c r="A18" s="1">
        <v>8</v>
      </c>
      <c r="B18" t="s">
        <v>293</v>
      </c>
      <c r="C18" s="4" t="s">
        <v>25</v>
      </c>
      <c r="D18" s="7" t="s">
        <v>62</v>
      </c>
      <c r="E18" s="8" t="s">
        <v>63</v>
      </c>
      <c r="F18" s="8" t="s">
        <v>64</v>
      </c>
      <c r="G18" s="8" t="s">
        <v>65</v>
      </c>
      <c r="H18" s="8" t="s">
        <v>66</v>
      </c>
      <c r="I18" s="8" t="s">
        <v>67</v>
      </c>
      <c r="J18" s="7">
        <v>1</v>
      </c>
      <c r="K18" s="6">
        <v>42370</v>
      </c>
      <c r="L18" s="6">
        <v>42551</v>
      </c>
      <c r="M18" s="18">
        <f t="shared" si="0"/>
        <v>26</v>
      </c>
      <c r="N18" s="7">
        <v>0.7</v>
      </c>
      <c r="O18" s="31" t="s">
        <v>248</v>
      </c>
      <c r="P18" t="s">
        <v>337</v>
      </c>
      <c r="JA18" s="46" t="s">
        <v>345</v>
      </c>
      <c r="JB18" s="31" t="s">
        <v>353</v>
      </c>
      <c r="JC18" s="50"/>
    </row>
    <row r="19" spans="1:263" ht="178.5" x14ac:dyDescent="0.25">
      <c r="A19" s="1">
        <v>9</v>
      </c>
      <c r="B19" t="s">
        <v>294</v>
      </c>
      <c r="C19" s="4" t="s">
        <v>25</v>
      </c>
      <c r="D19" s="7" t="s">
        <v>68</v>
      </c>
      <c r="E19" s="8" t="s">
        <v>69</v>
      </c>
      <c r="F19" s="8" t="s">
        <v>64</v>
      </c>
      <c r="G19" s="8" t="s">
        <v>70</v>
      </c>
      <c r="H19" s="8" t="s">
        <v>70</v>
      </c>
      <c r="I19" s="8" t="s">
        <v>67</v>
      </c>
      <c r="J19" s="7">
        <v>1</v>
      </c>
      <c r="K19" s="6">
        <v>42370</v>
      </c>
      <c r="L19" s="6">
        <v>42551</v>
      </c>
      <c r="M19" s="18">
        <f t="shared" si="0"/>
        <v>26</v>
      </c>
      <c r="N19" s="7">
        <v>0.7</v>
      </c>
      <c r="O19" s="31" t="s">
        <v>249</v>
      </c>
      <c r="P19" s="27" t="s">
        <v>337</v>
      </c>
      <c r="JA19" s="46" t="s">
        <v>345</v>
      </c>
      <c r="JB19" s="31" t="s">
        <v>353</v>
      </c>
      <c r="JC19" s="50"/>
    </row>
    <row r="20" spans="1:263" ht="140.25" x14ac:dyDescent="0.25">
      <c r="A20" s="1">
        <v>10</v>
      </c>
      <c r="B20" t="s">
        <v>295</v>
      </c>
      <c r="C20" s="4" t="s">
        <v>25</v>
      </c>
      <c r="D20" s="7" t="s">
        <v>71</v>
      </c>
      <c r="E20" s="8" t="s">
        <v>72</v>
      </c>
      <c r="F20" s="8" t="s">
        <v>73</v>
      </c>
      <c r="G20" s="8" t="s">
        <v>74</v>
      </c>
      <c r="H20" s="8" t="s">
        <v>74</v>
      </c>
      <c r="I20" s="8" t="s">
        <v>75</v>
      </c>
      <c r="J20" s="7">
        <v>1</v>
      </c>
      <c r="K20" s="6">
        <v>42359</v>
      </c>
      <c r="L20" s="6">
        <v>42369</v>
      </c>
      <c r="M20" s="18">
        <f t="shared" si="0"/>
        <v>1</v>
      </c>
      <c r="N20" s="7">
        <v>1</v>
      </c>
      <c r="O20" s="23" t="s">
        <v>250</v>
      </c>
    </row>
    <row r="21" spans="1:263" ht="191.25" x14ac:dyDescent="0.25">
      <c r="A21" s="1">
        <v>11</v>
      </c>
      <c r="B21" t="s">
        <v>296</v>
      </c>
      <c r="C21" s="4" t="s">
        <v>25</v>
      </c>
      <c r="D21" s="7" t="s">
        <v>76</v>
      </c>
      <c r="E21" s="8" t="s">
        <v>77</v>
      </c>
      <c r="F21" s="8" t="s">
        <v>78</v>
      </c>
      <c r="G21" s="8" t="s">
        <v>79</v>
      </c>
      <c r="H21" s="8" t="s">
        <v>80</v>
      </c>
      <c r="I21" s="8" t="s">
        <v>81</v>
      </c>
      <c r="J21" s="7">
        <v>105</v>
      </c>
      <c r="K21" s="6">
        <v>42552</v>
      </c>
      <c r="L21" s="6">
        <v>42735</v>
      </c>
      <c r="M21" s="18">
        <f t="shared" si="0"/>
        <v>26</v>
      </c>
      <c r="N21" s="19">
        <v>105</v>
      </c>
      <c r="O21" s="22" t="s">
        <v>251</v>
      </c>
    </row>
    <row r="22" spans="1:263" ht="216.75" x14ac:dyDescent="0.25">
      <c r="A22" s="1">
        <v>12</v>
      </c>
      <c r="B22" t="s">
        <v>297</v>
      </c>
      <c r="C22" s="4" t="s">
        <v>25</v>
      </c>
      <c r="D22" s="7" t="s">
        <v>82</v>
      </c>
      <c r="E22" s="8" t="s">
        <v>83</v>
      </c>
      <c r="F22" s="8" t="s">
        <v>84</v>
      </c>
      <c r="G22" s="8" t="s">
        <v>85</v>
      </c>
      <c r="H22" s="8" t="s">
        <v>86</v>
      </c>
      <c r="I22" s="8" t="s">
        <v>87</v>
      </c>
      <c r="J22" s="7">
        <v>5</v>
      </c>
      <c r="K22" s="6">
        <v>42583</v>
      </c>
      <c r="L22" s="6">
        <v>42735</v>
      </c>
      <c r="M22" s="18">
        <f t="shared" si="0"/>
        <v>22</v>
      </c>
      <c r="N22" s="7">
        <v>5</v>
      </c>
      <c r="O22" s="22" t="s">
        <v>252</v>
      </c>
    </row>
    <row r="23" spans="1:263" ht="165.75" x14ac:dyDescent="0.25">
      <c r="A23" s="1">
        <v>13</v>
      </c>
      <c r="B23" t="s">
        <v>298</v>
      </c>
      <c r="C23" s="4" t="s">
        <v>25</v>
      </c>
      <c r="D23" s="7" t="s">
        <v>88</v>
      </c>
      <c r="E23" s="8" t="s">
        <v>89</v>
      </c>
      <c r="F23" s="8" t="s">
        <v>90</v>
      </c>
      <c r="G23" s="8" t="s">
        <v>85</v>
      </c>
      <c r="H23" s="8" t="s">
        <v>86</v>
      </c>
      <c r="I23" s="8" t="s">
        <v>87</v>
      </c>
      <c r="J23" s="7">
        <v>5</v>
      </c>
      <c r="K23" s="6">
        <v>42583</v>
      </c>
      <c r="L23" s="6">
        <v>42735</v>
      </c>
      <c r="M23" s="18">
        <f t="shared" si="0"/>
        <v>22</v>
      </c>
      <c r="N23" s="7">
        <v>5</v>
      </c>
      <c r="O23" s="22" t="s">
        <v>253</v>
      </c>
    </row>
    <row r="24" spans="1:263" ht="127.5" x14ac:dyDescent="0.25">
      <c r="A24" s="1">
        <v>14</v>
      </c>
      <c r="B24" t="s">
        <v>299</v>
      </c>
      <c r="C24" s="4" t="s">
        <v>25</v>
      </c>
      <c r="D24" s="7" t="s">
        <v>91</v>
      </c>
      <c r="E24" s="8" t="s">
        <v>92</v>
      </c>
      <c r="F24" s="8" t="s">
        <v>93</v>
      </c>
      <c r="G24" s="8" t="s">
        <v>94</v>
      </c>
      <c r="H24" s="8" t="s">
        <v>95</v>
      </c>
      <c r="I24" s="8" t="s">
        <v>96</v>
      </c>
      <c r="J24" s="7">
        <v>3</v>
      </c>
      <c r="K24" s="9">
        <v>42736</v>
      </c>
      <c r="L24" s="6">
        <v>43100</v>
      </c>
      <c r="M24" s="18">
        <f t="shared" si="0"/>
        <v>52</v>
      </c>
      <c r="N24" s="7">
        <v>3</v>
      </c>
      <c r="O24" s="55" t="s">
        <v>357</v>
      </c>
      <c r="P24" t="s">
        <v>338</v>
      </c>
    </row>
    <row r="25" spans="1:263" ht="153" x14ac:dyDescent="0.25">
      <c r="A25" s="1">
        <v>15</v>
      </c>
      <c r="B25" t="s">
        <v>300</v>
      </c>
      <c r="C25" s="4" t="s">
        <v>25</v>
      </c>
      <c r="D25" s="7" t="s">
        <v>97</v>
      </c>
      <c r="E25" s="8" t="s">
        <v>98</v>
      </c>
      <c r="F25" s="8" t="s">
        <v>99</v>
      </c>
      <c r="G25" s="8" t="s">
        <v>100</v>
      </c>
      <c r="H25" s="8" t="s">
        <v>101</v>
      </c>
      <c r="I25" s="8" t="s">
        <v>102</v>
      </c>
      <c r="J25" s="7">
        <v>1</v>
      </c>
      <c r="K25" s="9">
        <v>42736</v>
      </c>
      <c r="L25" s="6">
        <v>42916</v>
      </c>
      <c r="M25" s="18">
        <f t="shared" si="0"/>
        <v>26</v>
      </c>
      <c r="N25" s="7">
        <v>1</v>
      </c>
      <c r="O25" s="23" t="s">
        <v>254</v>
      </c>
    </row>
    <row r="26" spans="1:263" ht="165.75" x14ac:dyDescent="0.25">
      <c r="A26" s="1">
        <v>16</v>
      </c>
      <c r="B26" t="s">
        <v>301</v>
      </c>
      <c r="C26" s="4" t="s">
        <v>25</v>
      </c>
      <c r="D26" s="7" t="s">
        <v>103</v>
      </c>
      <c r="E26" s="8" t="s">
        <v>104</v>
      </c>
      <c r="F26" s="8" t="s">
        <v>105</v>
      </c>
      <c r="G26" s="8" t="s">
        <v>106</v>
      </c>
      <c r="H26" s="8" t="s">
        <v>107</v>
      </c>
      <c r="I26" s="8" t="s">
        <v>108</v>
      </c>
      <c r="J26" s="7">
        <v>6</v>
      </c>
      <c r="K26" s="9">
        <v>42736</v>
      </c>
      <c r="L26" s="6">
        <v>42947</v>
      </c>
      <c r="M26" s="18">
        <f t="shared" si="0"/>
        <v>30</v>
      </c>
      <c r="N26" s="7">
        <v>6</v>
      </c>
      <c r="O26" s="23" t="s">
        <v>255</v>
      </c>
    </row>
    <row r="27" spans="1:263" ht="153" x14ac:dyDescent="0.25">
      <c r="A27" s="1">
        <v>17</v>
      </c>
      <c r="B27" t="s">
        <v>302</v>
      </c>
      <c r="C27" s="4" t="s">
        <v>25</v>
      </c>
      <c r="D27" s="7" t="s">
        <v>109</v>
      </c>
      <c r="E27" s="8" t="s">
        <v>110</v>
      </c>
      <c r="F27" s="8" t="s">
        <v>111</v>
      </c>
      <c r="G27" s="8" t="s">
        <v>112</v>
      </c>
      <c r="H27" s="8" t="s">
        <v>113</v>
      </c>
      <c r="I27" s="8" t="s">
        <v>114</v>
      </c>
      <c r="J27" s="7">
        <v>5</v>
      </c>
      <c r="K27" s="9">
        <v>42736</v>
      </c>
      <c r="L27" s="6">
        <v>42855</v>
      </c>
      <c r="M27" s="18">
        <f t="shared" si="0"/>
        <v>17</v>
      </c>
      <c r="N27" s="7">
        <v>0</v>
      </c>
      <c r="O27" s="56" t="s">
        <v>256</v>
      </c>
      <c r="P27" t="s">
        <v>339</v>
      </c>
    </row>
    <row r="28" spans="1:263" ht="178.5" x14ac:dyDescent="0.25">
      <c r="A28" s="1">
        <v>18</v>
      </c>
      <c r="B28" t="s">
        <v>303</v>
      </c>
      <c r="C28" s="4" t="s">
        <v>25</v>
      </c>
      <c r="D28" s="7" t="s">
        <v>115</v>
      </c>
      <c r="E28" s="8" t="s">
        <v>116</v>
      </c>
      <c r="F28" s="8" t="s">
        <v>117</v>
      </c>
      <c r="G28" s="8" t="s">
        <v>118</v>
      </c>
      <c r="H28" s="8" t="s">
        <v>119</v>
      </c>
      <c r="I28" s="8" t="s">
        <v>120</v>
      </c>
      <c r="J28" s="7">
        <v>1</v>
      </c>
      <c r="K28" s="9">
        <v>42736</v>
      </c>
      <c r="L28" s="6">
        <v>43100</v>
      </c>
      <c r="M28" s="18">
        <f t="shared" si="0"/>
        <v>52</v>
      </c>
      <c r="N28" s="7">
        <v>1</v>
      </c>
      <c r="O28" s="23" t="s">
        <v>257</v>
      </c>
    </row>
    <row r="29" spans="1:263" ht="178.5" x14ac:dyDescent="0.25">
      <c r="A29" s="1">
        <v>19</v>
      </c>
      <c r="B29" t="s">
        <v>304</v>
      </c>
      <c r="C29" s="4" t="s">
        <v>25</v>
      </c>
      <c r="D29" s="7" t="s">
        <v>115</v>
      </c>
      <c r="E29" s="8" t="s">
        <v>116</v>
      </c>
      <c r="F29" s="8" t="s">
        <v>117</v>
      </c>
      <c r="G29" s="8" t="s">
        <v>118</v>
      </c>
      <c r="H29" s="8" t="s">
        <v>121</v>
      </c>
      <c r="I29" s="8" t="s">
        <v>122</v>
      </c>
      <c r="J29" s="7">
        <v>1</v>
      </c>
      <c r="K29" s="9">
        <v>42736</v>
      </c>
      <c r="L29" s="6">
        <v>43100</v>
      </c>
      <c r="M29" s="18">
        <f t="shared" si="0"/>
        <v>52</v>
      </c>
      <c r="N29" s="7">
        <v>1</v>
      </c>
      <c r="O29" s="23" t="s">
        <v>258</v>
      </c>
    </row>
    <row r="30" spans="1:263" ht="191.25" x14ac:dyDescent="0.25">
      <c r="A30" s="1">
        <v>20</v>
      </c>
      <c r="B30" t="s">
        <v>305</v>
      </c>
      <c r="C30" s="4" t="s">
        <v>25</v>
      </c>
      <c r="D30" s="7" t="s">
        <v>123</v>
      </c>
      <c r="E30" s="8" t="s">
        <v>124</v>
      </c>
      <c r="F30" s="8" t="s">
        <v>125</v>
      </c>
      <c r="G30" s="8" t="s">
        <v>126</v>
      </c>
      <c r="H30" s="8" t="s">
        <v>126</v>
      </c>
      <c r="I30" s="8" t="s">
        <v>127</v>
      </c>
      <c r="J30" s="7">
        <v>1</v>
      </c>
      <c r="K30" s="9">
        <v>42736</v>
      </c>
      <c r="L30" s="6">
        <v>42794</v>
      </c>
      <c r="M30" s="18">
        <f t="shared" si="0"/>
        <v>8</v>
      </c>
      <c r="N30" s="7">
        <v>1</v>
      </c>
      <c r="O30" s="31" t="s">
        <v>259</v>
      </c>
    </row>
    <row r="31" spans="1:263" ht="191.25" x14ac:dyDescent="0.25">
      <c r="A31" s="1">
        <v>21</v>
      </c>
      <c r="B31" t="s">
        <v>306</v>
      </c>
      <c r="C31" s="4" t="s">
        <v>25</v>
      </c>
      <c r="D31" s="7" t="s">
        <v>123</v>
      </c>
      <c r="E31" s="8" t="s">
        <v>124</v>
      </c>
      <c r="F31" s="8" t="s">
        <v>125</v>
      </c>
      <c r="G31" s="8" t="s">
        <v>128</v>
      </c>
      <c r="H31" s="8" t="s">
        <v>129</v>
      </c>
      <c r="I31" s="8" t="s">
        <v>130</v>
      </c>
      <c r="J31" s="7">
        <v>8</v>
      </c>
      <c r="K31" s="9">
        <v>42719</v>
      </c>
      <c r="L31" s="6">
        <v>42735</v>
      </c>
      <c r="M31" s="18">
        <f t="shared" si="0"/>
        <v>2</v>
      </c>
      <c r="N31" s="7">
        <v>8</v>
      </c>
      <c r="O31" s="23" t="s">
        <v>260</v>
      </c>
    </row>
    <row r="32" spans="1:263" ht="153" x14ac:dyDescent="0.25">
      <c r="A32" s="1">
        <v>22</v>
      </c>
      <c r="B32" t="s">
        <v>307</v>
      </c>
      <c r="C32" s="4" t="s">
        <v>25</v>
      </c>
      <c r="D32" s="7" t="s">
        <v>131</v>
      </c>
      <c r="E32" s="8" t="s">
        <v>132</v>
      </c>
      <c r="F32" s="8" t="s">
        <v>133</v>
      </c>
      <c r="G32" s="8" t="s">
        <v>134</v>
      </c>
      <c r="H32" s="8" t="s">
        <v>135</v>
      </c>
      <c r="I32" s="8" t="s">
        <v>136</v>
      </c>
      <c r="J32" s="7">
        <v>2</v>
      </c>
      <c r="K32" s="9">
        <v>42719</v>
      </c>
      <c r="L32" s="6">
        <v>42855</v>
      </c>
      <c r="M32" s="18">
        <f t="shared" si="0"/>
        <v>19</v>
      </c>
      <c r="N32" s="7">
        <v>2</v>
      </c>
      <c r="O32" s="23" t="s">
        <v>261</v>
      </c>
    </row>
    <row r="33" spans="1:263" ht="204" x14ac:dyDescent="0.25">
      <c r="A33" s="1">
        <v>23</v>
      </c>
      <c r="B33" t="s">
        <v>308</v>
      </c>
      <c r="C33" s="4" t="s">
        <v>25</v>
      </c>
      <c r="D33" s="7" t="s">
        <v>137</v>
      </c>
      <c r="E33" s="8" t="s">
        <v>138</v>
      </c>
      <c r="F33" s="8" t="s">
        <v>139</v>
      </c>
      <c r="G33" s="8" t="s">
        <v>140</v>
      </c>
      <c r="H33" s="8" t="s">
        <v>141</v>
      </c>
      <c r="I33" s="8" t="s">
        <v>142</v>
      </c>
      <c r="J33" s="7">
        <v>1</v>
      </c>
      <c r="K33" s="9">
        <v>42736</v>
      </c>
      <c r="L33" s="6">
        <v>42947</v>
      </c>
      <c r="M33" s="18">
        <f t="shared" si="0"/>
        <v>30</v>
      </c>
      <c r="N33" s="7">
        <v>1</v>
      </c>
      <c r="O33" s="23" t="s">
        <v>262</v>
      </c>
    </row>
    <row r="34" spans="1:263" ht="165.75" x14ac:dyDescent="0.25">
      <c r="A34" s="1">
        <v>24</v>
      </c>
      <c r="B34" t="s">
        <v>309</v>
      </c>
      <c r="C34" s="4" t="s">
        <v>25</v>
      </c>
      <c r="D34" s="7" t="s">
        <v>143</v>
      </c>
      <c r="E34" s="8" t="s">
        <v>144</v>
      </c>
      <c r="F34" s="8" t="s">
        <v>145</v>
      </c>
      <c r="G34" s="8" t="s">
        <v>146</v>
      </c>
      <c r="H34" s="8" t="s">
        <v>146</v>
      </c>
      <c r="I34" s="8" t="s">
        <v>147</v>
      </c>
      <c r="J34" s="7">
        <v>4</v>
      </c>
      <c r="K34" s="9">
        <v>42736</v>
      </c>
      <c r="L34" s="6">
        <v>43100</v>
      </c>
      <c r="M34" s="18">
        <f t="shared" si="0"/>
        <v>52</v>
      </c>
      <c r="N34" s="7">
        <v>2</v>
      </c>
      <c r="O34" s="55" t="s">
        <v>263</v>
      </c>
      <c r="P34" t="s">
        <v>340</v>
      </c>
      <c r="JA34" s="29" t="s">
        <v>348</v>
      </c>
      <c r="JB34" s="31" t="s">
        <v>354</v>
      </c>
      <c r="JC34" s="50"/>
    </row>
    <row r="35" spans="1:263" ht="165.75" x14ac:dyDescent="0.25">
      <c r="A35" s="1">
        <v>25</v>
      </c>
      <c r="B35" t="s">
        <v>310</v>
      </c>
      <c r="C35" s="4" t="s">
        <v>25</v>
      </c>
      <c r="D35" s="7" t="s">
        <v>143</v>
      </c>
      <c r="E35" s="8" t="s">
        <v>144</v>
      </c>
      <c r="F35" s="8" t="s">
        <v>145</v>
      </c>
      <c r="G35" s="8" t="s">
        <v>148</v>
      </c>
      <c r="H35" s="8" t="s">
        <v>149</v>
      </c>
      <c r="I35" s="8" t="s">
        <v>150</v>
      </c>
      <c r="J35" s="7">
        <v>1</v>
      </c>
      <c r="K35" s="9">
        <v>42736</v>
      </c>
      <c r="L35" s="6">
        <v>43100</v>
      </c>
      <c r="M35" s="18">
        <f t="shared" si="0"/>
        <v>52</v>
      </c>
      <c r="N35" s="7">
        <v>0</v>
      </c>
      <c r="O35" s="55" t="s">
        <v>264</v>
      </c>
      <c r="P35" s="27" t="s">
        <v>340</v>
      </c>
      <c r="JA35" s="29" t="s">
        <v>349</v>
      </c>
      <c r="JB35" s="31" t="s">
        <v>355</v>
      </c>
      <c r="JC35" s="50"/>
    </row>
    <row r="36" spans="1:263" ht="165.75" x14ac:dyDescent="0.25">
      <c r="A36" s="1">
        <v>26</v>
      </c>
      <c r="B36" t="s">
        <v>311</v>
      </c>
      <c r="C36" s="4" t="s">
        <v>25</v>
      </c>
      <c r="D36" s="7" t="s">
        <v>143</v>
      </c>
      <c r="E36" s="8" t="s">
        <v>144</v>
      </c>
      <c r="F36" s="8" t="s">
        <v>145</v>
      </c>
      <c r="G36" s="8" t="s">
        <v>151</v>
      </c>
      <c r="H36" s="8" t="s">
        <v>151</v>
      </c>
      <c r="I36" s="8" t="s">
        <v>152</v>
      </c>
      <c r="J36" s="7">
        <v>1</v>
      </c>
      <c r="K36" s="9">
        <v>42736</v>
      </c>
      <c r="L36" s="6">
        <v>42916</v>
      </c>
      <c r="M36" s="18">
        <f t="shared" si="0"/>
        <v>26</v>
      </c>
      <c r="N36" s="7">
        <v>1</v>
      </c>
      <c r="O36" s="23" t="s">
        <v>265</v>
      </c>
    </row>
    <row r="37" spans="1:263" ht="204" x14ac:dyDescent="0.25">
      <c r="A37" s="1">
        <v>27</v>
      </c>
      <c r="B37" t="s">
        <v>312</v>
      </c>
      <c r="C37" s="4" t="s">
        <v>25</v>
      </c>
      <c r="D37" s="7" t="s">
        <v>153</v>
      </c>
      <c r="E37" s="8" t="s">
        <v>154</v>
      </c>
      <c r="F37" s="8" t="s">
        <v>155</v>
      </c>
      <c r="G37" s="8" t="s">
        <v>156</v>
      </c>
      <c r="H37" s="8" t="s">
        <v>156</v>
      </c>
      <c r="I37" s="8" t="s">
        <v>157</v>
      </c>
      <c r="J37" s="7">
        <v>1</v>
      </c>
      <c r="K37" s="9">
        <v>42719</v>
      </c>
      <c r="L37" s="6">
        <v>42766</v>
      </c>
      <c r="M37" s="18">
        <f t="shared" si="0"/>
        <v>7</v>
      </c>
      <c r="N37" s="7">
        <v>1</v>
      </c>
      <c r="O37" s="23" t="s">
        <v>266</v>
      </c>
    </row>
    <row r="38" spans="1:263" ht="204" x14ac:dyDescent="0.25">
      <c r="A38" s="1">
        <v>28</v>
      </c>
      <c r="B38" t="s">
        <v>313</v>
      </c>
      <c r="C38" s="4" t="s">
        <v>25</v>
      </c>
      <c r="D38" s="7" t="s">
        <v>153</v>
      </c>
      <c r="E38" s="8" t="s">
        <v>154</v>
      </c>
      <c r="F38" s="8" t="s">
        <v>158</v>
      </c>
      <c r="G38" s="8" t="s">
        <v>159</v>
      </c>
      <c r="H38" s="8" t="s">
        <v>159</v>
      </c>
      <c r="I38" s="8" t="s">
        <v>157</v>
      </c>
      <c r="J38" s="7">
        <v>1</v>
      </c>
      <c r="K38" s="9">
        <v>42719</v>
      </c>
      <c r="L38" s="6">
        <v>42825</v>
      </c>
      <c r="M38" s="18">
        <f t="shared" si="0"/>
        <v>15</v>
      </c>
      <c r="N38" s="7">
        <v>0.8</v>
      </c>
      <c r="O38" s="56" t="s">
        <v>267</v>
      </c>
      <c r="P38" s="43" t="s">
        <v>341</v>
      </c>
    </row>
    <row r="39" spans="1:263" ht="165.75" x14ac:dyDescent="0.25">
      <c r="A39" s="1">
        <v>29</v>
      </c>
      <c r="B39" t="s">
        <v>314</v>
      </c>
      <c r="C39" s="4" t="s">
        <v>25</v>
      </c>
      <c r="D39" s="7" t="s">
        <v>160</v>
      </c>
      <c r="E39" s="8" t="s">
        <v>161</v>
      </c>
      <c r="F39" s="8" t="s">
        <v>162</v>
      </c>
      <c r="G39" s="8" t="s">
        <v>163</v>
      </c>
      <c r="H39" s="8" t="s">
        <v>164</v>
      </c>
      <c r="I39" s="8" t="s">
        <v>165</v>
      </c>
      <c r="J39" s="7">
        <v>1</v>
      </c>
      <c r="K39" s="9">
        <v>42719</v>
      </c>
      <c r="L39" s="6">
        <v>43100</v>
      </c>
      <c r="M39" s="18">
        <f t="shared" si="0"/>
        <v>54</v>
      </c>
      <c r="N39" s="7">
        <v>1</v>
      </c>
      <c r="O39" s="31" t="s">
        <v>268</v>
      </c>
    </row>
    <row r="40" spans="1:263" ht="165.75" x14ac:dyDescent="0.25">
      <c r="A40" s="1">
        <v>30</v>
      </c>
      <c r="B40" t="s">
        <v>315</v>
      </c>
      <c r="C40" s="4" t="s">
        <v>25</v>
      </c>
      <c r="D40" s="7" t="s">
        <v>160</v>
      </c>
      <c r="E40" s="8" t="s">
        <v>161</v>
      </c>
      <c r="F40" s="8" t="s">
        <v>162</v>
      </c>
      <c r="G40" s="8" t="s">
        <v>163</v>
      </c>
      <c r="H40" s="8" t="s">
        <v>166</v>
      </c>
      <c r="I40" s="8" t="s">
        <v>167</v>
      </c>
      <c r="J40" s="7">
        <v>1</v>
      </c>
      <c r="K40" s="9">
        <v>42736</v>
      </c>
      <c r="L40" s="6">
        <v>43100</v>
      </c>
      <c r="M40" s="18">
        <f t="shared" si="0"/>
        <v>52</v>
      </c>
      <c r="N40" s="7">
        <v>1</v>
      </c>
      <c r="O40" s="22" t="s">
        <v>269</v>
      </c>
    </row>
    <row r="41" spans="1:263" ht="165.75" x14ac:dyDescent="0.25">
      <c r="A41" s="1">
        <v>31</v>
      </c>
      <c r="B41" t="s">
        <v>316</v>
      </c>
      <c r="C41" s="4" t="s">
        <v>25</v>
      </c>
      <c r="D41" s="7" t="s">
        <v>168</v>
      </c>
      <c r="E41" s="8" t="s">
        <v>169</v>
      </c>
      <c r="F41" s="8" t="s">
        <v>170</v>
      </c>
      <c r="G41" s="8" t="s">
        <v>171</v>
      </c>
      <c r="H41" s="8" t="s">
        <v>172</v>
      </c>
      <c r="I41" s="10" t="s">
        <v>173</v>
      </c>
      <c r="J41" s="7">
        <v>1</v>
      </c>
      <c r="K41" s="9">
        <v>42719</v>
      </c>
      <c r="L41" s="6">
        <v>42735</v>
      </c>
      <c r="M41" s="18">
        <f t="shared" si="0"/>
        <v>2</v>
      </c>
      <c r="N41" s="7">
        <v>1</v>
      </c>
      <c r="O41" s="23" t="s">
        <v>270</v>
      </c>
    </row>
    <row r="42" spans="1:263" ht="195" x14ac:dyDescent="0.25">
      <c r="A42" s="1">
        <v>32</v>
      </c>
      <c r="B42" t="s">
        <v>317</v>
      </c>
      <c r="C42" s="4" t="s">
        <v>25</v>
      </c>
      <c r="D42" s="11" t="s">
        <v>174</v>
      </c>
      <c r="E42" s="12" t="s">
        <v>175</v>
      </c>
      <c r="F42" s="12" t="s">
        <v>176</v>
      </c>
      <c r="G42" s="12" t="s">
        <v>177</v>
      </c>
      <c r="H42" s="12" t="s">
        <v>178</v>
      </c>
      <c r="I42" s="12" t="s">
        <v>179</v>
      </c>
      <c r="J42" s="12">
        <v>1</v>
      </c>
      <c r="K42" s="13">
        <v>42901</v>
      </c>
      <c r="L42" s="6">
        <v>42916</v>
      </c>
      <c r="M42" s="18">
        <f t="shared" si="0"/>
        <v>2</v>
      </c>
      <c r="N42" s="14">
        <v>1</v>
      </c>
      <c r="O42" s="12" t="s">
        <v>271</v>
      </c>
    </row>
    <row r="43" spans="1:263" ht="195" x14ac:dyDescent="0.25">
      <c r="A43" s="1">
        <v>33</v>
      </c>
      <c r="B43" t="s">
        <v>318</v>
      </c>
      <c r="C43" s="4" t="s">
        <v>25</v>
      </c>
      <c r="D43" s="11" t="s">
        <v>174</v>
      </c>
      <c r="E43" s="12" t="s">
        <v>175</v>
      </c>
      <c r="F43" s="12" t="s">
        <v>176</v>
      </c>
      <c r="G43" s="12" t="s">
        <v>180</v>
      </c>
      <c r="H43" s="12" t="s">
        <v>181</v>
      </c>
      <c r="I43" s="12" t="s">
        <v>182</v>
      </c>
      <c r="J43" s="14">
        <v>1</v>
      </c>
      <c r="K43" s="13">
        <v>42917</v>
      </c>
      <c r="L43" s="51">
        <v>43008</v>
      </c>
      <c r="M43" s="18">
        <f t="shared" si="0"/>
        <v>13</v>
      </c>
      <c r="N43" s="14">
        <v>1</v>
      </c>
      <c r="O43" s="24" t="s">
        <v>272</v>
      </c>
    </row>
    <row r="44" spans="1:263" ht="255" x14ac:dyDescent="0.25">
      <c r="A44" s="1">
        <v>34</v>
      </c>
      <c r="B44" t="s">
        <v>319</v>
      </c>
      <c r="C44" s="4" t="s">
        <v>25</v>
      </c>
      <c r="D44" s="11" t="s">
        <v>183</v>
      </c>
      <c r="E44" s="12" t="s">
        <v>184</v>
      </c>
      <c r="F44" s="12" t="s">
        <v>185</v>
      </c>
      <c r="G44" s="12" t="s">
        <v>186</v>
      </c>
      <c r="H44" s="12" t="s">
        <v>187</v>
      </c>
      <c r="I44" s="12" t="s">
        <v>188</v>
      </c>
      <c r="J44" s="14">
        <v>1</v>
      </c>
      <c r="K44" s="13">
        <v>42901</v>
      </c>
      <c r="L44" s="51">
        <v>43008</v>
      </c>
      <c r="M44" s="18">
        <f t="shared" si="0"/>
        <v>15</v>
      </c>
      <c r="N44" s="14">
        <v>1</v>
      </c>
      <c r="O44" s="24" t="s">
        <v>273</v>
      </c>
    </row>
    <row r="45" spans="1:263" ht="255" x14ac:dyDescent="0.25">
      <c r="A45" s="1">
        <v>35</v>
      </c>
      <c r="B45" t="s">
        <v>320</v>
      </c>
      <c r="C45" s="4" t="s">
        <v>25</v>
      </c>
      <c r="D45" s="11" t="s">
        <v>183</v>
      </c>
      <c r="E45" s="12" t="s">
        <v>184</v>
      </c>
      <c r="F45" s="12" t="s">
        <v>185</v>
      </c>
      <c r="G45" s="12" t="s">
        <v>186</v>
      </c>
      <c r="H45" s="12" t="s">
        <v>189</v>
      </c>
      <c r="I45" s="12" t="s">
        <v>190</v>
      </c>
      <c r="J45" s="14">
        <v>39</v>
      </c>
      <c r="K45" s="13">
        <v>42901</v>
      </c>
      <c r="L45" s="51">
        <v>43100</v>
      </c>
      <c r="M45" s="18">
        <f t="shared" si="0"/>
        <v>28</v>
      </c>
      <c r="N45" s="14">
        <v>39</v>
      </c>
      <c r="O45" s="12" t="s">
        <v>274</v>
      </c>
    </row>
    <row r="46" spans="1:263" ht="255" x14ac:dyDescent="0.25">
      <c r="A46" s="1">
        <v>36</v>
      </c>
      <c r="B46" t="s">
        <v>321</v>
      </c>
      <c r="C46" s="4" t="s">
        <v>25</v>
      </c>
      <c r="D46" s="11" t="s">
        <v>183</v>
      </c>
      <c r="E46" s="12" t="s">
        <v>184</v>
      </c>
      <c r="F46" s="12" t="s">
        <v>185</v>
      </c>
      <c r="G46" s="12" t="s">
        <v>186</v>
      </c>
      <c r="H46" s="12" t="s">
        <v>191</v>
      </c>
      <c r="I46" s="12" t="s">
        <v>190</v>
      </c>
      <c r="J46" s="14">
        <v>42</v>
      </c>
      <c r="K46" s="13">
        <v>42901</v>
      </c>
      <c r="L46" s="51">
        <v>43465</v>
      </c>
      <c r="M46" s="18">
        <f t="shared" si="0"/>
        <v>81</v>
      </c>
      <c r="N46" s="14">
        <v>42</v>
      </c>
      <c r="O46" s="12" t="s">
        <v>274</v>
      </c>
    </row>
    <row r="47" spans="1:263" ht="255" x14ac:dyDescent="0.25">
      <c r="A47" s="1">
        <v>37</v>
      </c>
      <c r="B47" t="s">
        <v>322</v>
      </c>
      <c r="C47" s="4" t="s">
        <v>25</v>
      </c>
      <c r="D47" s="11" t="s">
        <v>183</v>
      </c>
      <c r="E47" s="12" t="s">
        <v>184</v>
      </c>
      <c r="F47" s="12" t="s">
        <v>185</v>
      </c>
      <c r="G47" s="12" t="s">
        <v>192</v>
      </c>
      <c r="H47" s="12" t="s">
        <v>193</v>
      </c>
      <c r="I47" s="12" t="s">
        <v>194</v>
      </c>
      <c r="J47" s="14">
        <v>1</v>
      </c>
      <c r="K47" s="13">
        <v>42901</v>
      </c>
      <c r="L47" s="51">
        <v>42947</v>
      </c>
      <c r="M47" s="18">
        <f t="shared" si="0"/>
        <v>7</v>
      </c>
      <c r="N47" s="14">
        <v>1</v>
      </c>
      <c r="O47" s="24" t="s">
        <v>275</v>
      </c>
    </row>
    <row r="48" spans="1:263" ht="225" x14ac:dyDescent="0.25">
      <c r="A48" s="1">
        <v>38</v>
      </c>
      <c r="B48" t="s">
        <v>323</v>
      </c>
      <c r="C48" s="4" t="s">
        <v>25</v>
      </c>
      <c r="D48" s="11" t="s">
        <v>195</v>
      </c>
      <c r="E48" s="12" t="s">
        <v>196</v>
      </c>
      <c r="F48" s="12" t="s">
        <v>197</v>
      </c>
      <c r="G48" s="12" t="s">
        <v>198</v>
      </c>
      <c r="H48" s="12" t="s">
        <v>199</v>
      </c>
      <c r="I48" s="12" t="s">
        <v>200</v>
      </c>
      <c r="J48" s="14">
        <v>1</v>
      </c>
      <c r="K48" s="13">
        <v>43054</v>
      </c>
      <c r="L48" s="51">
        <v>43100</v>
      </c>
      <c r="M48" s="18">
        <f t="shared" si="0"/>
        <v>7</v>
      </c>
      <c r="N48" s="14">
        <v>1</v>
      </c>
      <c r="O48" s="12" t="s">
        <v>276</v>
      </c>
    </row>
    <row r="49" spans="1:261" ht="210" x14ac:dyDescent="0.25">
      <c r="A49" s="1">
        <v>39</v>
      </c>
      <c r="B49" t="s">
        <v>324</v>
      </c>
      <c r="C49" s="4" t="s">
        <v>25</v>
      </c>
      <c r="D49" s="11" t="s">
        <v>201</v>
      </c>
      <c r="E49" s="12" t="s">
        <v>202</v>
      </c>
      <c r="F49" s="12" t="s">
        <v>203</v>
      </c>
      <c r="G49" s="12" t="s">
        <v>204</v>
      </c>
      <c r="H49" s="12" t="s">
        <v>205</v>
      </c>
      <c r="I49" s="12" t="s">
        <v>75</v>
      </c>
      <c r="J49" s="12">
        <v>1</v>
      </c>
      <c r="K49" s="13">
        <v>42901</v>
      </c>
      <c r="L49" s="51">
        <v>42916</v>
      </c>
      <c r="M49" s="18">
        <f t="shared" si="0"/>
        <v>2</v>
      </c>
      <c r="N49" s="14">
        <v>1</v>
      </c>
      <c r="O49" s="24" t="s">
        <v>277</v>
      </c>
    </row>
    <row r="50" spans="1:261" ht="210" x14ac:dyDescent="0.25">
      <c r="A50" s="1">
        <v>40</v>
      </c>
      <c r="B50" t="s">
        <v>325</v>
      </c>
      <c r="C50" s="4" t="s">
        <v>25</v>
      </c>
      <c r="D50" s="11" t="s">
        <v>206</v>
      </c>
      <c r="E50" s="12" t="s">
        <v>207</v>
      </c>
      <c r="F50" s="12" t="s">
        <v>208</v>
      </c>
      <c r="G50" s="12" t="s">
        <v>209</v>
      </c>
      <c r="H50" s="12" t="s">
        <v>209</v>
      </c>
      <c r="I50" s="12" t="s">
        <v>210</v>
      </c>
      <c r="J50" s="14">
        <v>1</v>
      </c>
      <c r="K50" s="13">
        <v>42931</v>
      </c>
      <c r="L50" s="51">
        <v>43069</v>
      </c>
      <c r="M50" s="18">
        <f t="shared" si="0"/>
        <v>20</v>
      </c>
      <c r="N50" s="14">
        <v>1</v>
      </c>
      <c r="O50" s="57" t="s">
        <v>278</v>
      </c>
      <c r="P50" s="58" t="s">
        <v>344</v>
      </c>
      <c r="JA50" s="47" t="s">
        <v>346</v>
      </c>
    </row>
    <row r="51" spans="1:261" ht="210" x14ac:dyDescent="0.25">
      <c r="A51" s="1">
        <v>41</v>
      </c>
      <c r="B51" t="s">
        <v>326</v>
      </c>
      <c r="C51" s="4" t="s">
        <v>25</v>
      </c>
      <c r="D51" s="11" t="s">
        <v>206</v>
      </c>
      <c r="E51" s="12" t="s">
        <v>207</v>
      </c>
      <c r="F51" s="12" t="s">
        <v>208</v>
      </c>
      <c r="G51" s="12" t="s">
        <v>211</v>
      </c>
      <c r="H51" s="12" t="s">
        <v>211</v>
      </c>
      <c r="I51" s="12" t="s">
        <v>212</v>
      </c>
      <c r="J51" s="14">
        <v>1</v>
      </c>
      <c r="K51" s="13">
        <v>42931</v>
      </c>
      <c r="L51" s="51">
        <v>42977</v>
      </c>
      <c r="M51" s="18">
        <f t="shared" si="0"/>
        <v>7</v>
      </c>
      <c r="N51" s="20">
        <v>1</v>
      </c>
      <c r="O51" s="24" t="s">
        <v>279</v>
      </c>
    </row>
    <row r="52" spans="1:261" ht="210" x14ac:dyDescent="0.25">
      <c r="A52" s="1">
        <v>42</v>
      </c>
      <c r="B52" t="s">
        <v>327</v>
      </c>
      <c r="C52" s="4" t="s">
        <v>25</v>
      </c>
      <c r="D52" s="11" t="s">
        <v>206</v>
      </c>
      <c r="E52" s="12" t="s">
        <v>207</v>
      </c>
      <c r="F52" s="12" t="s">
        <v>208</v>
      </c>
      <c r="G52" s="12" t="s">
        <v>213</v>
      </c>
      <c r="H52" s="12" t="s">
        <v>213</v>
      </c>
      <c r="I52" s="12" t="s">
        <v>214</v>
      </c>
      <c r="J52" s="14">
        <v>8</v>
      </c>
      <c r="K52" s="13">
        <v>42931</v>
      </c>
      <c r="L52" s="51">
        <v>43100</v>
      </c>
      <c r="M52" s="18">
        <f t="shared" si="0"/>
        <v>24</v>
      </c>
      <c r="N52" s="20">
        <v>8</v>
      </c>
      <c r="O52" s="15" t="s">
        <v>280</v>
      </c>
    </row>
    <row r="53" spans="1:261" ht="240" x14ac:dyDescent="0.25">
      <c r="A53" s="1">
        <v>43</v>
      </c>
      <c r="B53" t="s">
        <v>328</v>
      </c>
      <c r="C53" s="4" t="s">
        <v>25</v>
      </c>
      <c r="D53" s="11" t="s">
        <v>215</v>
      </c>
      <c r="E53" s="12" t="s">
        <v>216</v>
      </c>
      <c r="F53" s="15" t="s">
        <v>217</v>
      </c>
      <c r="G53" s="12" t="s">
        <v>218</v>
      </c>
      <c r="H53" s="12" t="s">
        <v>218</v>
      </c>
      <c r="I53" s="12" t="s">
        <v>219</v>
      </c>
      <c r="J53" s="14">
        <v>1</v>
      </c>
      <c r="K53" s="13">
        <v>42931</v>
      </c>
      <c r="L53" s="51">
        <v>43159</v>
      </c>
      <c r="M53" s="18">
        <f t="shared" si="0"/>
        <v>33</v>
      </c>
      <c r="N53" s="20">
        <v>0</v>
      </c>
      <c r="O53" s="58" t="s">
        <v>358</v>
      </c>
      <c r="P53" t="s">
        <v>342</v>
      </c>
    </row>
    <row r="54" spans="1:261" ht="240" x14ac:dyDescent="0.25">
      <c r="A54" s="1">
        <v>44</v>
      </c>
      <c r="B54" t="s">
        <v>329</v>
      </c>
      <c r="C54" s="4" t="s">
        <v>25</v>
      </c>
      <c r="D54" s="11" t="s">
        <v>220</v>
      </c>
      <c r="E54" s="12" t="s">
        <v>221</v>
      </c>
      <c r="F54" s="12" t="s">
        <v>222</v>
      </c>
      <c r="G54" s="12" t="s">
        <v>223</v>
      </c>
      <c r="H54" s="12" t="s">
        <v>223</v>
      </c>
      <c r="I54" s="12" t="s">
        <v>224</v>
      </c>
      <c r="J54" s="14">
        <v>5</v>
      </c>
      <c r="K54" s="13">
        <v>42931</v>
      </c>
      <c r="L54" s="51">
        <v>42947</v>
      </c>
      <c r="M54" s="18">
        <f t="shared" si="0"/>
        <v>2</v>
      </c>
      <c r="N54" s="14">
        <v>5</v>
      </c>
      <c r="O54" s="15" t="s">
        <v>281</v>
      </c>
    </row>
    <row r="55" spans="1:261" ht="240" x14ac:dyDescent="0.25">
      <c r="A55" s="1">
        <v>45</v>
      </c>
      <c r="B55" t="s">
        <v>330</v>
      </c>
      <c r="C55" s="4" t="s">
        <v>25</v>
      </c>
      <c r="D55" s="11" t="s">
        <v>220</v>
      </c>
      <c r="E55" s="12" t="s">
        <v>225</v>
      </c>
      <c r="F55" s="12" t="s">
        <v>222</v>
      </c>
      <c r="G55" s="12" t="s">
        <v>226</v>
      </c>
      <c r="H55" s="12" t="s">
        <v>226</v>
      </c>
      <c r="I55" s="12" t="s">
        <v>210</v>
      </c>
      <c r="J55" s="14">
        <v>1</v>
      </c>
      <c r="K55" s="13">
        <v>42931</v>
      </c>
      <c r="L55" s="51">
        <v>43039</v>
      </c>
      <c r="M55" s="18">
        <f t="shared" si="0"/>
        <v>15</v>
      </c>
      <c r="N55" s="20">
        <v>0.8</v>
      </c>
      <c r="O55" s="59" t="s">
        <v>282</v>
      </c>
      <c r="P55" t="s">
        <v>343</v>
      </c>
      <c r="JA55" s="48" t="s">
        <v>347</v>
      </c>
    </row>
    <row r="56" spans="1:261" ht="225" x14ac:dyDescent="0.25">
      <c r="A56" s="1">
        <v>46</v>
      </c>
      <c r="B56" t="s">
        <v>331</v>
      </c>
      <c r="C56" s="4" t="s">
        <v>25</v>
      </c>
      <c r="D56" s="11" t="s">
        <v>227</v>
      </c>
      <c r="E56" s="12" t="s">
        <v>228</v>
      </c>
      <c r="F56" s="12" t="s">
        <v>229</v>
      </c>
      <c r="G56" s="12" t="s">
        <v>230</v>
      </c>
      <c r="H56" s="12" t="s">
        <v>230</v>
      </c>
      <c r="I56" s="12" t="s">
        <v>231</v>
      </c>
      <c r="J56" s="14">
        <v>1</v>
      </c>
      <c r="K56" s="13">
        <v>42931</v>
      </c>
      <c r="L56" s="51">
        <v>42947</v>
      </c>
      <c r="M56" s="18">
        <f t="shared" si="0"/>
        <v>2</v>
      </c>
      <c r="N56" s="20">
        <v>1</v>
      </c>
      <c r="O56" s="15" t="s">
        <v>283</v>
      </c>
    </row>
    <row r="57" spans="1:261" ht="225" x14ac:dyDescent="0.25">
      <c r="A57" s="1">
        <v>47</v>
      </c>
      <c r="B57" t="s">
        <v>332</v>
      </c>
      <c r="C57" s="4" t="s">
        <v>25</v>
      </c>
      <c r="D57" s="11" t="s">
        <v>227</v>
      </c>
      <c r="E57" s="12" t="s">
        <v>228</v>
      </c>
      <c r="F57" s="12" t="s">
        <v>229</v>
      </c>
      <c r="G57" s="12" t="s">
        <v>232</v>
      </c>
      <c r="H57" s="12" t="s">
        <v>232</v>
      </c>
      <c r="I57" s="12" t="s">
        <v>233</v>
      </c>
      <c r="J57" s="14">
        <v>1</v>
      </c>
      <c r="K57" s="13">
        <v>42931</v>
      </c>
      <c r="L57" s="51">
        <v>42947</v>
      </c>
      <c r="M57" s="18">
        <f t="shared" si="0"/>
        <v>2</v>
      </c>
      <c r="N57" s="20">
        <v>1</v>
      </c>
      <c r="O57" s="25" t="s">
        <v>284</v>
      </c>
    </row>
    <row r="58" spans="1:261" ht="225" x14ac:dyDescent="0.25">
      <c r="A58" s="32">
        <v>48</v>
      </c>
      <c r="B58" s="33" t="s">
        <v>333</v>
      </c>
      <c r="C58" s="34" t="s">
        <v>25</v>
      </c>
      <c r="D58" s="35" t="s">
        <v>227</v>
      </c>
      <c r="E58" s="36" t="s">
        <v>228</v>
      </c>
      <c r="F58" s="36" t="s">
        <v>229</v>
      </c>
      <c r="G58" s="36" t="s">
        <v>234</v>
      </c>
      <c r="H58" s="37" t="s">
        <v>234</v>
      </c>
      <c r="I58" s="36" t="s">
        <v>200</v>
      </c>
      <c r="J58" s="38">
        <v>1</v>
      </c>
      <c r="K58" s="39">
        <v>42931</v>
      </c>
      <c r="L58" s="52">
        <v>43008</v>
      </c>
      <c r="M58" s="40">
        <f t="shared" si="0"/>
        <v>11</v>
      </c>
      <c r="N58" s="41">
        <v>1</v>
      </c>
      <c r="O58" s="42" t="s">
        <v>285</v>
      </c>
    </row>
    <row r="59" spans="1:261" ht="105" x14ac:dyDescent="0.25">
      <c r="A59" s="1">
        <v>49</v>
      </c>
      <c r="B59" t="s">
        <v>334</v>
      </c>
      <c r="C59" s="16" t="s">
        <v>25</v>
      </c>
      <c r="D59" s="16" t="s">
        <v>235</v>
      </c>
      <c r="E59" s="16" t="s">
        <v>236</v>
      </c>
      <c r="F59" s="16" t="s">
        <v>237</v>
      </c>
      <c r="G59" s="16" t="s">
        <v>238</v>
      </c>
      <c r="H59" s="16" t="s">
        <v>239</v>
      </c>
      <c r="I59" s="16" t="s">
        <v>240</v>
      </c>
      <c r="J59" s="17">
        <v>1</v>
      </c>
      <c r="K59" s="13">
        <v>41153</v>
      </c>
      <c r="L59" s="51">
        <v>42004</v>
      </c>
      <c r="M59" s="18">
        <f t="shared" si="0"/>
        <v>122</v>
      </c>
      <c r="N59" s="17">
        <v>1</v>
      </c>
      <c r="O59" s="26" t="s">
        <v>286</v>
      </c>
    </row>
    <row r="351001" spans="1:1" x14ac:dyDescent="0.25">
      <c r="A351001" t="s">
        <v>24</v>
      </c>
    </row>
    <row r="351002" spans="1:1" x14ac:dyDescent="0.25">
      <c r="A351002" t="s">
        <v>25</v>
      </c>
    </row>
  </sheetData>
  <mergeCells count="1">
    <mergeCell ref="B8:O8"/>
  </mergeCells>
  <dataValidations count="11">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2:J5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9 K22:L23 K42:K5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9 L42:L5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2:N50">
      <formula1>-9223372036854770000</formula1>
      <formula2>9223372036854770000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2:G49 H47:H4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43:I44 H42:H4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42 I45:I5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2:D5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2:E4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2:F49">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54 O42:O50 JA50">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1</Orden>
  </documentManagement>
</p:properties>
</file>

<file path=customXml/itemProps1.xml><?xml version="1.0" encoding="utf-8"?>
<ds:datastoreItem xmlns:ds="http://schemas.openxmlformats.org/officeDocument/2006/customXml" ds:itemID="{F073E7AE-9194-4084-8CDB-C33357A8E3F7}"/>
</file>

<file path=customXml/itemProps2.xml><?xml version="1.0" encoding="utf-8"?>
<ds:datastoreItem xmlns:ds="http://schemas.openxmlformats.org/officeDocument/2006/customXml" ds:itemID="{3FAF6940-6DCF-4D68-B9D4-A91199BB56BC}"/>
</file>

<file path=customXml/itemProps3.xml><?xml version="1.0" encoding="utf-8"?>
<ds:datastoreItem xmlns:ds="http://schemas.openxmlformats.org/officeDocument/2006/customXml" ds:itemID="{48CDF07F-93BE-460E-873A-712350783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vigente CGR - diciembre 2017</dc:title>
  <dc:creator>Apache POI</dc:creator>
  <cp:lastModifiedBy>Damaris Blanco Barragan</cp:lastModifiedBy>
  <dcterms:created xsi:type="dcterms:W3CDTF">2018-01-24T12:28:56Z</dcterms:created>
  <dcterms:modified xsi:type="dcterms:W3CDTF">2018-07-18T20:27:27Z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