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chmydocs.anh.gov.co\sperfiles\mario.gomez.m\Desktop\OCI\OCI 2023\PM_Auditoría Financiera 2023\"/>
    </mc:Choice>
  </mc:AlternateContent>
  <xr:revisionPtr revIDLastSave="0" documentId="13_ncr:1_{91FFE6EA-E96B-4C10-951B-B325A65B5403}" xr6:coauthVersionLast="47" xr6:coauthVersionMax="47" xr10:uidLastSave="{00000000-0000-0000-0000-000000000000}"/>
  <bookViews>
    <workbookView xWindow="-108" yWindow="-108" windowWidth="23256" windowHeight="12600" xr2:uid="{00000000-000D-0000-FFFF-FFFF00000000}"/>
  </bookViews>
  <sheets>
    <sheet name="F14.1  PLANES DE MEJORAMIENT..." sheetId="1" r:id="rId1"/>
  </sheets>
  <definedNames>
    <definedName name="_xlnm._FilterDatabase" localSheetId="0" hidden="1">'F14.1  PLANES DE MEJORAMIENT...'!$B$10:$P$11</definedName>
    <definedName name="COMITE">#REF!</definedName>
    <definedName name="COMITES">#REF!</definedName>
    <definedName name="DA">#REF!</definedName>
    <definedName name="NUEVO">#REF!</definedName>
    <definedName name="OA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 l="1"/>
  <c r="M27" i="1"/>
  <c r="M29" i="1" l="1"/>
  <c r="M31" i="1"/>
  <c r="M16" i="1"/>
  <c r="M15" i="1"/>
  <c r="M12" i="1"/>
  <c r="M13" i="1"/>
  <c r="M14" i="1"/>
  <c r="M17" i="1"/>
  <c r="M18" i="1"/>
  <c r="M19" i="1"/>
  <c r="M20" i="1"/>
  <c r="M21" i="1"/>
  <c r="M22" i="1"/>
  <c r="M23" i="1"/>
  <c r="M24" i="1"/>
  <c r="M25" i="1"/>
  <c r="M26" i="1"/>
  <c r="M30" i="1"/>
  <c r="M11" i="1"/>
</calcChain>
</file>

<file path=xl/sharedStrings.xml><?xml version="1.0" encoding="utf-8"?>
<sst xmlns="http://schemas.openxmlformats.org/spreadsheetml/2006/main" count="217" uniqueCount="159">
  <si>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</si>
  <si>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</si>
  <si>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</si>
  <si>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</si>
  <si>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</si>
  <si>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</si>
  <si>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</si>
  <si>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</si>
  <si>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</si>
  <si>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</si>
  <si>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</si>
  <si>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</si>
  <si>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</si>
  <si>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</si>
  <si>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</si>
  <si>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</si>
  <si>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</si>
  <si>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</si>
  <si>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</si>
  <si>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</si>
  <si>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</si>
  <si>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</si>
  <si>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</si>
  <si>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</si>
  <si>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</si>
  <si>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FILA_01</t>
  </si>
  <si>
    <t>FILA_03</t>
  </si>
  <si>
    <t xml:space="preserve">VORP FISCALIZACION </t>
  </si>
  <si>
    <t>AREA RESPONSALBE</t>
  </si>
  <si>
    <t>FILA_02</t>
  </si>
  <si>
    <t>VORP</t>
  </si>
  <si>
    <t>FILA_04</t>
  </si>
  <si>
    <t>FILA_05</t>
  </si>
  <si>
    <t>FILA_06</t>
  </si>
  <si>
    <t>FILA_07</t>
  </si>
  <si>
    <t>FILA_08</t>
  </si>
  <si>
    <t>FILA_09</t>
  </si>
  <si>
    <t>FILA_10</t>
  </si>
  <si>
    <t>FILA_11</t>
  </si>
  <si>
    <t>FILA_12</t>
  </si>
  <si>
    <t>FILA_13</t>
  </si>
  <si>
    <t>FILA_14</t>
  </si>
  <si>
    <t>FILA_15</t>
  </si>
  <si>
    <t>FILA_16</t>
  </si>
  <si>
    <t>Deficiencias en el control interno financiero en lo que respecta en la administración de las cuentas bancarias de la entidad, lo anterior acarrea como consecuencia inaplicación de las políticas contables adoptadas por la entidad.</t>
  </si>
  <si>
    <t>VAF</t>
  </si>
  <si>
    <t>2023AF101</t>
  </si>
  <si>
    <t>2023AF201</t>
  </si>
  <si>
    <t>2023AF301</t>
  </si>
  <si>
    <t>OCASIONAL</t>
  </si>
  <si>
    <t>Falta de aplicación de controles adecuados por parte de la ANH sobre la identificación y envío de los recursos, trayendo como consecuencia el giro de dineros al ministerio de manera inadecuada.</t>
  </si>
  <si>
    <t>La entidad en la cuenta contable 131145001 no ha realizado la reclasificación necesaria, presentando sobreestimación de la cuenta, con su contrapartida a la cuenta 1385 Cuentas por cobrar de difícil recaudo.</t>
  </si>
  <si>
    <t>2023AF401</t>
  </si>
  <si>
    <t>Inaplicación de la política contable interna, generando subestimación en la cuenta contable 13 cuentas por cobrar y sobreestimación en la cuenta 190801 Recursos entregados en administración, la cual sería su contrapartida.</t>
  </si>
  <si>
    <t>VT</t>
  </si>
  <si>
    <t>2023AF501</t>
  </si>
  <si>
    <t>No se aplicó adecuadamente la política de deterioro de cuentas por cobrar y la resolución No. 533 de 2015 emitida por la CGN. La situación descrita, genera subestimación en la cuenta contable de deterioro 138690, ya que no se calculó de manera adecuada, con su contrapartida en el gasto correspondiente.</t>
  </si>
  <si>
    <t>2023AF601</t>
  </si>
  <si>
    <t>Los supervisores de los Convenios y/o el área administrativa, no reportan al área de contabilidad de manera adecuada y oportuna, los activos adquiridos bajo la figura de los convenios, evidenciándose la inexistencia del reconocimiento contable, falta de control de los bienes adquiridos por la ANH en la celebración de los convenios.</t>
  </si>
  <si>
    <t>2023AF701</t>
  </si>
  <si>
    <t>Incorrecta presentación en los rubros de activos en la cuenta contable de propiedad planta y equipo, hechos que generan incertidumbre de la realidad económica de la entidad y por ende inexactitud en la situación financiera.</t>
  </si>
  <si>
    <t>2023AF801</t>
  </si>
  <si>
    <t>2023AF901</t>
  </si>
  <si>
    <t>Gestión inadecuada por la entidad en la solicitud de las facturas que respalden esos pasivos, en la identificación inoportuna de ingresos y en la depuración de la cuenta contable por parte de la entidad</t>
  </si>
  <si>
    <t>2023AF111</t>
  </si>
  <si>
    <t>Gestión inadecuada del ejercicio de la facultad de cobro de la Vicepresidencia Administrativa y Financiera, vulnerando lo dispuesto en los
artículos 87 y 89 de la Ley 1437 de 2011.</t>
  </si>
  <si>
    <t>2023AF121</t>
  </si>
  <si>
    <t>2023AF131</t>
  </si>
  <si>
    <t>2023AF141</t>
  </si>
  <si>
    <t>2023AF151</t>
  </si>
  <si>
    <t>2023AF161</t>
  </si>
  <si>
    <t>Falta de gestión de la Entidad al exigir el reintegro de recursos sin establecer su cuantía (valor real) e igualmente, el plazo para dicho reintegro (60 días) venció el 17 de marzo de 2023 sin que la Entidad establezca acciones o
medidas dirigidas a la devolución de los dineros por parte del SGC.</t>
  </si>
  <si>
    <t>Inobservancia de la ANH en el control del contrato, que sin mediar modificación justificada alguna permitió la subcontratación con omisión de los estudios previos y las cláusulas contractuales, igualmente ocasionando posible falta a lo estipulado en el numeral 2 del artículo 54 de la Ley 1952 de 2019, estatuto disciplinario.</t>
  </si>
  <si>
    <t>Deficiencias en la segregación de funciones, derivadas de la omisión del mismo supervisor al adquirir la calidad de ordenador del gasto y del pago es la persona responsable de verificar y autorizar el desembolso de los recursos públicos correspondientes a una contratación</t>
  </si>
  <si>
    <t>Aperturar cuenta bancaria para uso exclusivo del recaudo y transferencia de regalías en USD$</t>
  </si>
  <si>
    <t>Aperturar cuenta bancaria</t>
  </si>
  <si>
    <t>Conciliación mensual con la VORP-GRDE sobre el recaudo de la liquidación de Regalías</t>
  </si>
  <si>
    <t>Comunicación</t>
  </si>
  <si>
    <t>Actualizar el Manual de Políticas contables de la ANH</t>
  </si>
  <si>
    <t xml:space="preserve"> 1. Reclasificar el saldo a reintegrar por Enterritorio en el Grupo 13 de la ANH
2. Solicitar a las áreas el envío oportuno de informes de supervisión y actas de liquidación al área contable</t>
  </si>
  <si>
    <t>Efectuar el registro contable de reclasificación del saldo por reintegrar</t>
  </si>
  <si>
    <t xml:space="preserve">  Reforzar la divulgación y cumplimiento de la Guía del calculo de deterioro, de entrega de evaluación de deterioro de cuentas por cobrar, el cual se verificará.</t>
  </si>
  <si>
    <t>1. Socializar la Guía de cálculo del deterioro de cuentas por cobrar para todas las partidas misionales como no misionales
2. Elaborar conciliación con las diferentes áreas que tengan a su cargo la estimación del deterioro de cuentas por cobrar y el área contable</t>
  </si>
  <si>
    <t>Reforzar procedimiento administrativo y contable de reconocimiento de bienes adquiridos con recursos de la ANH en convenios.</t>
  </si>
  <si>
    <t xml:space="preserve"> 1. Actualización del procedimiento administrativo del reconocimiento de bienes adquiridos en convenios.
2. Actualización de la política contable de reconocimiento de recursos entregados en administración, especialmente, en bienes adquiridos en convenios.
3. Conciliación Semestral con Supervisores y la contraparte de los convenios.</t>
  </si>
  <si>
    <t>Contratación de la toma física y actualización del valor de los inventarios a NICSP.</t>
  </si>
  <si>
    <t>1.  Llevar a cabo el proceso de contratación para la toma física de inventarios y su respectiva valoración
2.  Ejecución del contrato 
3.  Registrar contablemente el resultado del contrato</t>
  </si>
  <si>
    <t>1 Semestral en 2023 (2)</t>
  </si>
  <si>
    <t>1.  Reforzar procedimiento administrativo y contable de reconocimiento de bienes adquiridos con recursos de la ANH en convenios.
2.  Adelantar todas las acciones pertinentes para la suscripción de comodatos</t>
  </si>
  <si>
    <t xml:space="preserve"> - Actualización del procedimiento administrativo del reconocimiento de bienes adquiridos en convenios.
2.  Actualización de la política contable de reconocimiento de recursos entregados en administración, especialmente, en bienes adquiridos en convenios.
3. Conciliación periódica con la contraparte de los convenios.</t>
  </si>
  <si>
    <t>OAJ</t>
  </si>
  <si>
    <t xml:space="preserve">Adelantar los procesos administrativos para el reintegro por parte del SGC de los recursos no ejecutados y los rendimientos financieros del Convenio 300 de 2022 a la ANH </t>
  </si>
  <si>
    <t>Solicitar al GIT Financiero de la ANH el ingreso de los recursos devueltos, en los estados financieros de la ANH y la liberación de los saldos del Convenio</t>
  </si>
  <si>
    <t>Una vez reintegrados los recursos no ejecutados y los rendimientos financieros por parte del SGC, solicitar al GIT Financiero de la ANH el ingreso de los recursos devueltos, en los estados financieros de la ANH y que ejecuten la liberación de los saldos del Convenio</t>
  </si>
  <si>
    <t xml:space="preserve">Comprobante de Contabilidad ingreso recursos devueltos </t>
  </si>
  <si>
    <t>Realizar la Liquidación del Convenio 300 de 2023 suscrito con el SGC.</t>
  </si>
  <si>
    <t>Gestionar la liquidación del convenio</t>
  </si>
  <si>
    <t>Acta de Liquidación Convenio 300 de 2022</t>
  </si>
  <si>
    <t>Adelantar los procesos administrativos frente al SGC para que el EPIS expida la Constancia de Cumplimiento de los productos recibidos a satisfacción por la ANH del Convenio 212 de 2022.</t>
  </si>
  <si>
    <t>Llevar a cabo las gestiones administrativas necesarias ante el SGC para que que el EPIS expida la Constancia de Cumplimiento de los productos recibidos a satisfacción por la ANH del Convenio 212 de 2022, de acuerdo con el Manual de Entrega de Información Técnicas del BIP.</t>
  </si>
  <si>
    <t>* Solicitud al EPIS expedición de la Constancia de Cumplimiento entrega de productos Convenio 212 de 2022.
*Constancia de cumplimiento EPIS entrega de productos Convenio 212 de 2022</t>
  </si>
  <si>
    <t>Realizar la Liquidación del Convenio 212 de 2023 suscrito con el SGC.</t>
  </si>
  <si>
    <t>Acta de Liquidación Convenio 212 de 2022</t>
  </si>
  <si>
    <t xml:space="preserve">Adelantar para las futuras contrataciones de la VT la precisión en los estudios previos, en los pliegos de condiciones y las minutas de contrato, lo referente a la cláusula de la Cesión y Subcontratación de los derechos y obligaciones derivados de los contratos o convenios. </t>
  </si>
  <si>
    <t>Und</t>
  </si>
  <si>
    <t>Solicitar concepto al Departamento Nacional de Planeación sobre la aplicación de la política de deterioro y el tratamiento de estas pártidas en el marco del SGR. Posterior a recepción a concepto emitido por el DNP, se contará con sustento jurídico, instrumento que permitirá la construcción de hoja de ruta, con los términos correspondientes para adelantar acciones de cobro y depuración.</t>
  </si>
  <si>
    <t>Una comunicación
Construcción Hoja de Ruta</t>
  </si>
  <si>
    <t xml:space="preserve">Realizar mesas de trabajo con la Vicepresidencia de Contratos de Hidrocarburos para concertar revisiones de cada partida y establecer la información requerida para validar la liquidación de esos derechos económicos. </t>
  </si>
  <si>
    <t>Reuniones mensuales de seguimiento con Vicepresidencia de Contratos</t>
  </si>
  <si>
    <t>No. Reuniones</t>
  </si>
  <si>
    <t>Actuaciones del Comité de Transferencia de Tecnología acreditando el pago en especie de las cifras previamente conciliadas con el operador.</t>
  </si>
  <si>
    <t>Actuaciones Administrativas</t>
  </si>
  <si>
    <r>
      <rPr>
        <b/>
        <sz val="11"/>
        <color rgb="FF000000"/>
        <rFont val="Calibri"/>
        <family val="2"/>
        <scheme val="minor"/>
      </rPr>
      <t>Partidas mayores a 360 días Derechos Económicos.</t>
    </r>
    <r>
      <rPr>
        <sz val="11"/>
        <color indexed="8"/>
        <rFont val="Calibri"/>
        <family val="2"/>
        <scheme val="minor"/>
      </rPr>
      <t xml:space="preserve"> La cuenta 131145001 Derechos de explotación no relacionados con la infraestructura de transporte, que es de naturaleza corriente de acuerdo con la estructura de Balance presentada por la entidad, tiene 13 partidas por valor de $3.090.730.786.12, con vencimiento superior a 360 días.</t>
    </r>
  </si>
  <si>
    <r>
      <rPr>
        <b/>
        <sz val="11"/>
        <color rgb="FF000000"/>
        <rFont val="Calibri"/>
        <family val="2"/>
        <scheme val="minor"/>
      </rPr>
      <t>Deterioro cuentas por cobrar.</t>
    </r>
    <r>
      <rPr>
        <sz val="11"/>
        <color indexed="8"/>
        <rFont val="Calibri"/>
        <family val="2"/>
        <scheme val="minor"/>
      </rPr>
      <t xml:space="preserve"> La ANH, realizó evaluación para determinar indicios del deterioro para las cuentas por cobrar, información que fue entregada oportunamente a la CGR, en la cual contempla el cálculo porcentual de los indicios para las cuentas por cobrar por derechos económicos, regalías, cobro coactivo y SGR., sin tener en cuenta la totalidad de las cuentas por cobrar</t>
    </r>
  </si>
  <si>
    <r>
      <rPr>
        <b/>
        <sz val="11"/>
        <color rgb="FF000000"/>
        <rFont val="Calibri"/>
        <family val="2"/>
        <scheme val="minor"/>
      </rPr>
      <t>Recursos entregados a Administración.</t>
    </r>
    <r>
      <rPr>
        <sz val="11"/>
        <color indexed="8"/>
        <rFont val="Calibri"/>
        <family val="2"/>
        <scheme val="minor"/>
      </rPr>
      <t xml:space="preserve"> Basado en la documentación entregada a la CGR como lo son los informes de supervisión y las certificaciones de saldos de convenios, se pudo evidenciar inconsistencias respecto al saldo pendiente por ejecutar allí indicado frente a lo registrado contablemente.</t>
    </r>
  </si>
  <si>
    <r>
      <rPr>
        <b/>
        <sz val="11"/>
        <color rgb="FF000000"/>
        <rFont val="Calibri"/>
        <family val="2"/>
        <scheme val="minor"/>
      </rPr>
      <t>Cuenta contable 240720 Recaudos por clasificar.</t>
    </r>
    <r>
      <rPr>
        <sz val="11"/>
        <color indexed="8"/>
        <rFont val="Calibri"/>
        <family val="2"/>
        <scheme val="minor"/>
      </rPr>
      <t xml:space="preserve"> Al realizar el análisis de la cuenta 240720 Recaudos por reclasificar, la CGR observa que existen 17 partidas pendientes de compensación, con una antigüedad superior a 360 días, lo cual contraviene la política contable en la que se menciona que los registros en esta cuenta se realizan “de manera transitoria”,</t>
    </r>
  </si>
  <si>
    <r>
      <rPr>
        <b/>
        <sz val="11"/>
        <color rgb="FF000000"/>
        <rFont val="Calibri"/>
        <family val="2"/>
        <scheme val="minor"/>
      </rPr>
      <t>Oportunidad en el reintegro de recursos no ejecutados Convenio 300 de 2022.</t>
    </r>
    <r>
      <rPr>
        <sz val="11"/>
        <color indexed="8"/>
        <rFont val="Calibri"/>
        <family val="2"/>
        <scheme val="minor"/>
      </rPr>
      <t xml:space="preserve"> Observa la CGR que la ANH exige al contratista el reintegro de dineros no ejecutados y rendimiento financieros desconociendo el valor y/o cuantía de estos.</t>
    </r>
  </si>
  <si>
    <t>2023AF502</t>
  </si>
  <si>
    <t>2023AF132</t>
  </si>
  <si>
    <t>2023AF133</t>
  </si>
  <si>
    <t>2023AF142</t>
  </si>
  <si>
    <t>FILA_17</t>
  </si>
  <si>
    <t>FILA_18</t>
  </si>
  <si>
    <t>FILA_19</t>
  </si>
  <si>
    <t>FILA_20</t>
  </si>
  <si>
    <r>
      <rPr>
        <b/>
        <sz val="11"/>
        <color rgb="FF000000"/>
        <rFont val="Calibri"/>
        <family val="2"/>
        <scheme val="minor"/>
      </rPr>
      <t xml:space="preserve">Úso cuenta banciaria Regalías. </t>
    </r>
    <r>
      <rPr>
        <sz val="11"/>
        <color indexed="8"/>
        <rFont val="Calibri"/>
        <family val="2"/>
        <scheme val="minor"/>
      </rPr>
      <t>En la cuenta corriente en mención, el día 29 de noviembre de 2022, la ANH recibió una transferencia por US$49.999.661 por parte de ECOPETROL S.A. por concepto de REGALÍAS de CRUDO, como puente para el recaudo de estos recursos y su posterior traslado al Sistema General de Regalías.</t>
    </r>
  </si>
  <si>
    <r>
      <rPr>
        <b/>
        <sz val="11"/>
        <color rgb="FF000000"/>
        <rFont val="Calibri"/>
        <family val="2"/>
        <scheme val="minor"/>
      </rPr>
      <t>Controles manejo cuentas  en efectivo.</t>
    </r>
    <r>
      <rPr>
        <sz val="11"/>
        <color indexed="8"/>
        <rFont val="Calibri"/>
        <family val="2"/>
        <scheme val="minor"/>
      </rPr>
      <t xml:space="preserve"> La CGR Observó que Ecopetrol S.A., pagó un dinero de derechos económicos a la ANH a la cuenta donde se recaudan las regalías, por un monto de $48.864.981.501 el 27 de diciembre de 2022. La ANH realiza un pago regalías al Ministerio de Hacienda por valor de $900.990.224.535 el día 28 de diciembre mediante el comprobante de contabilidad 4508.</t>
    </r>
  </si>
  <si>
    <r>
      <rPr>
        <b/>
        <sz val="11"/>
        <color rgb="FF000000"/>
        <rFont val="Calibri"/>
        <family val="2"/>
        <scheme val="minor"/>
      </rPr>
      <t>Cuentas por cobrar acta de liquidación No 474 - ANH No 217048 Fonade.</t>
    </r>
    <r>
      <rPr>
        <sz val="11"/>
        <color indexed="8"/>
        <rFont val="Calibri"/>
        <family val="2"/>
        <scheme val="minor"/>
      </rPr>
      <t xml:space="preserve"> La Entidad tiene registrada a 31 de diciembre de 2022 en la cuenta contable recursos entregados en administración correspondiente al saldo del convenio interadministrativo No.217048/474 , rubro que debería estar registrado en la cuenta contable cuentas por cobrar de acuerdo con la política contable de la entidad.</t>
    </r>
  </si>
  <si>
    <r>
      <rPr>
        <b/>
        <sz val="11"/>
        <color rgb="FF000000"/>
        <rFont val="Calibri"/>
        <family val="2"/>
        <scheme val="minor"/>
      </rPr>
      <t>Reconocimiento contable de propiedad planta y equipo producto de las convenios interadministrativos.</t>
    </r>
    <r>
      <rPr>
        <sz val="11"/>
        <color indexed="8"/>
        <rFont val="Calibri"/>
        <family val="2"/>
        <scheme val="minor"/>
      </rPr>
      <t xml:space="preserve"> La ANH celebró convenios interadministrativos con otras entidades del estado avalados por las normas vigentes, y se adquirieron bienes los cuales deben ser registrados en el inventario o propiedad planta y equipo o gasto correspondiente.</t>
    </r>
  </si>
  <si>
    <r>
      <rPr>
        <b/>
        <sz val="11"/>
        <color rgb="FF000000"/>
        <rFont val="Calibri"/>
        <family val="2"/>
        <scheme val="minor"/>
      </rPr>
      <t>Valoración contable de cuenta propiedad planta y equipo.</t>
    </r>
    <r>
      <rPr>
        <sz val="11"/>
        <color indexed="8"/>
        <rFont val="Calibri"/>
        <family val="2"/>
        <scheme val="minor"/>
      </rPr>
      <t xml:space="preserve"> Se evidenció que no se efectuó la actualización correcta del inventario de bienes de la entidad, ya que no existe actualización de vidas útiles, identificación y conciliación de sobrantes y faltantes, y no se realizó el inventario físico de los bienes entregados en comodato o en uso de otras entidades.</t>
    </r>
  </si>
  <si>
    <r>
      <rPr>
        <b/>
        <sz val="11"/>
        <color rgb="FF000000"/>
        <rFont val="Calibri"/>
        <family val="2"/>
        <scheme val="minor"/>
      </rPr>
      <t>Gestión en el recaudo ingreso derechos económicos transferencia de tecnología.</t>
    </r>
    <r>
      <rPr>
        <sz val="11"/>
        <color indexed="8"/>
        <rFont val="Calibri"/>
        <family val="2"/>
        <scheme val="minor"/>
      </rPr>
      <t xml:space="preserve"> En lo concerniente a la cartera de ingresos por derechos económicos, en contratos de exploración y explotación, se evidenció que a 31 de diciembre de 2022 se adeuda por parte de ECOPETROL a la ANH, el valor de USD $3.985.451 que se vencieron durante los años 2019, 2020, 2021.</t>
    </r>
  </si>
  <si>
    <r>
      <rPr>
        <b/>
        <sz val="11"/>
        <color rgb="FF000000"/>
        <rFont val="Calibri"/>
        <family val="2"/>
        <scheme val="minor"/>
      </rPr>
      <t>Oportunidad en el cobro de multas procesos administrativos sancionatorios por derechos económicos contractuales.</t>
    </r>
    <r>
      <rPr>
        <sz val="11"/>
        <color indexed="8"/>
        <rFont val="Calibri"/>
        <family val="2"/>
        <scheme val="minor"/>
      </rPr>
      <t xml:space="preserve"> La ANH, impuso dos sanciones administrativas que se encuentran en firme y no han sido pagadas, lo cual denota un incumplimiento tanto de la Resolución 083 de 2022, confirmada mediante Resolución 024 de 2023, como de la Resolución 0189 del 2023 y la Resolución 10817 de 2021.</t>
    </r>
  </si>
  <si>
    <r>
      <rPr>
        <b/>
        <sz val="11"/>
        <color rgb="FF000000"/>
        <rFont val="Calibri"/>
        <family val="2"/>
        <scheme val="minor"/>
      </rPr>
      <t>Suscripción de Contratos de Comodato para bienes adquiridos por la ANH en poder de otras entidades.</t>
    </r>
    <r>
      <rPr>
        <sz val="11"/>
        <color indexed="8"/>
        <rFont val="Calibri"/>
        <family val="2"/>
        <scheme val="minor"/>
      </rPr>
      <t xml:space="preserve"> Evaluados los convenios interadministrativos suscritos por la ANH en los que se adquirieron bienes para servicio de otras entidades, se evidenció que en los convenios no se ha suscrito el respectivo contrato de comodato para la administración de los bienes.</t>
    </r>
  </si>
  <si>
    <r>
      <rPr>
        <b/>
        <sz val="11"/>
        <color rgb="FF000000"/>
        <rFont val="Calibri"/>
        <family val="2"/>
        <scheme val="minor"/>
      </rPr>
      <t>Último pago contrato 212 de 2022.</t>
    </r>
    <r>
      <rPr>
        <sz val="11"/>
        <color indexed="8"/>
        <rFont val="Calibri"/>
        <family val="2"/>
        <scheme val="minor"/>
      </rPr>
      <t xml:space="preserve"> El pago por valor de $5.205.071.625,00 realizado el 20 de febrero de 2023, se realizó inobservando los requisitos exigidos en la cláusula del contrato, el cual, no ha surtido la liquidación de éste, ocasionando omisión del requisito del certificado a satisfacción para la comprobación de que los productos fueron entregados de conformidad.</t>
    </r>
  </si>
  <si>
    <r>
      <rPr>
        <b/>
        <sz val="11"/>
        <color rgb="FF000000"/>
        <rFont val="Calibri"/>
        <family val="2"/>
        <scheme val="minor"/>
      </rPr>
      <t>Subcontratación obligaciones del contrato 212 de 2022.</t>
    </r>
    <r>
      <rPr>
        <sz val="11"/>
        <color indexed="8"/>
        <rFont val="Calibri"/>
        <family val="2"/>
        <scheme val="minor"/>
      </rPr>
      <t xml:space="preserve"> La CGR encuentra que las obligaciones pactadas en la cláusula 5, fueron contratadas por la DIMAR con la compañía FUGRO USA MARINE INC, quien por condiciones contractuales le estaba expresamente prohibido la subcontratación de sus obligaciones y actividades pactadas en el contrato 212 de 2022</t>
    </r>
  </si>
  <si>
    <r>
      <rPr>
        <b/>
        <sz val="11"/>
        <color rgb="FF000000"/>
        <rFont val="Calibri"/>
        <family val="2"/>
        <scheme val="minor"/>
      </rPr>
      <t>Rol de ordenador y supervisor de contratos y convenios, segregación de funciones.</t>
    </r>
    <r>
      <rPr>
        <sz val="11"/>
        <color indexed="8"/>
        <rFont val="Calibri"/>
        <family val="2"/>
        <scheme val="minor"/>
      </rPr>
      <t xml:space="preserve"> En revisión de las actas de terminación y autorizaciones de pago  se encuentra que algunas autorizaciones de pago  del Contrato 429 de 2019, Convenio 300 de 2022, Contrato 212 de 2022 fueron suscritas y firmadas por la misma persona quien asumió las responsabilidades y delegaciones de ordenación.</t>
    </r>
  </si>
  <si>
    <t>Deficiencias en el seguimiento y control de los recursos entregados, por parte de las áreas fuente para el posterior registro en cuentas y amortización en el respectivo periodo contable, generando una subestimación de $1.115.893.007,62, correspondiente a diferencias en los valores registrados en la cuenta contable Recursos.</t>
  </si>
  <si>
    <t>Deficiencias en la gestión por parte de la Vicepresidencia Administrativa y Financiera de ANH que no ha permitido recaudar de manera oportuna y efectiva los ingresos por derechos económicos correspondientes a precios altos, en el componente de transferencia de tecnología, denotando un incumplimiento de lo dispuesto en el numeral 4 del artículo 10 del Decreto 4137 de 2011.</t>
  </si>
  <si>
    <t>Indebida gestión en la administración de activos, falta de control de los elementos adquiridos, generando riesgo por la pérdida potencial y el uso indebido de los bienes adquiridos con recursos de la Agencia, incumpliendo lo dispuesto en la normativa aplicable al caso concreto.</t>
  </si>
  <si>
    <t>Desconocimiento frente al requisito expreso que le exige al supervisor, certificar que los productos hayan sido entregados a satisfacción; ya que es diferente el certificado de entrega y otro la verificación posterior del EPIS de que las muestras y productos fueron recibidos a satisfacción.</t>
  </si>
  <si>
    <t>Mesas de trabajo y requerimientos a los supervisores en los que les refuerce la solicitud de información oportuna del estado de los convenios.</t>
  </si>
  <si>
    <t>VORP oficiará al Departamento Nacional de Planeación para que conceptue la posibilidad de realizar estimación y depuración de partidas relacionadas con el régimen de regalías anterior al SGR ($339.012.300), que son recursos de terceros y lograr la depuración de la cuenta por cobrar y la cuenta por pagar que se ha originado por la reliquidación de regalías del régimen anterior al SGR.</t>
  </si>
  <si>
    <t>* Llevar a cabo las gestiones administrativas necesarias ante el SGC para que alleguen el informe del estado de las liquidaciones de los contratos suscritos por el SGC con terceros en el marco del Convenio 300 de 2022 y el informe financiero final del convenio.
* Solicitar al SGC el reintegro de los recursos no ejecutados y los rendimientos financieros del Convenio 300 de 2022.</t>
  </si>
  <si>
    <t>* Actas de mesas de trabajo OAJ, VAF y VT, correos electrónicos
* ESETs, Pliegos Condiciones, Minutas Contratos y/o Convenios</t>
  </si>
  <si>
    <t>FILA_21</t>
  </si>
  <si>
    <t>2023AF162</t>
  </si>
  <si>
    <t xml:space="preserve">Realizar la designación temporal de un nuevo supervisor para la liquidación del Convenio 300 de 2022 suscrito con el SGC, mientras se encuentre vigente el encargo de funciones de ordenador del gasto al supervisor actual, a fin de que los roles de supervisión y ordenación del gasto no se cruecen y la segregación de los mismos sean independientes.  </t>
  </si>
  <si>
    <t xml:space="preserve">Cambiar la designación temporal del supervisor del Convenio 300 de 2022 para efectos de liquidación de dicho convenio, mientras se encuentra vigente el encargo de funciones de ordenación del gasto realizado por la VAF al supervisor actual, para segregar los roles y que estos sean independientes.  </t>
  </si>
  <si>
    <t xml:space="preserve">Comunicación Interna cambio o ratificación de supervisor </t>
  </si>
  <si>
    <t xml:space="preserve">Identificar en tiempo real la concurrencia en un mismo funcionario de las figuras de ordenador del gasto y superrvisor del contrato para solicitar en forma inmediata la designación de un nuevo supervisor del contrato </t>
  </si>
  <si>
    <t xml:space="preserve">Que se informe por parte de talento  humano a la Oficina Asesora Jurídica cuando se nombre en encargo o comisión a un funcionario como Vicepresediente con funciones de Ordenación del Gasto para proceder a solicitar cambio de supervisión </t>
  </si>
  <si>
    <t>Comunicación dirigida a Talento Humano informando actividad a cargo 
Solicitud de designación de nuevo 
supervisor (Cuando se requiera)</t>
  </si>
  <si>
    <t>Adelantar las acciones pertinentes con Ecopetrol S.A. en cuanto a la revisión técnica y respectivo acompañamiento, para iniciar el proceso de la creación de encargo fiduciario, el cual deberá ser formalizado por parte de la VAF quien a su vez adelantará las respectivas acciones de seguimiento, acorde a sus funciones.</t>
  </si>
  <si>
    <t xml:space="preserve">Mesas de trabajo con supervisores de convenios y contratos interadministrativos </t>
  </si>
  <si>
    <t>*Realizar la revisión e inclusión en un apartado, claúsula u obligación en los estudios previos, en los pliegos de condiciones y las minutas de contratos y convenios para las futuras contrataciones, lo referente a la cláusula de la Cesión y Subcontratación, para que en los casos aplicables la subcontratación se pueda llevar a cabo parcialmente con terceros por parte del Contratista.</t>
  </si>
  <si>
    <t xml:space="preserve">*Solicitud del estado de las liquidaciones de los contratos de terceros suscritos por el SGC y del informe final financiero
* Informe del SGC con el estado de las liquidaciones de los contratos suscritos por el SGC con terceros
* Informe financierfo final del SGC
*Solicitud de reintegro de los recursos no ejecutados
*Transacción de reintregro de los recursos y rendimientos financieros
</t>
  </si>
  <si>
    <t>Adelantar acciones con trazabilidad de información, que permitan una cohexión de activididades entre areas y sus responsabilidades, para poder realizar la gestión adecuada del cobro correspondiente a sanciones o multas derivadas del incumplimiento de las obligaciones establecidas en la regulación de la entidad.</t>
  </si>
  <si>
    <t xml:space="preserve">1. Conformación de una mesa de trabajo con todas las áreas que  intervienen en el proceso de cobro para aclarar responsabilidades y momentos de actuación.
2. Remitir memorando dirigido a la VAF, con la finalidad de conocer el estado del proceso de cobro de multas procesos administrativos sancionatorios, por incumplimiento de la Resolución No. 083  de 2022.
</t>
  </si>
  <si>
    <t>Acta de Mesa de Trabajo
Comunicación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</si>
</sst>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b/>
      <sz val="10"/>
      <color theme="1"/>
      <name val="Arial"/>
      <family val="2"/>
    </font>
    <font>
      <sz val="8"/>
      <name val="Calibri"/>
      <family val="2"/>
      <scheme val="minor"/>
    </font>
    <font>
      <b/>
      <sz val="11"/>
      <color rgb="FF000000"/>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7">
    <xf numFmtId="0" fontId="0" fillId="0" borderId="0"/>
    <xf numFmtId="0" fontId="8" fillId="0" borderId="0"/>
    <xf numFmtId="0" fontId="7"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8" fillId="0" borderId="0"/>
  </cellStyleXfs>
  <cellXfs count="65">
    <xf numFmtId="0" fontId="0" fillId="0" borderId="0" xfId="0"/>
    <xf numFmtId="0" fontId="5" fillId="2" borderId="1" xfId="0" applyFont="1" applyFill="1" applyBorder="1" applyAlignment="1">
      <alignment horizontal="center" vertical="center"/>
    </xf>
    <xf numFmtId="164" fontId="6" fillId="3"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0" fillId="4" borderId="0" xfId="0" applyFill="1"/>
    <xf numFmtId="0" fontId="5"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xf>
    <xf numFmtId="0" fontId="0" fillId="0" borderId="0" xfId="0" applyAlignment="1">
      <alignment horizontal="center"/>
    </xf>
    <xf numFmtId="0" fontId="0" fillId="0" borderId="0" xfId="0"/>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xf numFmtId="0" fontId="0" fillId="0" borderId="0" xfId="0" applyAlignment="1">
      <alignment horizontal="left" vertical="top"/>
    </xf>
    <xf numFmtId="0" fontId="0" fillId="0" borderId="2" xfId="0" applyBorder="1"/>
    <xf numFmtId="0" fontId="0" fillId="0" borderId="2" xfId="0" applyBorder="1" applyAlignment="1">
      <alignment horizontal="center" vertical="center"/>
    </xf>
    <xf numFmtId="0" fontId="2" fillId="4" borderId="2" xfId="0" applyFont="1" applyFill="1" applyBorder="1" applyAlignment="1" applyProtection="1">
      <alignment vertical="center" wrapText="1"/>
      <protection locked="0"/>
    </xf>
    <xf numFmtId="0" fontId="13" fillId="0" borderId="2" xfId="0" applyFont="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left" vertical="top" wrapText="1"/>
    </xf>
    <xf numFmtId="0" fontId="0" fillId="0" borderId="2" xfId="0"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2" xfId="0" applyFill="1" applyBorder="1" applyAlignment="1">
      <alignment vertical="top" wrapText="1"/>
    </xf>
    <xf numFmtId="0" fontId="0" fillId="0" borderId="2" xfId="0" applyFill="1" applyBorder="1" applyAlignment="1">
      <alignment horizontal="center" vertical="center" wrapText="1"/>
    </xf>
    <xf numFmtId="0" fontId="9"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0"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2" xfId="0" applyFont="1" applyFill="1" applyBorder="1" applyAlignment="1">
      <alignment horizontal="center" vertical="center" wrapText="1"/>
    </xf>
    <xf numFmtId="14" fontId="12" fillId="4" borderId="2" xfId="0" applyNumberFormat="1" applyFont="1" applyFill="1" applyBorder="1" applyAlignment="1">
      <alignment horizontal="center" vertical="center"/>
    </xf>
    <xf numFmtId="165" fontId="12" fillId="4" borderId="2"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0" fontId="12" fillId="4" borderId="2" xfId="0" applyFont="1" applyFill="1" applyBorder="1" applyAlignment="1">
      <alignment horizontal="justify" vertical="top"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top" wrapText="1"/>
    </xf>
    <xf numFmtId="0" fontId="0" fillId="0" borderId="2" xfId="0" applyFont="1" applyBorder="1"/>
    <xf numFmtId="0" fontId="12" fillId="0" borderId="2" xfId="0" applyFont="1" applyBorder="1" applyAlignment="1">
      <alignment horizontal="left" vertical="top"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xf>
    <xf numFmtId="0" fontId="12" fillId="4"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pplyProtection="1">
      <alignment vertical="center" wrapText="1"/>
      <protection locked="0"/>
    </xf>
    <xf numFmtId="0" fontId="0" fillId="0" borderId="2" xfId="0" applyFont="1" applyFill="1" applyBorder="1" applyAlignment="1">
      <alignment horizontal="center" vertical="center"/>
    </xf>
    <xf numFmtId="0" fontId="0" fillId="0" borderId="2" xfId="0" applyFont="1" applyFill="1" applyBorder="1" applyAlignment="1">
      <alignment vertical="top" wrapText="1"/>
    </xf>
    <xf numFmtId="1" fontId="2" fillId="0" borderId="2" xfId="0" applyNumberFormat="1" applyFont="1" applyFill="1" applyBorder="1" applyAlignment="1">
      <alignment horizontal="center" vertical="center"/>
    </xf>
    <xf numFmtId="0" fontId="0" fillId="0" borderId="2" xfId="0" applyFont="1" applyFill="1" applyBorder="1"/>
    <xf numFmtId="0" fontId="1" fillId="4" borderId="2" xfId="0" applyFont="1" applyFill="1" applyBorder="1" applyAlignment="1">
      <alignment horizontal="center" vertical="center"/>
    </xf>
    <xf numFmtId="0" fontId="0" fillId="0" borderId="2" xfId="0" applyFont="1" applyBorder="1" applyAlignment="1">
      <alignment vertical="center" wrapText="1"/>
    </xf>
    <xf numFmtId="9" fontId="0" fillId="0" borderId="2" xfId="0" applyNumberFormat="1" applyFont="1" applyBorder="1" applyAlignment="1">
      <alignment horizontal="center" vertical="center"/>
    </xf>
    <xf numFmtId="0" fontId="1" fillId="0" borderId="2" xfId="0" applyFont="1" applyFill="1" applyBorder="1" applyAlignment="1">
      <alignment horizontal="center" vertical="center"/>
    </xf>
    <xf numFmtId="0" fontId="0" fillId="0"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4"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14" fontId="0" fillId="0" borderId="2" xfId="0" applyNumberFormat="1" applyBorder="1" applyAlignment="1">
      <alignment horizontal="center" vertical="center"/>
    </xf>
  </cellXfs>
  <cellStyles count="7">
    <cellStyle name="Normal" xfId="0" builtinId="0"/>
    <cellStyle name="Normal 2 2" xfId="3" xr:uid="{2C6E4877-04BF-47BC-8346-6133D506AB02}"/>
    <cellStyle name="Normal 2 3" xfId="6" xr:uid="{B198DD30-BAB9-4D26-B14A-0570458E80F3}"/>
    <cellStyle name="Normal 4" xfId="1" xr:uid="{6FCFE812-ECF7-444E-ACAA-13FC4B62E07B}"/>
    <cellStyle name="Normal 5" xfId="2" xr:uid="{BE103242-8A00-47B9-8812-21586CF4D0EC}"/>
    <cellStyle name="Porcentaje 2 2" xfId="4" xr:uid="{25B274AA-5A5E-4CBC-B4A9-C602E3883DB5}"/>
    <cellStyle name="Porcentaje 2 2 2" xfId="5" xr:uid="{978A1FFC-257F-49DB-AFF5-011FE2D51E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97970</xdr:rowOff>
    </xdr:from>
    <xdr:to>
      <xdr:col>1</xdr:col>
      <xdr:colOff>8273</xdr:colOff>
      <xdr:row>3</xdr:row>
      <xdr:rowOff>76242</xdr:rowOff>
    </xdr:to>
    <xdr:pic>
      <xdr:nvPicPr>
        <xdr:cNvPr id="3" name="Picture 1" descr="Picture">
          <a:extLst>
            <a:ext uri="{FF2B5EF4-FFF2-40B4-BE49-F238E27FC236}">
              <a16:creationId xmlns:a16="http://schemas.microsoft.com/office/drawing/2014/main" id="{3DBBC30F-F743-4512-BFEA-12C98C3D5623}"/>
            </a:ext>
          </a:extLst>
        </xdr:cNvPr>
        <xdr:cNvPicPr>
          <a:picLocks noChangeAspect="1"/>
        </xdr:cNvPicPr>
      </xdr:nvPicPr>
      <xdr:blipFill>
        <a:blip xmlns:r="http://schemas.openxmlformats.org/officeDocument/2006/relationships" r:embed="rId1"/>
        <a:stretch>
          <a:fillRect/>
        </a:stretch>
      </xdr:blipFill>
      <xdr:spPr>
        <a:xfrm>
          <a:off x="0" y="97970"/>
          <a:ext cx="628759" cy="5334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X350816"/>
  <sheetViews>
    <sheetView tabSelected="1" zoomScale="70" zoomScaleNormal="70" workbookViewId="0">
      <pane xSplit="2" ySplit="10" topLeftCell="C11" activePane="bottomRight" state="frozen"/>
      <selection pane="topRight" activeCell="C1" sqref="C1"/>
      <selection pane="bottomLeft" activeCell="A11" sqref="A11"/>
      <selection pane="bottomRight" activeCell="E5" sqref="E5"/>
    </sheetView>
  </sheetViews>
  <sheetFormatPr baseColWidth="10" defaultColWidth="9.109375" defaultRowHeight="14.4" x14ac:dyDescent="0.3"/>
  <cols>
    <col min="2" max="2" width="16" style="6" customWidth="1"/>
    <col min="3" max="3" width="27" customWidth="1"/>
    <col min="4" max="4" width="21" style="6" customWidth="1"/>
    <col min="5" max="5" width="100.33203125" customWidth="1"/>
    <col min="6" max="6" width="42" customWidth="1"/>
    <col min="7" max="7" width="38.33203125" style="14" customWidth="1"/>
    <col min="8" max="8" width="43.5546875" customWidth="1"/>
    <col min="9" max="9" width="36" customWidth="1"/>
    <col min="10" max="10" width="47" customWidth="1"/>
    <col min="11" max="11" width="35" style="9" customWidth="1"/>
    <col min="12" max="12" width="40" style="9" customWidth="1"/>
    <col min="13" max="13" width="36" customWidth="1"/>
    <col min="14" max="14" width="46" customWidth="1"/>
    <col min="15" max="15" width="48" customWidth="1"/>
    <col min="16" max="16" width="26.44140625" style="7" customWidth="1"/>
    <col min="17" max="231" width="8" customWidth="1"/>
    <col min="232" max="232" width="21.88671875" customWidth="1"/>
  </cols>
  <sheetData>
    <row r="1" spans="1:232" x14ac:dyDescent="0.3">
      <c r="B1" s="5" t="s">
        <v>0</v>
      </c>
      <c r="C1" s="1">
        <v>53</v>
      </c>
      <c r="D1" s="5" t="s">
        <v>1</v>
      </c>
    </row>
    <row r="2" spans="1:232" x14ac:dyDescent="0.3">
      <c r="B2" s="5" t="s">
        <v>2</v>
      </c>
      <c r="C2" s="1">
        <v>400</v>
      </c>
      <c r="D2" s="5" t="s">
        <v>3</v>
      </c>
    </row>
    <row r="3" spans="1:232" x14ac:dyDescent="0.3">
      <c r="B3" s="5" t="s">
        <v>4</v>
      </c>
      <c r="C3" s="1">
        <v>1</v>
      </c>
    </row>
    <row r="4" spans="1:232" x14ac:dyDescent="0.3">
      <c r="B4" s="5" t="s">
        <v>5</v>
      </c>
      <c r="C4" s="1">
        <v>530</v>
      </c>
    </row>
    <row r="5" spans="1:232" x14ac:dyDescent="0.3">
      <c r="B5" s="5" t="s">
        <v>6</v>
      </c>
      <c r="C5" s="2">
        <v>45175</v>
      </c>
    </row>
    <row r="6" spans="1:232" x14ac:dyDescent="0.3">
      <c r="B6" s="5" t="s">
        <v>7</v>
      </c>
      <c r="C6" s="1">
        <v>6</v>
      </c>
      <c r="D6" s="5" t="s">
        <v>49</v>
      </c>
      <c r="I6" s="22"/>
      <c r="J6" s="22"/>
    </row>
    <row r="8" spans="1:232" x14ac:dyDescent="0.3">
      <c r="A8" s="1" t="s">
        <v>8</v>
      </c>
      <c r="B8" s="23" t="s">
        <v>9</v>
      </c>
      <c r="C8" s="24"/>
      <c r="D8" s="25"/>
      <c r="E8" s="24"/>
      <c r="F8" s="24"/>
      <c r="G8" s="24"/>
      <c r="H8" s="24"/>
      <c r="I8" s="24"/>
      <c r="J8" s="24"/>
      <c r="K8" s="26"/>
      <c r="L8" s="26"/>
      <c r="M8" s="24"/>
      <c r="N8" s="24"/>
      <c r="O8" s="24"/>
    </row>
    <row r="9" spans="1:232" x14ac:dyDescent="0.3">
      <c r="C9" s="1">
        <v>4</v>
      </c>
      <c r="D9" s="5">
        <v>8</v>
      </c>
      <c r="E9" s="1">
        <v>12</v>
      </c>
      <c r="F9" s="1">
        <v>16</v>
      </c>
      <c r="G9" s="12">
        <v>20</v>
      </c>
      <c r="H9" s="1">
        <v>24</v>
      </c>
      <c r="I9" s="1">
        <v>28</v>
      </c>
      <c r="J9" s="1">
        <v>31</v>
      </c>
      <c r="K9" s="8">
        <v>32</v>
      </c>
      <c r="L9" s="8">
        <v>36</v>
      </c>
      <c r="M9" s="1">
        <v>40</v>
      </c>
      <c r="N9" s="1">
        <v>44</v>
      </c>
      <c r="O9" s="1">
        <v>48</v>
      </c>
    </row>
    <row r="10" spans="1:232" x14ac:dyDescent="0.3">
      <c r="C10" s="3" t="s">
        <v>10</v>
      </c>
      <c r="D10" s="3" t="s">
        <v>11</v>
      </c>
      <c r="E10" s="3" t="s">
        <v>12</v>
      </c>
      <c r="F10" s="3" t="s">
        <v>13</v>
      </c>
      <c r="G10" s="3" t="s">
        <v>14</v>
      </c>
      <c r="H10" s="3" t="s">
        <v>15</v>
      </c>
      <c r="I10" s="3" t="s">
        <v>16</v>
      </c>
      <c r="J10" s="3" t="s">
        <v>17</v>
      </c>
      <c r="K10" s="3" t="s">
        <v>18</v>
      </c>
      <c r="L10" s="3" t="s">
        <v>19</v>
      </c>
      <c r="M10" s="3" t="s">
        <v>20</v>
      </c>
      <c r="N10" s="3" t="s">
        <v>21</v>
      </c>
      <c r="O10" s="3" t="s">
        <v>22</v>
      </c>
      <c r="P10" s="11" t="s">
        <v>28</v>
      </c>
    </row>
    <row r="11" spans="1:232" ht="93" customHeight="1" x14ac:dyDescent="0.3">
      <c r="A11" s="29">
        <v>1</v>
      </c>
      <c r="B11" s="30" t="s">
        <v>25</v>
      </c>
      <c r="C11" s="17" t="s">
        <v>23</v>
      </c>
      <c r="D11" s="30" t="s">
        <v>46</v>
      </c>
      <c r="E11" s="31" t="s">
        <v>125</v>
      </c>
      <c r="F11" s="32" t="s">
        <v>44</v>
      </c>
      <c r="G11" s="33" t="s">
        <v>74</v>
      </c>
      <c r="H11" s="34" t="s">
        <v>75</v>
      </c>
      <c r="I11" s="35" t="s">
        <v>104</v>
      </c>
      <c r="J11" s="35">
        <v>1</v>
      </c>
      <c r="K11" s="36">
        <v>45090</v>
      </c>
      <c r="L11" s="37">
        <v>45169</v>
      </c>
      <c r="M11" s="38">
        <f>(L11-K11)/7</f>
        <v>11.285714285714286</v>
      </c>
      <c r="N11" s="30"/>
      <c r="O11" s="39"/>
      <c r="P11" s="40" t="s">
        <v>45</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t="s">
        <v>27</v>
      </c>
    </row>
    <row r="12" spans="1:232" s="10" customFormat="1" ht="92.4" customHeight="1" x14ac:dyDescent="0.3">
      <c r="A12" s="29">
        <v>2</v>
      </c>
      <c r="B12" s="30" t="s">
        <v>29</v>
      </c>
      <c r="C12" s="17" t="s">
        <v>23</v>
      </c>
      <c r="D12" s="30" t="s">
        <v>47</v>
      </c>
      <c r="E12" s="31" t="s">
        <v>126</v>
      </c>
      <c r="F12" s="32" t="s">
        <v>50</v>
      </c>
      <c r="G12" s="33" t="s">
        <v>76</v>
      </c>
      <c r="H12" s="34" t="s">
        <v>77</v>
      </c>
      <c r="I12" s="35" t="s">
        <v>104</v>
      </c>
      <c r="J12" s="35">
        <v>1</v>
      </c>
      <c r="K12" s="36">
        <v>45090</v>
      </c>
      <c r="L12" s="37">
        <v>45169</v>
      </c>
      <c r="M12" s="38">
        <f t="shared" ref="M12:M31" si="0">(L12-K12)/7</f>
        <v>11.285714285714286</v>
      </c>
      <c r="N12" s="30"/>
      <c r="O12" s="39"/>
      <c r="P12" s="40" t="s">
        <v>45</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row>
    <row r="13" spans="1:232" s="10" customFormat="1" ht="133.80000000000001" customHeight="1" x14ac:dyDescent="0.3">
      <c r="A13" s="29">
        <v>3</v>
      </c>
      <c r="B13" s="30" t="s">
        <v>26</v>
      </c>
      <c r="C13" s="17" t="s">
        <v>23</v>
      </c>
      <c r="D13" s="30" t="s">
        <v>48</v>
      </c>
      <c r="E13" s="31" t="s">
        <v>112</v>
      </c>
      <c r="F13" s="32" t="s">
        <v>51</v>
      </c>
      <c r="G13" s="33" t="s">
        <v>78</v>
      </c>
      <c r="H13" s="34" t="s">
        <v>78</v>
      </c>
      <c r="I13" s="35" t="s">
        <v>104</v>
      </c>
      <c r="J13" s="35">
        <v>1</v>
      </c>
      <c r="K13" s="36">
        <v>45090</v>
      </c>
      <c r="L13" s="37">
        <v>45291</v>
      </c>
      <c r="M13" s="38">
        <f t="shared" si="0"/>
        <v>28.714285714285715</v>
      </c>
      <c r="N13" s="30"/>
      <c r="O13" s="39"/>
      <c r="P13" s="40" t="s">
        <v>45</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row>
    <row r="14" spans="1:232" ht="86.4" x14ac:dyDescent="0.3">
      <c r="A14" s="29">
        <v>4</v>
      </c>
      <c r="B14" s="30" t="s">
        <v>31</v>
      </c>
      <c r="C14" s="17" t="s">
        <v>23</v>
      </c>
      <c r="D14" s="41" t="s">
        <v>52</v>
      </c>
      <c r="E14" s="31" t="s">
        <v>127</v>
      </c>
      <c r="F14" s="42" t="s">
        <v>53</v>
      </c>
      <c r="G14" s="33" t="s">
        <v>79</v>
      </c>
      <c r="H14" s="34" t="s">
        <v>80</v>
      </c>
      <c r="I14" s="35" t="s">
        <v>104</v>
      </c>
      <c r="J14" s="35">
        <v>1</v>
      </c>
      <c r="K14" s="36">
        <v>45090</v>
      </c>
      <c r="L14" s="37">
        <v>45107</v>
      </c>
      <c r="M14" s="38">
        <f t="shared" si="0"/>
        <v>2.4285714285714284</v>
      </c>
      <c r="N14" s="43"/>
      <c r="O14" s="43"/>
      <c r="P14" s="41" t="s">
        <v>45</v>
      </c>
    </row>
    <row r="15" spans="1:232" ht="100.8" x14ac:dyDescent="0.3">
      <c r="A15" s="29">
        <v>5</v>
      </c>
      <c r="B15" s="30" t="s">
        <v>32</v>
      </c>
      <c r="C15" s="17" t="s">
        <v>23</v>
      </c>
      <c r="D15" s="41" t="s">
        <v>55</v>
      </c>
      <c r="E15" s="42" t="s">
        <v>113</v>
      </c>
      <c r="F15" s="42" t="s">
        <v>56</v>
      </c>
      <c r="G15" s="33" t="s">
        <v>81</v>
      </c>
      <c r="H15" s="34" t="s">
        <v>82</v>
      </c>
      <c r="I15" s="35" t="s">
        <v>104</v>
      </c>
      <c r="J15" s="35">
        <v>2</v>
      </c>
      <c r="K15" s="36">
        <v>45090</v>
      </c>
      <c r="L15" s="37">
        <v>45291</v>
      </c>
      <c r="M15" s="38">
        <f>(L15-K15)/7</f>
        <v>28.714285714285715</v>
      </c>
      <c r="N15" s="43"/>
      <c r="O15" s="43"/>
      <c r="P15" s="41" t="s">
        <v>45</v>
      </c>
    </row>
    <row r="16" spans="1:232" s="13" customFormat="1" ht="144" x14ac:dyDescent="0.3">
      <c r="A16" s="29">
        <v>6</v>
      </c>
      <c r="B16" s="30" t="s">
        <v>33</v>
      </c>
      <c r="C16" s="17" t="s">
        <v>23</v>
      </c>
      <c r="D16" s="41" t="s">
        <v>117</v>
      </c>
      <c r="E16" s="42" t="s">
        <v>113</v>
      </c>
      <c r="F16" s="42" t="s">
        <v>56</v>
      </c>
      <c r="G16" s="44" t="s">
        <v>141</v>
      </c>
      <c r="H16" s="31" t="s">
        <v>105</v>
      </c>
      <c r="I16" s="45" t="s">
        <v>106</v>
      </c>
      <c r="J16" s="41">
        <v>1</v>
      </c>
      <c r="K16" s="36">
        <v>45090</v>
      </c>
      <c r="L16" s="46">
        <v>45291</v>
      </c>
      <c r="M16" s="38">
        <f>(L16-K16)/7</f>
        <v>28.714285714285715</v>
      </c>
      <c r="N16" s="43"/>
      <c r="O16" s="43"/>
      <c r="P16" s="41" t="s">
        <v>30</v>
      </c>
    </row>
    <row r="17" spans="1:16" ht="129.6" x14ac:dyDescent="0.3">
      <c r="A17" s="29">
        <v>7</v>
      </c>
      <c r="B17" s="30" t="s">
        <v>34</v>
      </c>
      <c r="C17" s="17" t="s">
        <v>23</v>
      </c>
      <c r="D17" s="41" t="s">
        <v>57</v>
      </c>
      <c r="E17" s="42" t="s">
        <v>128</v>
      </c>
      <c r="F17" s="42" t="s">
        <v>58</v>
      </c>
      <c r="G17" s="33" t="s">
        <v>83</v>
      </c>
      <c r="H17" s="47" t="s">
        <v>84</v>
      </c>
      <c r="I17" s="35" t="s">
        <v>104</v>
      </c>
      <c r="J17" s="35">
        <v>3</v>
      </c>
      <c r="K17" s="36">
        <v>45090</v>
      </c>
      <c r="L17" s="37">
        <v>45291</v>
      </c>
      <c r="M17" s="38">
        <f t="shared" si="0"/>
        <v>28.714285714285715</v>
      </c>
      <c r="N17" s="43"/>
      <c r="O17" s="43"/>
      <c r="P17" s="41" t="s">
        <v>45</v>
      </c>
    </row>
    <row r="18" spans="1:16" ht="86.4" x14ac:dyDescent="0.3">
      <c r="A18" s="29">
        <v>8</v>
      </c>
      <c r="B18" s="30" t="s">
        <v>35</v>
      </c>
      <c r="C18" s="17" t="s">
        <v>23</v>
      </c>
      <c r="D18" s="41" t="s">
        <v>59</v>
      </c>
      <c r="E18" s="42" t="s">
        <v>129</v>
      </c>
      <c r="F18" s="42" t="s">
        <v>60</v>
      </c>
      <c r="G18" s="33" t="s">
        <v>85</v>
      </c>
      <c r="H18" s="34" t="s">
        <v>86</v>
      </c>
      <c r="I18" s="35" t="s">
        <v>104</v>
      </c>
      <c r="J18" s="35">
        <v>3</v>
      </c>
      <c r="K18" s="36">
        <v>45090</v>
      </c>
      <c r="L18" s="37">
        <v>45321</v>
      </c>
      <c r="M18" s="38">
        <f t="shared" si="0"/>
        <v>33</v>
      </c>
      <c r="N18" s="43"/>
      <c r="O18" s="43"/>
      <c r="P18" s="41" t="s">
        <v>45</v>
      </c>
    </row>
    <row r="19" spans="1:16" ht="115.2" x14ac:dyDescent="0.3">
      <c r="A19" s="29">
        <v>9</v>
      </c>
      <c r="B19" s="30" t="s">
        <v>36</v>
      </c>
      <c r="C19" s="17" t="s">
        <v>23</v>
      </c>
      <c r="D19" s="41" t="s">
        <v>61</v>
      </c>
      <c r="E19" s="42" t="s">
        <v>114</v>
      </c>
      <c r="F19" s="42" t="s">
        <v>136</v>
      </c>
      <c r="G19" s="33" t="s">
        <v>140</v>
      </c>
      <c r="H19" s="34" t="s">
        <v>153</v>
      </c>
      <c r="I19" s="35" t="s">
        <v>87</v>
      </c>
      <c r="J19" s="35">
        <v>2</v>
      </c>
      <c r="K19" s="36">
        <v>45090</v>
      </c>
      <c r="L19" s="37">
        <v>45291</v>
      </c>
      <c r="M19" s="38">
        <f t="shared" si="0"/>
        <v>28.714285714285715</v>
      </c>
      <c r="N19" s="43"/>
      <c r="O19" s="43"/>
      <c r="P19" s="41" t="s">
        <v>45</v>
      </c>
    </row>
    <row r="20" spans="1:16" ht="86.4" x14ac:dyDescent="0.3">
      <c r="A20" s="29">
        <v>10</v>
      </c>
      <c r="B20" s="30" t="s">
        <v>37</v>
      </c>
      <c r="C20" s="17" t="s">
        <v>23</v>
      </c>
      <c r="D20" s="41" t="s">
        <v>62</v>
      </c>
      <c r="E20" s="42" t="s">
        <v>115</v>
      </c>
      <c r="F20" s="42" t="s">
        <v>63</v>
      </c>
      <c r="G20" s="31" t="s">
        <v>107</v>
      </c>
      <c r="H20" s="31" t="s">
        <v>108</v>
      </c>
      <c r="I20" s="45" t="s">
        <v>109</v>
      </c>
      <c r="J20" s="45">
        <v>6</v>
      </c>
      <c r="K20" s="36">
        <v>45090</v>
      </c>
      <c r="L20" s="46">
        <v>45291</v>
      </c>
      <c r="M20" s="38">
        <f t="shared" si="0"/>
        <v>28.714285714285715</v>
      </c>
      <c r="N20" s="43"/>
      <c r="O20" s="43"/>
      <c r="P20" s="41" t="s">
        <v>30</v>
      </c>
    </row>
    <row r="21" spans="1:16" ht="129.6" x14ac:dyDescent="0.3">
      <c r="A21" s="48">
        <v>11</v>
      </c>
      <c r="B21" s="49" t="s">
        <v>38</v>
      </c>
      <c r="C21" s="50" t="s">
        <v>23</v>
      </c>
      <c r="D21" s="51" t="s">
        <v>46</v>
      </c>
      <c r="E21" s="52" t="s">
        <v>130</v>
      </c>
      <c r="F21" s="52" t="s">
        <v>137</v>
      </c>
      <c r="G21" s="20" t="s">
        <v>110</v>
      </c>
      <c r="H21" s="20" t="s">
        <v>152</v>
      </c>
      <c r="I21" s="21" t="s">
        <v>111</v>
      </c>
      <c r="J21" s="21">
        <v>6</v>
      </c>
      <c r="K21" s="36">
        <v>45090</v>
      </c>
      <c r="L21" s="19">
        <v>45291</v>
      </c>
      <c r="M21" s="53">
        <f t="shared" si="0"/>
        <v>28.714285714285715</v>
      </c>
      <c r="N21" s="54"/>
      <c r="O21" s="54"/>
      <c r="P21" s="51" t="s">
        <v>30</v>
      </c>
    </row>
    <row r="22" spans="1:16" ht="144" x14ac:dyDescent="0.3">
      <c r="A22" s="48">
        <v>12</v>
      </c>
      <c r="B22" s="49" t="s">
        <v>39</v>
      </c>
      <c r="C22" s="50" t="s">
        <v>23</v>
      </c>
      <c r="D22" s="51" t="s">
        <v>64</v>
      </c>
      <c r="E22" s="52" t="s">
        <v>131</v>
      </c>
      <c r="F22" s="52" t="s">
        <v>65</v>
      </c>
      <c r="G22" s="20" t="s">
        <v>156</v>
      </c>
      <c r="H22" s="27" t="s">
        <v>157</v>
      </c>
      <c r="I22" s="28" t="s">
        <v>158</v>
      </c>
      <c r="J22" s="21">
        <v>2</v>
      </c>
      <c r="K22" s="36">
        <v>45090</v>
      </c>
      <c r="L22" s="19">
        <v>45169</v>
      </c>
      <c r="M22" s="53">
        <f t="shared" si="0"/>
        <v>11.285714285714286</v>
      </c>
      <c r="N22" s="54"/>
      <c r="O22" s="54"/>
      <c r="P22" s="51" t="s">
        <v>30</v>
      </c>
    </row>
    <row r="23" spans="1:16" ht="129.6" x14ac:dyDescent="0.3">
      <c r="A23" s="29">
        <v>13</v>
      </c>
      <c r="B23" s="30" t="s">
        <v>40</v>
      </c>
      <c r="C23" s="17" t="s">
        <v>23</v>
      </c>
      <c r="D23" s="41" t="s">
        <v>66</v>
      </c>
      <c r="E23" s="42" t="s">
        <v>132</v>
      </c>
      <c r="F23" s="42" t="s">
        <v>138</v>
      </c>
      <c r="G23" s="33" t="s">
        <v>88</v>
      </c>
      <c r="H23" s="47" t="s">
        <v>89</v>
      </c>
      <c r="I23" s="35" t="s">
        <v>104</v>
      </c>
      <c r="J23" s="35">
        <v>3</v>
      </c>
      <c r="K23" s="36">
        <v>45090</v>
      </c>
      <c r="L23" s="37">
        <v>45291</v>
      </c>
      <c r="M23" s="38">
        <f t="shared" si="0"/>
        <v>28.714285714285715</v>
      </c>
      <c r="N23" s="43"/>
      <c r="O23" s="43"/>
      <c r="P23" s="41" t="s">
        <v>45</v>
      </c>
    </row>
    <row r="24" spans="1:16" ht="250.2" customHeight="1" x14ac:dyDescent="0.3">
      <c r="A24" s="29">
        <v>14</v>
      </c>
      <c r="B24" s="30" t="s">
        <v>41</v>
      </c>
      <c r="C24" s="17" t="s">
        <v>23</v>
      </c>
      <c r="D24" s="41" t="s">
        <v>67</v>
      </c>
      <c r="E24" s="42" t="s">
        <v>116</v>
      </c>
      <c r="F24" s="42" t="s">
        <v>71</v>
      </c>
      <c r="G24" s="31" t="s">
        <v>91</v>
      </c>
      <c r="H24" s="42" t="s">
        <v>142</v>
      </c>
      <c r="I24" s="31" t="s">
        <v>155</v>
      </c>
      <c r="J24" s="41">
        <v>5</v>
      </c>
      <c r="K24" s="36">
        <v>45090</v>
      </c>
      <c r="L24" s="46">
        <v>45230</v>
      </c>
      <c r="M24" s="38">
        <f t="shared" si="0"/>
        <v>20</v>
      </c>
      <c r="N24" s="43"/>
      <c r="O24" s="43"/>
      <c r="P24" s="41" t="s">
        <v>54</v>
      </c>
    </row>
    <row r="25" spans="1:16" s="13" customFormat="1" ht="100.8" x14ac:dyDescent="0.3">
      <c r="A25" s="29">
        <v>15</v>
      </c>
      <c r="B25" s="55" t="s">
        <v>42</v>
      </c>
      <c r="C25" s="17" t="s">
        <v>23</v>
      </c>
      <c r="D25" s="41" t="s">
        <v>118</v>
      </c>
      <c r="E25" s="42" t="s">
        <v>116</v>
      </c>
      <c r="F25" s="42" t="s">
        <v>71</v>
      </c>
      <c r="G25" s="31" t="s">
        <v>92</v>
      </c>
      <c r="H25" s="56" t="s">
        <v>93</v>
      </c>
      <c r="I25" s="56" t="s">
        <v>94</v>
      </c>
      <c r="J25" s="41">
        <v>1</v>
      </c>
      <c r="K25" s="36">
        <v>45090</v>
      </c>
      <c r="L25" s="46">
        <v>45275</v>
      </c>
      <c r="M25" s="38">
        <f t="shared" si="0"/>
        <v>26.428571428571427</v>
      </c>
      <c r="N25" s="43"/>
      <c r="O25" s="43"/>
      <c r="P25" s="41" t="s">
        <v>54</v>
      </c>
    </row>
    <row r="26" spans="1:16" s="13" customFormat="1" ht="100.8" x14ac:dyDescent="0.3">
      <c r="A26" s="29">
        <v>16</v>
      </c>
      <c r="B26" s="55" t="s">
        <v>43</v>
      </c>
      <c r="C26" s="17" t="s">
        <v>23</v>
      </c>
      <c r="D26" s="41" t="s">
        <v>119</v>
      </c>
      <c r="E26" s="42" t="s">
        <v>116</v>
      </c>
      <c r="F26" s="42" t="s">
        <v>71</v>
      </c>
      <c r="G26" s="31" t="s">
        <v>95</v>
      </c>
      <c r="H26" s="56" t="s">
        <v>96</v>
      </c>
      <c r="I26" s="56" t="s">
        <v>97</v>
      </c>
      <c r="J26" s="41">
        <v>1</v>
      </c>
      <c r="K26" s="36">
        <v>45090</v>
      </c>
      <c r="L26" s="46">
        <v>45351</v>
      </c>
      <c r="M26" s="38">
        <f t="shared" si="0"/>
        <v>37.285714285714285</v>
      </c>
      <c r="N26" s="43"/>
      <c r="O26" s="43"/>
      <c r="P26" s="41" t="s">
        <v>54</v>
      </c>
    </row>
    <row r="27" spans="1:16" ht="100.8" x14ac:dyDescent="0.3">
      <c r="A27" s="29">
        <v>17</v>
      </c>
      <c r="B27" s="55" t="s">
        <v>121</v>
      </c>
      <c r="C27" s="17" t="s">
        <v>23</v>
      </c>
      <c r="D27" s="41" t="s">
        <v>68</v>
      </c>
      <c r="E27" s="42" t="s">
        <v>133</v>
      </c>
      <c r="F27" s="42" t="s">
        <v>139</v>
      </c>
      <c r="G27" s="31" t="s">
        <v>98</v>
      </c>
      <c r="H27" s="42" t="s">
        <v>99</v>
      </c>
      <c r="I27" s="56" t="s">
        <v>100</v>
      </c>
      <c r="J27" s="41">
        <v>2</v>
      </c>
      <c r="K27" s="36">
        <v>45090</v>
      </c>
      <c r="L27" s="46">
        <v>45260</v>
      </c>
      <c r="M27" s="38">
        <f>(L27-K27)/7</f>
        <v>24.285714285714285</v>
      </c>
      <c r="N27" s="43"/>
      <c r="O27" s="43"/>
      <c r="P27" s="41" t="s">
        <v>54</v>
      </c>
    </row>
    <row r="28" spans="1:16" s="13" customFormat="1" ht="100.8" x14ac:dyDescent="0.3">
      <c r="A28" s="29">
        <v>18</v>
      </c>
      <c r="B28" s="55" t="s">
        <v>122</v>
      </c>
      <c r="C28" s="17" t="s">
        <v>23</v>
      </c>
      <c r="D28" s="41" t="s">
        <v>120</v>
      </c>
      <c r="E28" s="42" t="s">
        <v>133</v>
      </c>
      <c r="F28" s="42" t="s">
        <v>139</v>
      </c>
      <c r="G28" s="31" t="s">
        <v>101</v>
      </c>
      <c r="H28" s="31" t="s">
        <v>96</v>
      </c>
      <c r="I28" s="56" t="s">
        <v>102</v>
      </c>
      <c r="J28" s="41">
        <v>1</v>
      </c>
      <c r="K28" s="36">
        <v>45090</v>
      </c>
      <c r="L28" s="46">
        <v>45351</v>
      </c>
      <c r="M28" s="38">
        <f>(L28-K28)/7</f>
        <v>37.285714285714285</v>
      </c>
      <c r="N28" s="43"/>
      <c r="O28" s="43"/>
      <c r="P28" s="41" t="s">
        <v>54</v>
      </c>
    </row>
    <row r="29" spans="1:16" ht="129.6" x14ac:dyDescent="0.3">
      <c r="A29" s="29">
        <v>19</v>
      </c>
      <c r="B29" s="55" t="s">
        <v>123</v>
      </c>
      <c r="C29" s="17" t="s">
        <v>23</v>
      </c>
      <c r="D29" s="41" t="s">
        <v>69</v>
      </c>
      <c r="E29" s="42" t="s">
        <v>134</v>
      </c>
      <c r="F29" s="42" t="s">
        <v>72</v>
      </c>
      <c r="G29" s="31" t="s">
        <v>103</v>
      </c>
      <c r="H29" s="56" t="s">
        <v>154</v>
      </c>
      <c r="I29" s="31" t="s">
        <v>143</v>
      </c>
      <c r="J29" s="57">
        <v>1</v>
      </c>
      <c r="K29" s="36">
        <v>45090</v>
      </c>
      <c r="L29" s="46">
        <v>45291</v>
      </c>
      <c r="M29" s="38">
        <f>(L29-K29)/7</f>
        <v>28.714285714285715</v>
      </c>
      <c r="N29" s="43"/>
      <c r="O29" s="43"/>
      <c r="P29" s="41" t="s">
        <v>54</v>
      </c>
    </row>
    <row r="30" spans="1:16" ht="109.2" customHeight="1" x14ac:dyDescent="0.3">
      <c r="A30" s="48">
        <v>20</v>
      </c>
      <c r="B30" s="58" t="s">
        <v>124</v>
      </c>
      <c r="C30" s="50" t="s">
        <v>23</v>
      </c>
      <c r="D30" s="51" t="s">
        <v>70</v>
      </c>
      <c r="E30" s="59" t="s">
        <v>135</v>
      </c>
      <c r="F30" s="52" t="s">
        <v>73</v>
      </c>
      <c r="G30" s="59" t="s">
        <v>149</v>
      </c>
      <c r="H30" s="52" t="s">
        <v>150</v>
      </c>
      <c r="I30" s="52" t="s">
        <v>151</v>
      </c>
      <c r="J30" s="51">
        <v>1</v>
      </c>
      <c r="K30" s="36">
        <v>45090</v>
      </c>
      <c r="L30" s="19">
        <v>45291</v>
      </c>
      <c r="M30" s="53">
        <f t="shared" si="0"/>
        <v>28.714285714285715</v>
      </c>
      <c r="N30" s="54"/>
      <c r="O30" s="54"/>
      <c r="P30" s="51" t="s">
        <v>90</v>
      </c>
    </row>
    <row r="31" spans="1:16" ht="129.6" x14ac:dyDescent="0.3">
      <c r="A31" s="18">
        <v>21</v>
      </c>
      <c r="B31" s="16" t="s">
        <v>144</v>
      </c>
      <c r="C31" s="17" t="s">
        <v>23</v>
      </c>
      <c r="D31" s="16" t="s">
        <v>145</v>
      </c>
      <c r="E31" s="60" t="s">
        <v>135</v>
      </c>
      <c r="F31" s="61" t="s">
        <v>73</v>
      </c>
      <c r="G31" s="62" t="s">
        <v>146</v>
      </c>
      <c r="H31" s="62" t="s">
        <v>147</v>
      </c>
      <c r="I31" s="63" t="s">
        <v>148</v>
      </c>
      <c r="J31" s="16">
        <v>1</v>
      </c>
      <c r="K31" s="36">
        <v>45090</v>
      </c>
      <c r="L31" s="64">
        <v>45122</v>
      </c>
      <c r="M31" s="38">
        <f t="shared" si="0"/>
        <v>4.5714285714285712</v>
      </c>
      <c r="N31" s="15"/>
      <c r="O31" s="15"/>
      <c r="P31" s="16" t="s">
        <v>54</v>
      </c>
    </row>
    <row r="350815" spans="1:1" x14ac:dyDescent="0.3">
      <c r="A350815" t="s">
        <v>23</v>
      </c>
    </row>
    <row r="350816" spans="1:1" x14ac:dyDescent="0.3">
      <c r="A350816" t="s">
        <v>24</v>
      </c>
    </row>
  </sheetData>
  <autoFilter ref="B10:P11" xr:uid="{0574ABB9-619A-49C8-BB77-D975864DEAA9}"/>
  <mergeCells count="1">
    <mergeCell ref="B8:O8"/>
  </mergeCells>
  <phoneticPr fontId="10" type="noConversion"/>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K31 L14" xr:uid="{314FF926-5F50-43E7-9169-328C50AF4D63}">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J13" xr:uid="{0E429E3C-5FE3-4ED4-B0C6-E279EDD9707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G11:H13" xr:uid="{2E74CE81-C9A4-4FE9-9546-083892E18B8E}">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Adolfo Gomez Martinez</cp:lastModifiedBy>
  <dcterms:created xsi:type="dcterms:W3CDTF">2020-12-21T16:57:14Z</dcterms:created>
  <dcterms:modified xsi:type="dcterms:W3CDTF">2023-06-09T19:18:21Z</dcterms:modified>
</cp:coreProperties>
</file>