
<file path=[Content_Types].xml><?xml version="1.0" encoding="utf-8"?>
<Types xmlns="http://schemas.openxmlformats.org/package/2006/content-type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W:\04 Plan de mejoramiento PM CGR\2026_Seguimiento Planes de Mejoramiento CGR\II Trimestre 2026\"/>
    </mc:Choice>
  </mc:AlternateContent>
  <xr:revisionPtr revIDLastSave="0" documentId="13_ncr:1_{4D712978-A535-48CA-8E65-A6BB7129FA34}" xr6:coauthVersionLast="47" xr6:coauthVersionMax="47" xr10:uidLastSave="{00000000-0000-0000-0000-000000000000}"/>
  <bookViews>
    <workbookView xWindow="28680" yWindow="-120" windowWidth="29040" windowHeight="15720" xr2:uid="{00000000-000D-0000-FFFF-FFFF00000000}"/>
  </bookViews>
  <sheets>
    <sheet name="400 F14.1  PLANES DE MEJORAM..."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W82" i="1" l="1"/>
  <c r="IW81" i="1"/>
  <c r="M82" i="1"/>
  <c r="M81" i="1"/>
  <c r="M46" i="1" l="1"/>
  <c r="M45" i="1"/>
</calcChain>
</file>

<file path=xl/sharedStrings.xml><?xml version="1.0" encoding="utf-8"?>
<sst xmlns="http://schemas.openxmlformats.org/spreadsheetml/2006/main" count="672" uniqueCount="460">
  <si>
    <t>Tipo Modalidad</t>
  </si>
  <si>
    <t>M-3: PLAN DE MEJORAMIENTO</t>
  </si>
  <si>
    <t>Formulario</t>
  </si>
  <si>
    <t>F14.1: PLANES DE MEJORAMIENTO - ENTIDADES</t>
  </si>
  <si>
    <t>Moneda Informe</t>
  </si>
  <si>
    <t>Entidad</t>
  </si>
  <si>
    <t>Fecha</t>
  </si>
  <si>
    <t>Periodicidad</t>
  </si>
  <si>
    <t>SEMESTRAL</t>
  </si>
  <si>
    <t>[1]</t>
  </si>
  <si>
    <t>0 PLANES DE MEJORAMIENTO - ENTIDADES</t>
  </si>
  <si>
    <t>MODALIDAD DE REGISTRO</t>
  </si>
  <si>
    <t>CÓDIGO HALLAZGO</t>
  </si>
  <si>
    <t>DESCRIPCIÓN DEL HALLAZGO</t>
  </si>
  <si>
    <t>CAUSA DEL HALLAZGO</t>
  </si>
  <si>
    <t>ACCIÓN DE MEJORA</t>
  </si>
  <si>
    <t>ACTIVIDADES / DESCRIPCIÓN</t>
  </si>
  <si>
    <t>ACTIVIDADES / UNIDAD DE MEDIDA</t>
  </si>
  <si>
    <t>ACTIVIDADES / CANTIDADES UNIDAD DE MEDIDA</t>
  </si>
  <si>
    <t>ACTIVIDADES / FECHA DE INICIO</t>
  </si>
  <si>
    <t>ACTIVIDADES / FECHA DE TERMINACIÓN</t>
  </si>
  <si>
    <t>ACTIVIDADES / PLAZO EN SEMANAS</t>
  </si>
  <si>
    <t>ACTIVIDADES / AVANCE FÍSICO DE EJECUCIÓN</t>
  </si>
  <si>
    <t>OBSERVACIONES</t>
  </si>
  <si>
    <t>1 SUSCRIPCIÓN DEL PLAN DE MEJORAMIENTO</t>
  </si>
  <si>
    <t>2 AVANCE ó SEGUIMIENTO DEL PLAN DE MEJORAMIENTO</t>
  </si>
  <si>
    <t>FILA_01</t>
  </si>
  <si>
    <t>242015AC</t>
  </si>
  <si>
    <t>Caso Pozos La Tigra. La ANH recibió las áreas en donde se ubican los pozos y no hizo salvedad alguna en las actas de recibo. Dichas áreas fueron adjudicadas a Fénix sin establecer excepciones u observaciones de exclusión alguna para su explotación, por lo tanto la ANH es responsable por los daños ambientales ocasionados por la emanación de crudo de los mencionados pozos.</t>
  </si>
  <si>
    <t>No identifica la CGR en su informe, pero determina que esto ocasiona que a la fecha haya un daño ambiental en el suelo por escorrentía y contaminación del caño siete, contraviniendo lo establecido en la ley 09 de 1979, la ley 99 de 1993 y en el decreto ley 2811 de 1974 y el Decreto 3930 de 2010</t>
  </si>
  <si>
    <t>Gestionar con Ecopetrol para que incluya los pozos la Tigra 5, 6, 7 y 10 en el Programa de Abandono de 2017</t>
  </si>
  <si>
    <t>Documentos de abandono</t>
  </si>
  <si>
    <r>
      <rPr>
        <b/>
        <sz val="11"/>
        <rFont val="Aptos Narrow"/>
        <family val="2"/>
      </rPr>
      <t>II Trimestre 2026:</t>
    </r>
    <r>
      <rPr>
        <sz val="11"/>
        <rFont val="Aptos Narrow"/>
        <family val="2"/>
      </rPr>
      <t xml:space="preserve"> No presenta avance, no se ha obtenido respuesta al requerimiento remitido a las demás entidades involucradas. </t>
    </r>
  </si>
  <si>
    <t>FILA_02</t>
  </si>
  <si>
    <t>6-2019AF</t>
  </si>
  <si>
    <t>Registro propiedad, planta y equipo vs información de inventarios. Se evidenció que los bienes que fueron entregados por FUPAD a las Corporaciones en mención no se encuentran registrados contablemente en el grupo de Propiedad, Pianta y Equipo de la ANH, a pesar de encontrarse dichos bienes y elementos plaqueteados por la Agencia y que fueron entregados en la vigencia 2018.</t>
  </si>
  <si>
    <t>Deficiencias en el registro y control de los bienes y elementos adquiridos en el marco de los convenios suscritos por la ANH, asimismo falta de conciliación permanente entre las áreas responsables de dichos registros, reflejando deficiencias en el control interno contable y que genera afectación en la razonabilidad del saldo de la cuenta en el balance.</t>
  </si>
  <si>
    <t>Contratos de Comodatos proyectados y suscritos</t>
  </si>
  <si>
    <t>Análisis de viabilidad jurídica de los contratos de Comodatos en cuanto a los términos con cada entidad, firma y legalización (OAJ)</t>
  </si>
  <si>
    <t>Contratos de Comodatos Firmados / Contratos de Comodatos Proyectados</t>
  </si>
  <si>
    <r>
      <rPr>
        <b/>
        <sz val="11"/>
        <color rgb="FF000000"/>
        <rFont val="Aptos Narrow"/>
        <family val="2"/>
      </rPr>
      <t>Incorporación de nueva acción de mejora:</t>
    </r>
    <r>
      <rPr>
        <sz val="11"/>
        <color indexed="8"/>
        <rFont val="Aptos Narrow"/>
        <family val="2"/>
      </rPr>
      <t xml:space="preserve"> ID 1942820 del 04/09/2025 Se incorpora acción 2019AF106 para realizar el reconocimiento de bienes en el marco de la Resolución No. 0532 de 2024.
Se mantiene en un avance del 95% hasta que el avance de las dos acciones se encuentre en 100%.
</t>
    </r>
    <r>
      <rPr>
        <b/>
        <sz val="11"/>
        <color rgb="FF000000"/>
        <rFont val="Aptos Narrow"/>
        <family val="2"/>
      </rPr>
      <t>Modificación Fecha</t>
    </r>
    <r>
      <rPr>
        <sz val="11"/>
        <color indexed="8"/>
        <rFont val="Aptos Narrow"/>
        <family val="2"/>
      </rPr>
      <t xml:space="preserve">: ID 2041597 del 15/01/2026 - Fecha anterior: 31/12/2025
</t>
    </r>
  </si>
  <si>
    <t>FILA_03</t>
  </si>
  <si>
    <t>2019AF106</t>
  </si>
  <si>
    <t>Reconocimiento Contable de los bienes entregados a las corporaciones por FUPAP en el marco del Convenio de Asociación No. 001 de 2018 (6-2019AF) de los cuales no se suscribieron comodatos.</t>
  </si>
  <si>
    <t>Reconocimiento contable de los bienes como Gastos de transferencias y subvenciones de los
bienes entregados por parte de FUPAD a: CORPOBOYACA, CORPOAMAZONIA, CVS, CORMACARENA, CRA y ANLA. Todo lo anterior teniendo en cuenta el marco normativo de la resolución 0532 de 2024.</t>
  </si>
  <si>
    <t>Reconocimiento contable</t>
  </si>
  <si>
    <r>
      <t xml:space="preserve">Seguimiento 30/06/2026:
</t>
    </r>
    <r>
      <rPr>
        <sz val="11"/>
        <color rgb="FF000000"/>
        <rFont val="Aptos Narrow"/>
        <family val="2"/>
      </rPr>
      <t>Se Adjunta en la carpeta 2019AF106 y sub carpeta avance 30/06/2026 el proyecto de resolución “Por la cual se establecen lineamientos para el reconocimiento contable de bienes adquiridos y entregados en el marco de convenios de asociación y convenios interadministrativos liquidados, como gasto por transferencias y subvenciones”</t>
    </r>
  </si>
  <si>
    <t>FILA_04</t>
  </si>
  <si>
    <t>7-2019AF</t>
  </si>
  <si>
    <t>Suscripción de comodatos para bienes entregados a terceros.
Los bienes adquiridos en el convenio de asociación 001 de 2018 (ANH - FUPAD), fueron entregados por FUPAD a CARSUCRE, CAR de los Valles del Sinú y San Jorge - CVS y CORPONOR sin que la ANH dueña de los recursos realizara la entrega de los mismos a las Corporaciones a través de comodato o a título de préstamo de uso.</t>
  </si>
  <si>
    <t>Se evidencia debilidades en la administración, seguimiento y control de los bienes de propiedad de la ANH adquiridos en el marco de los convenios suscritos, lo que genera un riesgo de pérdida e impide ejercer un efectivo control a los bienes entregados a terceros.</t>
  </si>
  <si>
    <r>
      <rPr>
        <b/>
        <sz val="11"/>
        <color rgb="FF000000"/>
        <rFont val="Aptos Narrow"/>
        <family val="2"/>
      </rPr>
      <t>Incorporación de nueva acción de mejora:</t>
    </r>
    <r>
      <rPr>
        <sz val="11"/>
        <color indexed="8"/>
        <rFont val="Aptos Narrow"/>
        <family val="2"/>
      </rPr>
      <t xml:space="preserve"> ID 1942818 del 04/09/2025 Se incorpora acción 2019AF107 para realizar el reconocimiento de bienes en el marco de la Resolución No. 0532 de 2024.
Se mantiene en un avance del 95% hasta que el avance de las dos acciones se encuentre en 100%.
</t>
    </r>
    <r>
      <rPr>
        <b/>
        <sz val="11"/>
        <color rgb="FF000000"/>
        <rFont val="Aptos Narrow"/>
        <family val="2"/>
      </rPr>
      <t>Modificación Fecha</t>
    </r>
    <r>
      <rPr>
        <sz val="11"/>
        <color indexed="8"/>
        <rFont val="Aptos Narrow"/>
        <family val="2"/>
      </rPr>
      <t>: ID 2041690 del 15/01/2026 - Fecha anterior: 31/12/2025</t>
    </r>
    <r>
      <rPr>
        <sz val="11"/>
        <color rgb="FF000000"/>
        <rFont val="Aptos Narrow"/>
        <family val="2"/>
      </rPr>
      <t xml:space="preserve">
</t>
    </r>
  </si>
  <si>
    <t>FILA_05</t>
  </si>
  <si>
    <t>2019AF107</t>
  </si>
  <si>
    <t>Reconocimiento Contable de los bienes entregados a las corporaciones por FUPAP en el marco del Convenio de Asociación No. 001 de 2018 (7-2019AF) de los cuales no se suscribieron comodatos.</t>
  </si>
  <si>
    <t>Reconocimiento contable de los bienes como Gastos de transferencias y subvenciones de los
bienes entregados por parte de FUPAD a: CORPOBOYACA, CORPOAMAZONIA, CVS, CORMACARENA, CORPORACION REGIONAL DEL ATLANTICO y ANLA. Todo lo anterior teniendo en cuenta el marco normativo de la resolución 0532 de 2024.</t>
  </si>
  <si>
    <r>
      <t xml:space="preserve">Seguimiento 30/06/2026:
</t>
    </r>
    <r>
      <rPr>
        <sz val="11"/>
        <color rgb="FF000000"/>
        <rFont val="Aptos Narrow"/>
        <family val="2"/>
      </rPr>
      <t>Se Adjunta en la carpeta 2019AF107 y sub carpeta avance 30/06/2026 el proyecto de resolución “Por la cual se establecen lineamientos para el reconocimiento contable de bienes adquiridos y entregados en el marco de convenios de asociación y convenios interadministrativos liquidados, como gasto por transferencias y subvenciones”</t>
    </r>
  </si>
  <si>
    <t>FILA_06</t>
  </si>
  <si>
    <t>2021AF204</t>
  </si>
  <si>
    <t>Saldos antiguos cuenta 240720 Recaudos por clasificar (A). 
Existen 73 partidas pendientes de compensación con antigüedad superior a 360 días. Se contraviene la política contable (los registros en esta cuenta se realizan “de manera transitoria”), las partidas ascienden a $4.432’456.056,78; adicionalmente este pasivo registrado en contabilidad no está imputado a ninguna cuenta de tercero.</t>
  </si>
  <si>
    <t>Obedece a una gestión inadecuada por la ANH en la solicitud de facturas que respalden esos pasivos, en la identificación inoportuna de ingresos y en la depuración de la cuenta contable por parte de la entidad, generando incertidumbre tanto del saldo de la cuenta del pasivo como la exigibilidad de dichas cuentas por pagar por parte de cada uno delos proveedores o acreedores respectivos</t>
  </si>
  <si>
    <t>Conciliación de 36 partidas (23 VAF y 13 VORP/VAF) identificadas pendientes de aplicar bajo la responsabilidad de la VAF</t>
  </si>
  <si>
    <t>Realizar la Conciliación Trimestral de avance</t>
  </si>
  <si>
    <t>Conciliaciones</t>
  </si>
  <si>
    <r>
      <t xml:space="preserve">Seguimiento 30/06/2026:
</t>
    </r>
    <r>
      <rPr>
        <sz val="11"/>
        <color rgb="FF000000"/>
        <rFont val="Aptos Narrow"/>
        <family val="2"/>
      </rPr>
      <t xml:space="preserve">
Se Adjunta en la carpeta 2021AF204 y sub carpeta avance 30/06/2026 el documento de seguimiento depuración contable el cual no presenta avance para este segundo trimestre, queda pendiente la convocatoria del comité de saneamiento contable para lograr depurar estas tres partidas pendientes</t>
    </r>
  </si>
  <si>
    <t>FILA_07</t>
  </si>
  <si>
    <t>21AEF201</t>
  </si>
  <si>
    <r>
      <rPr>
        <sz val="11"/>
        <color rgb="FF000000"/>
        <rFont val="Aptos Narrow"/>
        <family val="2"/>
      </rPr>
      <t>Proyectos de automatización de trámites. Módulos GOC-GOP, Fiscalización VORP</t>
    </r>
    <r>
      <rPr>
        <sz val="11"/>
        <color indexed="8"/>
        <rFont val="Aptos Narrow"/>
        <family val="2"/>
      </rPr>
      <t xml:space="preserve">
Se evidenció por parte de la CGR que a la fecha de terminación de la actuación especial aún no se han puesto en producción los módulos de automatización de trámites denominados Gestión Operaciones de Pozo - módulo GOP y GOC.</t>
    </r>
  </si>
  <si>
    <t>No se han aplicado los parámetros y lineamientos generales de la política de Gobierno Digital planteados por la ANH con el fin de avanzar en la configuración de herramientas tecnológicas que permitieran la presentación, recepción y aprobación en línea de los diferentes permisos e informes.</t>
  </si>
  <si>
    <t>GOP se encuentra en funcionamiento desde mayo de 2021 mediante webinar y circular para el proceso de formas 4CR, 5CR y 6CR así como IDOP.  Completar los ajustes de las pruebas realizadas para el desarrollo de gestión de información para las Forma 7CR e informes de abandono, Formas 10ACR y 10 CR.  https://www.anh.gov.co/estadisticas-del-sector/sistemas-integrados-operaciones/sistema-GOP</t>
  </si>
  <si>
    <t xml:space="preserve"> Informe Trimestral proveniente de GOP (adjunto al informe de seguimiento a la función de fiscalización que se presenta a Ministerio de Minas y Energía)</t>
  </si>
  <si>
    <t>Informe</t>
  </si>
  <si>
    <r>
      <rPr>
        <b/>
        <sz val="11"/>
        <rFont val="Aptos Narrow"/>
        <family val="2"/>
      </rPr>
      <t>II Trimestre 2026:</t>
    </r>
    <r>
      <rPr>
        <sz val="11"/>
        <rFont val="Aptos Narrow"/>
        <family val="2"/>
      </rPr>
      <t xml:space="preserve"> No presenta avance. La Vorp esta dispuesta, como lo informó, a los requerimientos de la OTI. Se programará mesa de trabajo al respecto. </t>
    </r>
  </si>
  <si>
    <t>FILA_08</t>
  </si>
  <si>
    <t>21AEF2011</t>
  </si>
  <si>
    <t>Consulta mediante correo electrónico, al abogado encargado de la representación judicial, sobre la actuación vigente a la fecha de consulta, acreditada con el debido soporte.</t>
  </si>
  <si>
    <t>Informes de seguimiento</t>
  </si>
  <si>
    <t>FILA_09</t>
  </si>
  <si>
    <t>21FIS2019</t>
  </si>
  <si>
    <t>Implementación módulos GOC - GOP, Fiscalización. En la funcionalidad y aplicabilidad de los módulos GOP y GOC, la CGR evidenció factores  que han influido para que a la fecha no se haya alcanzado el desarrollo completo de estos sistemas, el porcentaje de avance en la implementación es mínimo, los resultados no fueron los esperados.</t>
  </si>
  <si>
    <t>Debilidad en el proceso de planeación y articulación entre la OTI y el área de Fiscalización para el desarrollo del proyecto.</t>
  </si>
  <si>
    <t>Desarrollar los ajustes solicitados al GOP y GOC dentro del SOLAR.</t>
  </si>
  <si>
    <t>Desarrollar de manera efectiva las etapas del mantenimiento evolutivo del GOP y GOC, incluyendo las funcionalidades y ajustes sugeridos por el grupo de fiscalización y las empresas operadoras, al igual que el desarrollo de servicios web que permitan interoperabilidad con los sistema de información como por ejemplo el Gestor documental de la ANH.</t>
  </si>
  <si>
    <t>Acta y/o  informe de resultados del mantenimiento evolutivo.</t>
  </si>
  <si>
    <t>FILA_11</t>
  </si>
  <si>
    <t>24AF114</t>
  </si>
  <si>
    <t>Existen activos de la concesión Yalea registrados en ubicaciones incorrectas o no encontrados, lo cual sugiere que la gestión de la reversión no ha sido adecuada, independientemente de la productividad de la misma, según lo argumentado por la ANH al momento de indicar que la reversión aún no ha sido materializada.</t>
  </si>
  <si>
    <t>Inobservancia de las funciones establecidas para la administración de los bienes y activos y la falta de oportunidad en la gestión de la VORP en el seguimiento al proceso de reversión de la concesión Yalea, que genera riesgo de la pérdida de bienes e impacto en la realidad de los activos que deben pasar a ser propiedad de la Nación en cabeza de la ANH.</t>
  </si>
  <si>
    <t xml:space="preserve"> Conciliación de los inventarios de activos suscrita entre la ANH y el Operador</t>
  </si>
  <si>
    <t>Suscribir  entre la ANH y el Operador, el acta de conciliación de los inventarios del campo Trinidad del contrato de asociación Yalea</t>
  </si>
  <si>
    <t xml:space="preserve">Acta de conciliación de  inventarios del contrato de asociación Yalea, suscrito por las partes
</t>
  </si>
  <si>
    <r>
      <rPr>
        <b/>
        <sz val="11"/>
        <rFont val="Aptos Narrow"/>
        <family val="2"/>
      </rPr>
      <t>II Trimestre 2026:</t>
    </r>
    <r>
      <rPr>
        <sz val="11"/>
        <rFont val="Aptos Narrow"/>
        <family val="2"/>
      </rPr>
      <t xml:space="preserve"> No presenta avance</t>
    </r>
  </si>
  <si>
    <t>FILA_12</t>
  </si>
  <si>
    <t>24AF117</t>
  </si>
  <si>
    <t>La compañía Perenco continúa manteniendo control y dominio sobre instalaciones, edificios, alojamientos, oficinas y laboratorios en la estación Trinidad, haciendo uso continuo de estas instalaciones posterior de la fecha de reversión y terminación del contrato de concesión Yalea, ocurrido el 8/11/2023, sin acto contractual que autorice actividades operativas que se están desarrollando.</t>
  </si>
  <si>
    <t>Inobservancia en la normatividad sobre el control y supervisión por parte de la ANH que ha permitido que se mantenga una operación dentro del área del extinguido Contrato Yalea, con incertidumbre y sin claridad sobre los costos e ingresos que se generen por la explotación del áreas y el usufructo de los bienes y activos utilizados en la operación por la Compañía Perenco.</t>
  </si>
  <si>
    <t>Suscribir un  Acuerdo de Entendimiento entre ANH y el Operador.</t>
  </si>
  <si>
    <t>Suscribir entre las partes un documento de entendimiento, para la operación del pozo inyector y el sistema de tratamiento de agua, para evitar incidentes ambientales con la piscina API, debido al invierno en el área.</t>
  </si>
  <si>
    <t xml:space="preserve">Documento de entendimiento suscrito por las partes </t>
  </si>
  <si>
    <t>FILA_20</t>
  </si>
  <si>
    <t>25AF105</t>
  </si>
  <si>
    <r>
      <t xml:space="preserve">Inventario y avalúo de las Propiedades, planta y equipo: </t>
    </r>
    <r>
      <rPr>
        <sz val="11"/>
        <color theme="1"/>
        <rFont val="Aptos Narrow"/>
        <family val="2"/>
      </rPr>
      <t xml:space="preserve">La CGR evidencio en el inventario y en el registro control de activos que:
1. 1046 activos para dar de baja por obsolescencia técnica, 211 activos para dar de alta y sin registro y 64 activos faltantes para dar de baja y registrados.
2. 11 activos del Datacenter para dar de alta y sin registro.
3. 751 activos del SGC sin registro. </t>
    </r>
  </si>
  <si>
    <t>Incumplimiento de los requisitos establecidos por la CGN, la política interna contable de la ANH y la omisión de las recomendaciones realizadas por el peritaje genera un riesgo de que los activos estén sobrevalorados o subvalorados, lo que puede afectar la confiabilidad de los estados financieros y la toma de decisiones de los usuarios de la información contable</t>
  </si>
  <si>
    <t>Implementar un plan integral para depurar y actualizar el inventario de propiedades, planta y equipo conforme al avalúo vigente</t>
  </si>
  <si>
    <t>Aplicar el Procedimiento para la Administración y Control de Activos para los 1046 activos para dar de baja por obsolescencia técnica, 211 activos para dar de alta y sin registro y 64 activos faltantes para dar de baja y registrados</t>
  </si>
  <si>
    <t>Inventario actualizado con soportes</t>
  </si>
  <si>
    <r>
      <rPr>
        <b/>
        <sz val="11"/>
        <color rgb="FF000000"/>
        <rFont val="Aptos Narrow"/>
        <family val="2"/>
      </rPr>
      <t>Modificación Unidad de medida y cantidad:</t>
    </r>
    <r>
      <rPr>
        <sz val="11"/>
        <color rgb="FF000000"/>
        <rFont val="Aptos Narrow"/>
        <family val="2"/>
      </rPr>
      <t xml:space="preserve"> ID 2087319 del 20/03/2026
1. Presentan base de datos donde se determina :
- 1.046 activos dados de baja mediante la Resolución 0082 de 2025. 
- 286 bienes verificados y reclasificados así:  143 activaciones, 59 bajas, 49 casos en los que no aplica procedimiento, 9 bienes en poder de terceros, 8 sin información y 5 reconocidos como gasto.
</t>
    </r>
    <r>
      <rPr>
        <sz val="11"/>
        <color rgb="FFFF0000"/>
        <rFont val="Aptos Narrow"/>
        <family val="2"/>
      </rPr>
      <t xml:space="preserve">
</t>
    </r>
  </si>
  <si>
    <t>FILA_22</t>
  </si>
  <si>
    <t>25AF305</t>
  </si>
  <si>
    <t>Aplicar el Procedimiento para la Administración y Control de Activos y/o  Procedimiento para el reconocimiento de bienes adquiridos en desarrollo de convenios y gestión financiera de recursos entregados en administración,  a partir del reconocimiento de los 751 bienes entregados al SGC en el marco de ejecucion de convenios.</t>
  </si>
  <si>
    <t>Registro Contable</t>
  </si>
  <si>
    <r>
      <rPr>
        <b/>
        <sz val="11"/>
        <color rgb="FF000000"/>
        <rFont val="Aptos Narrow"/>
        <family val="2"/>
      </rPr>
      <t>Modificación Fecha</t>
    </r>
    <r>
      <rPr>
        <sz val="11"/>
        <color indexed="8"/>
        <rFont val="Aptos Narrow"/>
        <family val="2"/>
      </rPr>
      <t xml:space="preserve">: ID 2041662 del 15/01/2026 - Fecha anterior: 31/12/2025
</t>
    </r>
    <r>
      <rPr>
        <b/>
        <sz val="11"/>
        <color rgb="FF000000"/>
        <rFont val="Aptos Narrow"/>
        <family val="2"/>
      </rPr>
      <t>II Trimestre 2026:</t>
    </r>
    <r>
      <rPr>
        <sz val="11"/>
        <color indexed="8"/>
        <rFont val="Aptos Narrow"/>
        <family val="2"/>
      </rPr>
      <t xml:space="preserve"> No presenta avance</t>
    </r>
  </si>
  <si>
    <t>FILA_28</t>
  </si>
  <si>
    <t>25AF108</t>
  </si>
  <si>
    <r>
      <t xml:space="preserve">Obligaciones contrato E&amp;P VMM- 1/09, posteriores al inicio del proceso de reorganización empresarial del contratista: </t>
    </r>
    <r>
      <rPr>
        <sz val="11"/>
        <color theme="1"/>
        <rFont val="Aptos Narrow"/>
        <family val="2"/>
      </rPr>
      <t>Observa la CGR que la ANH ha documentado incumplimientos posteriores al inicio del proceso de reorganización del Contrato E&amp;P VMM-1/09 (22/02/24) consistentes en falta de pago de regalías por $222.198.147 e incumplimientos contractuales no cuantificados monetariamente</t>
    </r>
  </si>
  <si>
    <t>Falta de gestión de la ANH e ineficiente seguimiento frente al incumplimiento de obligaciones contractuales del Contrato E&amp;P VMM-1/09, con posterioridad al inicio de la reorganización empresarial de la persona del contratista</t>
  </si>
  <si>
    <t>Realizar la aplicación del pago de regalías por $222,198,147 y posteriormente el respectivo registro contable.</t>
  </si>
  <si>
    <t>Aplicar y registrar el pago de regalías por valor de $222.198.147</t>
  </si>
  <si>
    <r>
      <rPr>
        <b/>
        <sz val="11"/>
        <color rgb="FF000000"/>
        <rFont val="Aptos Narrow"/>
        <family val="2"/>
      </rPr>
      <t>Modificación Fecha</t>
    </r>
    <r>
      <rPr>
        <sz val="11"/>
        <color indexed="8"/>
        <rFont val="Aptos Narrow"/>
        <family val="2"/>
      </rPr>
      <t xml:space="preserve">: ID 2041665 del 15/01/2026 - Fecha anterior: 30/10/2025
</t>
    </r>
    <r>
      <rPr>
        <b/>
        <sz val="11"/>
        <color rgb="FF000000"/>
        <rFont val="Aptos Narrow"/>
        <family val="2"/>
      </rPr>
      <t>II Trimestre 2026:</t>
    </r>
    <r>
      <rPr>
        <sz val="11"/>
        <color indexed="8"/>
        <rFont val="Aptos Narrow"/>
        <family val="2"/>
      </rPr>
      <t xml:space="preserve"> No presenta avance</t>
    </r>
  </si>
  <si>
    <t>FILA_29</t>
  </si>
  <si>
    <t>25AF208</t>
  </si>
  <si>
    <t>Elaborar y formalizar un procedimiento de verificación periódica del estado corporativo de contratistas</t>
  </si>
  <si>
    <t>Elaborar y formalizar un procedimiento institucional, con participación de las vicepresidencias competentes de la ANH, la OAJ y la GALC, que permita realizar una verificación periódica del estado corporativo de las empresas contratistas de los contratos de hidrocarburos y generar las alertas correspondientes conforme a lo establecido</t>
  </si>
  <si>
    <t>Documento de procedimiento publicado en SIGECO</t>
  </si>
  <si>
    <t>FILA_30</t>
  </si>
  <si>
    <t>25AC101</t>
  </si>
  <si>
    <r>
      <t xml:space="preserve">Actualización Pólizas de garantía de cumplimiento Ctos Interadministrativos: </t>
    </r>
    <r>
      <rPr>
        <sz val="10"/>
        <color theme="1"/>
        <rFont val="Aptos Narrow"/>
        <family val="2"/>
      </rPr>
      <t>Se evidenció inconsistencias del estado de las pólizas de garantía de cumplimiento Ctos Interadministrativos: 455, 456, 457, 463, 493, 495, 502, 504, 526, 439, 461, 486, 557, 558 vigencia 2024, pues dichas pólizas no cubren el tiempo completo de vigencia de los contratos y la etapa actual (liquidación)</t>
    </r>
  </si>
  <si>
    <t>Inobservancia de lo estipulado en las cláusulas contractuales y deficiencias en el seguimiento por parte de la supervisión respecto al cumplimiento de las obligaciones de los contratistas, relacionadas con la suscripción y vigencia de pólizas, suscripción de actas en la ejecución del contrato, así como la verificación completa oportuna de la documentación que entregan los contratistas.</t>
  </si>
  <si>
    <t>Verificar el estado de las pólizas de garantía de los Ctos Interadministrativos  455, 456, 457, 463, 493, 495, 502, 504, 526, 439, 461, 486, 557, 558 vigencia 2024 y requerir al contratista la actualización, ampliación o sustitución de las pólizas de garantía de cumplimiento, según aplique.</t>
  </si>
  <si>
    <t>Identificar el estado actual de las pólizas de los contratos interadministrativos 455, 456, 457, 463, 493, 495, 502, 504, 526, 439, 461, 486, 557, 558 vigencia 2024 y realizar la validación de la vigencia frente a la clausula de las garantías de las minutas.</t>
  </si>
  <si>
    <t>* Matriz de verificación contratos interadministrativos VT con los soportes, notas y las alertas identificadas en la validación y revisión realizada.</t>
  </si>
  <si>
    <t>La "Matriz_Seguimiento_Polizas_PI_2024_VT_2026-06-30" se actualiza periódicamente para el control de vigencia de pólizas de cumplimiento. A junio 30 se verificaron las 14 polizas de cumplimiento publicadas en SECOP II; 10 polizas estan vigentes.
Ver documento "Matriz_Seguimiento_Polizas_PI_2024_VT_2026-06-30" PLAN DE MEJORAMIENTO VT 2025 Hallazgo 25AC101" en evidencias de este hallazgo.</t>
  </si>
  <si>
    <t>FILA_31</t>
  </si>
  <si>
    <t>25AC201</t>
  </si>
  <si>
    <t xml:space="preserve">Conforme a la verificación realizada solicitar oficialmente a los contratistas la actualización, ampliación o sustitución de las pólizas de garantía de cumplimiento, según aplique.
</t>
  </si>
  <si>
    <t>* Comunicaciones radicadas (correo electrónico o comunicación enviada) remitidas a contratistas requiriendo modificación pólizas según aplique</t>
  </si>
  <si>
    <r>
      <t xml:space="preserve">Plan de Mejoramiento suscrito el 8 de enero de 2026 Certificado No.  1930301702025-12-05
</t>
    </r>
    <r>
      <rPr>
        <b/>
        <sz val="11"/>
        <color rgb="FF000000"/>
        <rFont val="Aptos Narrow"/>
        <family val="2"/>
      </rPr>
      <t>Modificación fecha:</t>
    </r>
    <r>
      <rPr>
        <sz val="11"/>
        <color indexed="8"/>
        <rFont val="Aptos Narrow"/>
        <family val="2"/>
      </rPr>
      <t xml:space="preserve"> Id 2087007 del 19/03/2026 Fecha anterior de terminación 31/03/2026
Se gestionaron cinco (5) comunicaciones de solicitud de actualización de pólizas</t>
    </r>
  </si>
  <si>
    <t>FILA_32</t>
  </si>
  <si>
    <t>25AC301</t>
  </si>
  <si>
    <r>
      <t xml:space="preserve">Actualización Pólizas de garantía de cumplimiento Ctos Interadministrativos: </t>
    </r>
    <r>
      <rPr>
        <sz val="10"/>
        <color theme="1"/>
        <rFont val="Aptos Narrow"/>
        <family val="2"/>
      </rPr>
      <t>Se evidenció inconsistencias del estado de las pólizas de</t>
    </r>
    <r>
      <rPr>
        <sz val="10"/>
        <rFont val="Aptos Narrow"/>
        <family val="2"/>
      </rPr>
      <t xml:space="preserve"> garantía de cumplimiento Ctos Interadministrativos: 455</t>
    </r>
    <r>
      <rPr>
        <sz val="10"/>
        <color theme="1"/>
        <rFont val="Aptos Narrow"/>
        <family val="2"/>
      </rPr>
      <t>,</t>
    </r>
    <r>
      <rPr>
        <sz val="10"/>
        <rFont val="Aptos Narrow"/>
        <family val="2"/>
      </rPr>
      <t xml:space="preserve"> 456, 457, 463, 493, 495, 502, 504, 526, 439, 461, 486, 557, 558 vigencia 2024, pues dichas pólizas no cubren el tiempo completo d</t>
    </r>
    <r>
      <rPr>
        <sz val="10"/>
        <color theme="1"/>
        <rFont val="Aptos Narrow"/>
        <family val="2"/>
      </rPr>
      <t>e vigencia de los contratos y la etapa actual (liquidación)</t>
    </r>
  </si>
  <si>
    <t>Verificar que las pólizas modificadas allegadas por los contratistas se encuentren conformes a las obligaciones contractuales, validar su aprobación por parte de la OAJ y publicación SECOP II e incluir en expediente contractual en el SGDEA de la ANH.</t>
  </si>
  <si>
    <t>* Pólizas modificadas aprobadas por la OAJ (14)
* Pólizas aprobadas publicadas en SECOP II (14)
* Pólizas incluidas en el expediente contractual del SGDEA (14)</t>
  </si>
  <si>
    <t>14 polizas aprobadas en SECOP. 10 de las 14 polizas estan vigentes.  Los PDF de las 10 polizas vigentes estan en eviencias del plan de mejoramiento, hallazgo 25AC301, carpeta "Polizas Vigentes Trim 2-2026".</t>
  </si>
  <si>
    <t>FILA_33</t>
  </si>
  <si>
    <t>25AC401</t>
  </si>
  <si>
    <t>Estandarizar para los nuevos contratos interadministrativos de la Vicepresidencia Técnica, el formato de ESET para que se ajuste a las características, especificaciones y necesidades técnicas de los servicios a contratar en la VT.</t>
  </si>
  <si>
    <t xml:space="preserve">	Revisar y ajustar el formato del ESET utilizado para la suscripción de los nuevos Contratos Interadministrativos de la Vicepresidencia Técnica, en especial lo relacionado a las obligaciones del contratista, la forma de pago y las cuberturas para cualquier hecho constitutivo de incumplimiento.
</t>
  </si>
  <si>
    <t>* Formato ESET ajustado</t>
  </si>
  <si>
    <r>
      <t xml:space="preserve">
</t>
    </r>
    <r>
      <rPr>
        <b/>
        <sz val="11"/>
        <color rgb="FF000000"/>
        <rFont val="Aptos Narrow"/>
        <family val="2"/>
      </rPr>
      <t>Por fecha de normalización del formato esta actividad quedará cerrada para el 3er Trimestre de 2026</t>
    </r>
    <r>
      <rPr>
        <sz val="11"/>
        <color indexed="8"/>
        <rFont val="Aptos Narrow"/>
        <family val="2"/>
      </rPr>
      <t xml:space="preserve">
*Formato ANH-GCO-FR-203 FORMATO ESET V3 Julio 7-2026 normalizado en SIGECO.</t>
    </r>
  </si>
  <si>
    <t>FILA_34</t>
  </si>
  <si>
    <t>25AC501</t>
  </si>
  <si>
    <t>Socializar con los supervisores y el grupo de apoyo administrativo de la Vicepresidencia Técnica el nuevo formato de los ESETs y reforzar los conocimientos del personal de la VT en los aspectos técnicos, jurídicos y administrativos necesarios y que se deben tener en cuenta para la suscripción y seguimiento de los Contratos Interadministrativos de la VT.</t>
  </si>
  <si>
    <t xml:space="preserve">* Carpeta con soportes de la socialización del Formato ESET
* Carpeta con soportes de la reinducción o capacitación temas precontractuales y contractuales contratos VT </t>
  </si>
  <si>
    <r>
      <t xml:space="preserve">Plan de Mejoramiento suscrito el 8 de enero de 2026 Certificado No.  1930301702025-12-05
</t>
    </r>
    <r>
      <rPr>
        <b/>
        <sz val="11"/>
        <color rgb="FF000000"/>
        <rFont val="Aptos Narrow"/>
        <family val="2"/>
      </rPr>
      <t xml:space="preserve">Modificación fecha: </t>
    </r>
    <r>
      <rPr>
        <sz val="11"/>
        <color rgb="FF000000"/>
        <rFont val="Aptos Narrow"/>
        <family val="2"/>
      </rPr>
      <t>Id 2085759 del 17/03/2026 Fecha anterior de terminación 28/02/2026</t>
    </r>
    <r>
      <rPr>
        <sz val="11"/>
        <color indexed="8"/>
        <rFont val="Aptos Narrow"/>
        <family val="2"/>
      </rPr>
      <t xml:space="preserve">
</t>
    </r>
    <r>
      <rPr>
        <b/>
        <sz val="11"/>
        <color rgb="FF000000"/>
        <rFont val="Aptos Narrow"/>
        <family val="2"/>
      </rPr>
      <t>II Trimestre 2026:</t>
    </r>
    <r>
      <rPr>
        <sz val="11"/>
        <color indexed="8"/>
        <rFont val="Aptos Narrow"/>
        <family val="2"/>
      </rPr>
      <t xml:space="preserve"> No presenta avance</t>
    </r>
  </si>
  <si>
    <t>FILA_35</t>
  </si>
  <si>
    <t>25AC102</t>
  </si>
  <si>
    <r>
      <t xml:space="preserve">Plazo Cto Interadministrativo 463 de 2024: </t>
    </r>
    <r>
      <rPr>
        <sz val="10"/>
        <color theme="1"/>
        <rFont val="Aptos Narrow"/>
        <family val="2"/>
      </rPr>
      <t>Los compromisos adquiridos por la Universidad Nacional no fueron cumplidos a cabalidad, quedando pendientes de aprobar técnicamente 7 de 15 productos subproyecto 1; y 4 de 7 productos subproyecto 2, con lo cual el contratista no cumplió con los compromisos contractuales y en los términos establecidos de calidad y duración de término del contrato</t>
    </r>
  </si>
  <si>
    <t>Se realizaron la totalidad de los pagos por parte de la ANH a la Universidad Nacional como contratista, sin tener la totalidad de los productos recibidos a satisfacción, conforme a la obligación específica contractual y al compromiso pactado en el acta de finalización del contrato.</t>
  </si>
  <si>
    <t xml:space="preserve">Aprobar técnicamente y recibir a satisfacción por parte del supervisor la totalidad de los productos entregados por el contratista de los subproyectos 1 y 2 del Contrato Interadministrativo No. 463 de 2024. </t>
  </si>
  <si>
    <t xml:space="preserve">
Por parte del supervisor solicitar al contratistas los ajustes técnicos requeridos de los productos entregados de los suproyectos 1 y 2 según corresponda, realizar la revisisión, aprobar técnicamente y recibir a satisfacción la totalidad de los productos del Contrato Interadministrativo No. 463 de 2024. </t>
  </si>
  <si>
    <t>* Informe de supervisión con el recibido a satisfacción de la totalidad de los productos entregados por el contratista de los subproyectos 1 y 2 del Contrato Interadministrativo No. 463 de 2024.
* Trasmital de radicación al EPIS de los productos subproyectos 1 y 2 del Contrato Interadministrativo No. 463 de 2024.</t>
  </si>
  <si>
    <r>
      <t xml:space="preserve">Plan de Mejoramiento suscrito el 8 de enero de 2026 Certificado No.  1930301702025-12-05
</t>
    </r>
    <r>
      <rPr>
        <b/>
        <sz val="11"/>
        <color rgb="FF000000"/>
        <rFont val="Aptos Narrow"/>
        <family val="2"/>
      </rPr>
      <t>Modificación fecha:</t>
    </r>
    <r>
      <rPr>
        <sz val="11"/>
        <color indexed="8"/>
        <rFont val="Aptos Narrow"/>
        <family val="2"/>
      </rPr>
      <t xml:space="preserve"> Id 2087056 del 19/03/2026 Fecha anterior de terminación 31/07/2026
ID 1693770 del 27 de diciembre de 2025 Inf. Supervición 
Productos aprobados técnicamente Subproyecto 1: 8
Productos aprobados técnicamente Subproyecto 2: 3</t>
    </r>
  </si>
  <si>
    <t>FILA_36</t>
  </si>
  <si>
    <t>25AC202</t>
  </si>
  <si>
    <t>Adelantar las gestiones administrativas y contractuales a que haya lugar por parte de los supervisores, a fin de garantizar que los contratistas de la Vicepresidencia Técnica cumplan con los compromisos contractuales y en los términos establecidos de calidad y duración de término de los contratos interadministrativos.</t>
  </si>
  <si>
    <t>Gestionar las prórrogas u otrosiés de los contratos interadministrativos de la Vicepresidencia Tecnica, que requieran la ampliación del término de ejecución para que el supervisor realice la revisión, aprobación técnica y el recibo a satisfacción de los productos o servicios, conforme con las obligaciones o compromisos contractuales pactados.</t>
  </si>
  <si>
    <t xml:space="preserve">* Matriz de seguimiento trimestral contratos interadministrativos VT con las notas, las alertas tempranas identificadas en la revisión y los soportes de las gestiones administrativas y/o contractuales adelantadas por los supervisores. </t>
  </si>
  <si>
    <t xml:space="preserve">Matriz con 4 seguimientos año 2026 que esta en revisión periódica. Presentamos las matrices:
* I TRIM_Seguimiento Proyectos_de_Inversión_VT
* II TRIM_2026_Seguimiento Proyectos_de_Inversión_VT
*Seis Otrosies con Seis Prorrogas a contratos del año 2025.
Plan de Mejoramiento suscrito el 8 de enero de 2026 Certificado No.  1930301702025-12-05
</t>
  </si>
  <si>
    <t>FILA_37</t>
  </si>
  <si>
    <t>25AC103</t>
  </si>
  <si>
    <r>
      <t xml:space="preserve">Tiempo de ejecución del Cto Interadministrativo 504 de 2024 Universidad de Caldas: </t>
    </r>
    <r>
      <rPr>
        <sz val="10"/>
        <color theme="1"/>
        <rFont val="Aptos Narrow"/>
        <family val="2"/>
      </rPr>
      <t>Se evidenció de acuerdo con 2 informes de supervisión, que los compromisos adquiridos por el contratista se realizaron posteriormente a la fecha de terminación del plazo de ejecución del contrato (31-12-2024), incumpliendo los criterios de la minuta del contrato y lo certificado en el acta de finalización</t>
    </r>
    <r>
      <rPr>
        <b/>
        <sz val="10"/>
        <color theme="1"/>
        <rFont val="Aptos Narrow"/>
        <family val="2"/>
      </rPr>
      <t>.</t>
    </r>
  </si>
  <si>
    <t>Omisión de las obligaciones a cargo de la supervisión, establecidas en la minuta contractual y el Manual de contratación ANH, puesto que en el acta de terminación del contrato la Ordenadora del gasto y el supervisor, certifican que a la fecha de terminación del Plazo de Ejecución Contractual, la Universidad de Caldas cumplió a entera satisfacción con el objeto del Contrato 504 de 2024.</t>
  </si>
  <si>
    <t xml:space="preserve">Revisar, actualizar y normalizar en coordinación con la Oficina Asesora Jurídica (OAJ) el formato del Acta de Terminación ANH-GCO-FR-168, para que se pueda reflejar de manera integral el estado real (cumplimiento técnico, aprobación de productos, obligaciones pendientes, condiciones para la liquidación, entre otros) de los contratos interadministrativos de la Vicepresidencia Técnica.
</t>
  </si>
  <si>
    <t xml:space="preserve">Revisar y actualizar entre la VT y la OAJ el formato del Acta de Terminación ANH-GCO-FR-168, a fin de que para las actas de los contratos interadministrativos se pueda registrar el estado real del cumplimiento técnico, el recibo y aprobación de productos, las obligaciones pendientes, las condiciones para la liquidación, entre otros aspectos técnicos, administrativos y contractuales. </t>
  </si>
  <si>
    <t xml:space="preserve">
* Acta de reunión conjunta revisión formato ANH-GCO-FR-168
* Borrador Acta de Terminación actualizado.</t>
  </si>
  <si>
    <t>ID 2111035_Acta de Reunión Conjunta VT-OAJ_2026-05-29. Se acordó  revisar contenido acta de terminación contratos interadministrativos para definir con OAJ los criterios mínimos que debe reflejar dicha acta.</t>
  </si>
  <si>
    <t>FILA_38</t>
  </si>
  <si>
    <t>25AC203</t>
  </si>
  <si>
    <t xml:space="preserve">Revisar, actualizar y normalizar en coordinación con la Oficina Asesora Jurídica (OAJ) el formato del Acta de Terminación ANH-GCO-FR-168, para que se pueda reflejar de manera integral el estado real (cumplimiento técnico, aprobación de productos, obligaciones pendientes, condiciones para la liquidación, entre otros) de los contratos interadministrativos de la Vicepresidencia Técnica 
</t>
  </si>
  <si>
    <t>Normalizar en SIGECO el formato actualizado del Acta de Terminación ANH-GCO-FR-168, realizar la socialización en la Vicepresidencia Técnica y la divulgación al interior de la ANH.</t>
  </si>
  <si>
    <t>* Formato ANH-GCO-FR-168 actualizado (V4) y normalizado en SIGECO
* Soporte de la socialización en la VT del formato ANH-GCO-FR-168 normalizado en SIGECO.
* Comunicación interna de divulgación formato de Acta de Terminación (V4).</t>
  </si>
  <si>
    <r>
      <t xml:space="preserve">Este hallazgo depende del resultado del hallazgo 25AC103. El acta de terminacion esta en proceso de revision por parte de OAJ. Despues  se procedera a normalizarlo en SIGECO, socializarlo en VT y divulgarlo por Comunicaciones Internas.
</t>
    </r>
    <r>
      <rPr>
        <b/>
        <sz val="11"/>
        <color rgb="FF000000"/>
        <rFont val="Aptos Narrow"/>
        <family val="2"/>
      </rPr>
      <t>II Trimestre 2026:</t>
    </r>
    <r>
      <rPr>
        <sz val="11"/>
        <color indexed="8"/>
        <rFont val="Aptos Narrow"/>
        <family val="2"/>
      </rPr>
      <t xml:space="preserve"> No pesenta avance.</t>
    </r>
  </si>
  <si>
    <t>FILA_39</t>
  </si>
  <si>
    <t>25AC303</t>
  </si>
  <si>
    <t xml:space="preserve">
* Matriz de seguimiento trimestral contratos interadministrativos VT con las notas, las alertas tempranas identificadas en la revisión y los soportes de las gestiones administrativas y/o contractuales adelantadas por los supervisores. </t>
  </si>
  <si>
    <t>Matriz con 4 seguimientos año 2026 que esta en revisión periódica. Presentamos las matrices:
* I TRIM_Seguimiento Proyectos_de_Inversión_VT
* II TRIM_2026_Seguimiento Proyectos_de_Inversión_VT
*Seis Otrosies con Seis Prorrogas a contratos del año 2025.</t>
  </si>
  <si>
    <t>FILA_40</t>
  </si>
  <si>
    <t>25AC104</t>
  </si>
  <si>
    <r>
      <t xml:space="preserve">Publicación información en SECOP II: </t>
    </r>
    <r>
      <rPr>
        <sz val="10"/>
        <color theme="1"/>
        <rFont val="Aptos Narrow"/>
        <family val="2"/>
      </rPr>
      <t>En algunos casos la información precontractual y contractual de los contratos de la observación 07 de la CGR no se encontraba publicada en el SECOP II, por lo cual se confirma el incumplimiento del numeral 5.2.1 “Generalidades” del Manual de Contratación de la ANH y el artículo 13 de la Ley 1150 de 2007, con relación a la publicación de la información</t>
    </r>
  </si>
  <si>
    <t>Inobservancia de las funciones consagradas en el manual de contratación, para garantizar la publicidad en el SECOP II de los documentos producidos en desarrollo de las etapas precontractual, contractual y post-contractual.</t>
  </si>
  <si>
    <t xml:space="preserve">
Publicar de manera oportuna y completa la información de los contratos de la Vicepresidencia Técnica en la plataforma SECOP II y mantener actualizados los documentos correspondientes de la etapa precontractual, contractual y postcontractual, para garantizar la integridad, trazabilidad, disponibilidad y publicación de la información conforme a la normatividad vigente y aplicable.</t>
  </si>
  <si>
    <t>Identificar el estado actual de la publicación de información en la Plataforma de SECOP II de los los contratos de la Vicepresidencia Técnica de la vigencia 2024 de las etapas precontractual, contractual y postcontractual.</t>
  </si>
  <si>
    <t>* Matriz de verificación publicación de información contratos 2024 VT en SECOP II con las notas y las alertas identificadas en la validación y revisión realizada.</t>
  </si>
  <si>
    <r>
      <t xml:space="preserve">Plan de Mejoramiento suscrito el 8 de enero de 2026 Certificado No.  1930301702025-12-05
</t>
    </r>
    <r>
      <rPr>
        <b/>
        <sz val="11"/>
        <color rgb="FF000000"/>
        <rFont val="Aptos Narrow"/>
        <family val="2"/>
      </rPr>
      <t>Modificación fecha:</t>
    </r>
    <r>
      <rPr>
        <sz val="11"/>
        <color indexed="8"/>
        <rFont val="Aptos Narrow"/>
        <family val="2"/>
      </rPr>
      <t xml:space="preserve"> Id 2087019 del 19/03/2026 Fecha anterior de terminación 31/03/2026
</t>
    </r>
    <r>
      <rPr>
        <b/>
        <sz val="11"/>
        <color rgb="FF000000"/>
        <rFont val="Aptos Narrow"/>
        <family val="2"/>
      </rPr>
      <t>II Trimestre 2026:</t>
    </r>
    <r>
      <rPr>
        <sz val="11"/>
        <color indexed="8"/>
        <rFont val="Aptos Narrow"/>
        <family val="2"/>
      </rPr>
      <t xml:space="preserve"> No presenta avance</t>
    </r>
  </si>
  <si>
    <t>FILA_41</t>
  </si>
  <si>
    <t>25AC204</t>
  </si>
  <si>
    <t>Publicar de manera oportuna y completa la información de los contratos de la Vicepresidencia Técnica en la plataforma SECOP II y mantener actualizados los documentos correspondientes de la etapa precontractual, contractual y postcontractual, para garantizar la integridad, trazabilidad, disponibilidad y publicación de la información conforme a la normatividad vigente y aplicable.</t>
  </si>
  <si>
    <t xml:space="preserve">Conforme a la verificación realizada de los contratos 2024 de la Vicepresidencia Técnica publicar la información faltante en la plataforma SECOP II de la etapa precontracual, contractual y postcontractual según aplique y competencia (OAJ, VT y VAF) </t>
  </si>
  <si>
    <t>* Matriz de verificación publicación de información contratos 2024 VT en SECOP II actualizada con las notas, observaciones y soportes del cargue o publicación de la información de cada contrato en SECOP II, según corresponda.</t>
  </si>
  <si>
    <r>
      <t xml:space="preserve">Plan de Mejoramiento suscrito el 8 de enero de 2026 Certificado No.  1930301702025-12-05
</t>
    </r>
    <r>
      <rPr>
        <b/>
        <sz val="11"/>
        <color rgb="FF000000"/>
        <rFont val="Aptos Narrow"/>
        <family val="2"/>
      </rPr>
      <t>Modificación fecha:</t>
    </r>
    <r>
      <rPr>
        <sz val="11"/>
        <color indexed="8"/>
        <rFont val="Aptos Narrow"/>
        <family val="2"/>
      </rPr>
      <t xml:space="preserve"> Id 2087017 del 19/03/2026 Fecha anterior de terminación 31/05/2026
</t>
    </r>
    <r>
      <rPr>
        <b/>
        <sz val="11"/>
        <color rgb="FF000000"/>
        <rFont val="Aptos Narrow"/>
        <family val="2"/>
      </rPr>
      <t>II Trimestre 2026:</t>
    </r>
    <r>
      <rPr>
        <sz val="11"/>
        <color indexed="8"/>
        <rFont val="Aptos Narrow"/>
        <family val="2"/>
      </rPr>
      <t xml:space="preserve"> No presenta avance</t>
    </r>
  </si>
  <si>
    <t>FILA_42</t>
  </si>
  <si>
    <t>25AC304</t>
  </si>
  <si>
    <t xml:space="preserve">
Verificar trimestralmente la publicación y completitud de la  información de las etapas contractual y postcontractual según aplique, de los contratos de la Vicepresidencia Técnica en la Plataforma de SECOP II y en los expedientes contractuales del SGDEA de la Agencia.</t>
  </si>
  <si>
    <t>* Matriz trimestral de seguimiento a la publicación en SECOP II de la información de los contratos de la VT vigencias 2025 y 2026 con las notas, observaciones y soportes del cargue o publicación de la información de cada contrato en SECOP II y el SGDEA, según corresponda.</t>
  </si>
  <si>
    <r>
      <t xml:space="preserve">Plan de Mejoramiento suscrito el 8 de enero de 2026 Certificado No.  1930301702025-12-05
</t>
    </r>
    <r>
      <rPr>
        <b/>
        <sz val="11"/>
        <color rgb="FF000000"/>
        <rFont val="Aptos Narrow"/>
        <family val="2"/>
      </rPr>
      <t>II Trimestre 2026:</t>
    </r>
    <r>
      <rPr>
        <sz val="11"/>
        <color indexed="8"/>
        <rFont val="Aptos Narrow"/>
        <family val="2"/>
      </rPr>
      <t xml:space="preserve"> No presenta avance</t>
    </r>
  </si>
  <si>
    <t>FILA_43</t>
  </si>
  <si>
    <t>25AC105</t>
  </si>
  <si>
    <r>
      <t xml:space="preserve">Actividades posteriores a la fecha de terminación en cumplimiento del Cto Interadministrativo 419 de 2024 UPTC: </t>
    </r>
    <r>
      <rPr>
        <sz val="10"/>
        <color theme="1"/>
        <rFont val="Aptos Narrow"/>
        <family val="2"/>
      </rPr>
      <t>En 3 informes de supervisión, se avalaron actividades realizadas en cumplimiento del contrato, sin existir acto administrativo que hubiese ampliado el término del contrato (15-12-2024), por lo que los entregables fueron presentados de manera extemporánea</t>
    </r>
  </si>
  <si>
    <t>Omisión de las obligaciones a cargo de la supervisión, establecidas en la minuta contractual y el Manual de contratación ANH, respecto a verificar y exigir a la UPTC el cumplimiento de las obligaciones contractuales del contrato 419 de 2024, puesto que los compromisos adquiridos por el contratista se realizaron posteriormente a la fecha de terminación del plazo de ejecución del contrato.</t>
  </si>
  <si>
    <t>Incorporar en la minuta de los contratos interadministrativos de la VT dentro de las obligaciones del contratista que la entrega de los productos y/o servicios se realice mediante radicación formal en el sistema de gestión documental de la Entidad para garantizar la trazabilidad y control de las entregas realizadas por los contratistas dentro del plazo de ejecución del contrato.</t>
  </si>
  <si>
    <t>Incluir en el formato del ESET y minuta de contrato utilizado para la suscripción de los nuevos Contratos Interadministrativos de la Vicepresidencia Técnica, dentro de la claúsula de obligaciones del contratista que la entrega de los productos y/o servicios se realice mediante radicación formal en el sistema de gestión documental de la Entidad.</t>
  </si>
  <si>
    <t xml:space="preserve">
* Formato ESET ajustado en la claúsula de las obligaciones
* Minuta Contratos Interadministrativos con la claúsula de las obligaciones ajustada</t>
  </si>
  <si>
    <t>*Formato ANH-GCO-FR-203 FORMATO ESET V3 Julio 7-2026 normalizado en SIGECO.
*ID 2111035_Acta Reunión Conjunta VT-OAJ_2026-05-29. Se acordó revisar propuesta minuta contractual estandarizada VT, para exigir en contratos futuros la entrega de productos con radicación en el SGDEA.  VT entregara a OAJ insumos, documentos y análisis, para verificar su procedencia, viabilidad legal y alcance.</t>
  </si>
  <si>
    <t>FILA_44</t>
  </si>
  <si>
    <t>25AC205</t>
  </si>
  <si>
    <t>Adelantar las gestiones administrativas y contractuales a que haya lugar por parte de los supervisores, a fin de garantizar que los contratistas de la Vicepresidencia Técnica cumplan con los compromisos contractuales dentro de los términos establecidos y con la calidad requerida durante la ejecución de los contratos interadministrativos.</t>
  </si>
  <si>
    <t>Gestionar las prórrogas u otrosiés de los contratos interadministrativos de la VT, que requieran la ampliación del término de ejecución para que el supervisor realice la revisión, aprobación técnica y el recibo a satisfacción de los productos o servicios dentro de los terminos de ejecución del contrato, conforme con las obligaciones o compromisos contractuales pactados.</t>
  </si>
  <si>
    <t>Matriz con 4 seguimientos año 2026 que esta en revisión periódica. Presentamos las matrices:
* I TRIM_Seguimiento Proyectos_de_Inversión_VT
* II TRIM_2026_Seguimiento Proyectos_de_Inversión_VT
*Seis Otrosies con Seis Prorrogas a contratos del año 2025.
Plan de Mejoramiento suscrito el 8 de enero de 2026 Certificado No.  1930301702025-12-05</t>
  </si>
  <si>
    <t>FILA_45</t>
  </si>
  <si>
    <t>25AC106</t>
  </si>
  <si>
    <r>
      <t xml:space="preserve">Inconsistencias acta de finalización Cto Interadministrativo 419 de 2024 UPTC: </t>
    </r>
    <r>
      <rPr>
        <sz val="10"/>
        <color theme="1"/>
        <rFont val="Aptos Narrow"/>
        <family val="2"/>
      </rPr>
      <t xml:space="preserve"> La CGR evidenció 3 pagos realizados por la ANH a la UPTC en enero de 2025 por un valor total de           $6,498,585,242 pesos, contradiciendo lo establecido en el numeral 3 del acta de finalización del contrato e incumpliendo los criterios de la minuta y lo certificado en el acta de finalización del mismo</t>
    </r>
  </si>
  <si>
    <t>Falta de seguimiento adecuado en la supervisión al Cto Interadministrativo 419 de 2024, por lo cual se realizaron entregas de productos y pagos a la UPTC posteriores a la fecha de terminación del contrato, sin evidenciar acto administrativo que ampliara el término del contrato, el cual fue pactado hasta el 15 de diciembre de 2024.</t>
  </si>
  <si>
    <t xml:space="preserve">Garantizar que en el Acta de Liquidación del Contrato Interadministrativo 419 de 2024 quede registrado y aclarado lo correspondiente a la relación de los pagos realizados y los valores registrados en el Acta de Terminación del contrato.
</t>
  </si>
  <si>
    <t>Registrar y aclarar en el Acta de Liquidación del Contrato Interadministrativo 419 de 2024 la relación de los pagos realizados y los valores registrados en el Acta de Terminación del contrato para que sean correspondiente con el estado  presupuestal del contrato.</t>
  </si>
  <si>
    <t>* Acta de Liquidación Contrato Interadministrativo 419 de 2024</t>
  </si>
  <si>
    <t>FILA_46</t>
  </si>
  <si>
    <t>25AC107</t>
  </si>
  <si>
    <r>
      <t xml:space="preserve">Informes Convenio 541 de 2024 Extemporáneos RENATA: </t>
    </r>
    <r>
      <rPr>
        <sz val="10"/>
        <color theme="1"/>
        <rFont val="Aptos Narrow"/>
        <family val="2"/>
      </rPr>
      <t>El supervisor del convenio realizó la recepción de informes de avance por parte del contratista RENATA en fechas posteriores al plazo bimestral estipulado y en meses no consecutivos al período reportado, sin dejar constancia de su gestión o de algún requerimiento al contratista sobre la justificación y oportunidad de entrega de informes</t>
    </r>
  </si>
  <si>
    <t>Inadvertencia en el ejercicio de las funciones de seguimiento técnico y administrativo del supervisor, específicamente en el control de la periodicidad de los informes y en la exigencia de cumplimiento de las obligaciones contractuales "Cláusula sexta", al no contar con informes entregados en los tiempos y condiciones pactados, ni con soportes formales de prórroga para entrega productos</t>
  </si>
  <si>
    <t xml:space="preserve">Regularizar mediante comunicación oficial al contratista la entrega y presentación de los informes bimestrales del Convenio 541 de 2024 y notificar oficialmente al contratista en los casos que no se entreguen con la regularidad establecida en las obligaciones contractuales o se presente alguna novedad en la entrega de los productos. </t>
  </si>
  <si>
    <t>Remitir por parte del supervisor comunicación oficial al contratista con el cronograma de entrega y presentación de los informes bimestrales del Convenio 541 de 2024 y dejar constancia de su gestión en los casos que se presente alguna novedad respecto al cumplimiento de las obligaciones contractuales.</t>
  </si>
  <si>
    <t xml:space="preserve">
* Comunicación oficial radicada al contratista con el cronograma de entrega de informes.
* Informes de supervisión Convenio 541 de 2024 (6 informes)</t>
  </si>
  <si>
    <t>*Id: 2094589 abr 13-2026 enviada solicitud presentación informes y cronograma de actividades 2026.
*Contratista ha presentado en 2026, 5 informes mensuales ene-mayo, mes vencido, cumpliendo el cronograma.  Supervisor ha radicado 5 informes en 2026. Ver 2 correos en evidencias.</t>
  </si>
  <si>
    <t>FILA_49</t>
  </si>
  <si>
    <t>25AC308</t>
  </si>
  <si>
    <r>
      <t xml:space="preserve">Clasificación de cuentas por cobrar: </t>
    </r>
    <r>
      <rPr>
        <sz val="10"/>
        <rFont val="Aptos Narrow"/>
        <family val="2"/>
      </rPr>
      <t>La ANH en las Cuentas por Cobrar a terceros corrientes y no corrientes, con corte a junio 30 de 2025, tiene cuentas por cobrar con una antigüedad superior a 600 días (20 meses) por valor de $1.807.4 millones, las cuales continúan clasificadas en la cuenta contable 1384 CxC Ctes, sin ser reclasificadas en la cuenta contable 1385 Deudas de difícil cobro</t>
    </r>
  </si>
  <si>
    <t>Falta de aplicación oportuna de los procedimientos de revisión y reclasificación contable por parte del área responsable, pues se presentan cuentas clasificadas "por cobrar corrientes" y no como deudas de difícil cobro, lo que ha generado un incumplimiento en la actualización periódica de los saldos conforme a su antigüedad y riesgo de recuperación, subestimando la cuenta contable 1385</t>
  </si>
  <si>
    <t xml:space="preserve">Reconocer contablemente dentro de las cuentas por cobrar de dificil recaudo, los intereses moratorios que cumplan las condiciones, aplicando los criterios de las cuentas por cobrar principales. </t>
  </si>
  <si>
    <t xml:space="preserve">Actualizacion de la Politica Contable de la ANH </t>
  </si>
  <si>
    <t>* Politca Contable Actualizada (1)</t>
  </si>
  <si>
    <t>FILA_50</t>
  </si>
  <si>
    <t>25AC109</t>
  </si>
  <si>
    <r>
      <t xml:space="preserve">Títulos Ejecutivos de exigibilidad de cobro: </t>
    </r>
    <r>
      <rPr>
        <sz val="10"/>
        <rFont val="Aptos Narrow"/>
        <family val="2"/>
      </rPr>
      <t>En la cartera correspondiente a Derechos Económicos a favor de la ANH con corte a 30 de junio de 2025, existe cartera cuya edad supera el término de cinco (5) años contados desde su fecha de causación que asciende a la suma sin indexar de $12.365.804.260, sin que la ANH haya conformado debidamente los expedientes con los documentos de cobro</t>
    </r>
  </si>
  <si>
    <t>La ANH no ha implementado ninguna de las acciones de los contratos E&amp;P para exigir el cumplimiento de las obligaciones y prestaciones a cargo del contratista, tiene un laxo procedimiento para el cobro ordinario y no ha adelantado el cobro coactivo por falta de gestión en la conformación de los expedientes con los documentos de cobro para reclamar el cumplimiento de las obligaciones</t>
  </si>
  <si>
    <t>Actualizar la Resolución 375 de 2021 (Reglamento de gestión de cartera) y los procedimientos  internos relacionados con la gestión de cartera de la ANH, a fin mejorar el recaudo, cobro, deterioro y baja de cuentas de la cartera de los recursos del sistema general de regalías.</t>
  </si>
  <si>
    <t xml:space="preserve">
Actualizar y normalizar el reglamento de gestión de cartera (Resolución 375 de 2021) y el procedimiento relacionados con la gestion de cartera en SIGECO de la ANH y realizar la divulgación interna de los mismos.</t>
  </si>
  <si>
    <t>*Resolución actualizada reglamento gestión de cartera (1)
*Actualizacion de procedimientos relacionados con la gestion de cartera en SIGECO (1)
*Comuncación o soporte de divulgación reglamento y procedimiento (1)</t>
  </si>
  <si>
    <r>
      <rPr>
        <b/>
        <sz val="11"/>
        <color rgb="FF000000"/>
        <rFont val="Aptos Narrow"/>
        <family val="2"/>
      </rPr>
      <t>II Trimestre 2026:</t>
    </r>
    <r>
      <rPr>
        <sz val="11"/>
        <color indexed="8"/>
        <rFont val="Aptos Narrow"/>
        <family val="2"/>
      </rPr>
      <t xml:space="preserve"> Estamos avanzando en la modificación de la resolución, desde la VORP se proyectó versión inicial proponiendo ajsutes en lo de nuestra competencia. (Se remite evidencia en carpeta con código del hallazgo, en subcarpeta "II Trimestre")</t>
    </r>
  </si>
  <si>
    <t>FILA_52</t>
  </si>
  <si>
    <t>25AC309</t>
  </si>
  <si>
    <t xml:space="preserve">Implementar una herramienta ofimática integral o plataforma tecnológica para la gestión de cartera, que permita tener una eficiencia operativa, generación de alertas, trazabilidad y disponibilidad de la información, para asegurar la optimización de los procesos de administración, seguimiento y control de la cartera de la Entidad. </t>
  </si>
  <si>
    <t>Determinar las necesidades y realizar el levantamiento conjunto de requerimientos de la herramienta ofimática integral o plataforma tecnológica para la gestión de cartera de la ANH</t>
  </si>
  <si>
    <t>*Estudio de Mercado (1)
*ESET (1)</t>
  </si>
  <si>
    <r>
      <rPr>
        <b/>
        <sz val="11"/>
        <color rgb="FF000000"/>
        <rFont val="Aptos Narrow"/>
        <family val="2"/>
      </rPr>
      <t xml:space="preserve">II Trimestre 2026: </t>
    </r>
    <r>
      <rPr>
        <sz val="11"/>
        <color indexed="8"/>
        <rFont val="Aptos Narrow"/>
        <family val="2"/>
      </rPr>
      <t>Se han realizado dos mesas de trabajo con las áreas involucradas, para socializar el procedimiento actual y las expectativas sobre la herramienta. La OTI está desarrollando el documento que se sonderará incorporando las necesidades identificadas por la Entidad. Se remite evidencia en carpeta identificada con código del hallazgo subcarpeta "II Trimestre")</t>
    </r>
  </si>
  <si>
    <t>FILA_53</t>
  </si>
  <si>
    <t>25AC409</t>
  </si>
  <si>
    <t xml:space="preserve">
Adelantar el proceso contractual para la adquisición de la herramienta ofimática integral o plataforma tecnológica para la gestión de cartera de la ANH.</t>
  </si>
  <si>
    <t>Contrato suscrito (1)</t>
  </si>
  <si>
    <t>II Trimestre 2026: Se han realizado mesas de trabajo con las áreas involucradas, pero esta acción depende del desarrollo de las acciones de los hallazgos anteriores. No presenta avances</t>
  </si>
  <si>
    <t>FILA_54</t>
  </si>
  <si>
    <t>25AC509</t>
  </si>
  <si>
    <t>Implementar y colocar en funcionamiento en ambiente productivo la herramienta ofimática integral o la plataforma tecnológica adquirida para la gestión de cartera de la ANH</t>
  </si>
  <si>
    <t>* Documentos del Hanover de la herramienta ofimática o plataforma técnológica de gestión de cartera implementada. (1)
* Soportes de funcionamiento y uso en ambiente productivo de la herramienta ofimática o plataforma técnológica de gestión de cartera implementada. (1)</t>
  </si>
  <si>
    <t>FILA_55</t>
  </si>
  <si>
    <t>25AC609</t>
  </si>
  <si>
    <t xml:space="preserve">
Fortalecer la gestión integral para el recaudo, cobro, deterioro y baja de cuentas de la cartera vencida a 30 de junio de 2025 de los recursos del Sistema General de Regalías conforme a la Política Contable de la Agencia, que superan el término de 5 años contados desde su fecha de causación .</t>
  </si>
  <si>
    <t xml:space="preserve">Verificar y depurar la cartera con edades superiores a 5 años con corte a 30 de junio de 2025, y actualizarla conforme con los pagos realizados por los terceros a la Agencia, según cada caso. </t>
  </si>
  <si>
    <t xml:space="preserve">
* Excel cartera depurada y actualizada con las notas o soportes de verificación (1)
* Carpeta con los soportes de los pagos realizados por los terceros y depurados en el archivo de la cartera (1)</t>
  </si>
  <si>
    <r>
      <rPr>
        <b/>
        <sz val="11"/>
        <color rgb="FF000000"/>
        <rFont val="Aptos Narrow"/>
        <family val="2"/>
      </rPr>
      <t>II Trimestre 2026:</t>
    </r>
    <r>
      <rPr>
        <sz val="11"/>
        <color indexed="8"/>
        <rFont val="Aptos Narrow"/>
        <family val="2"/>
      </rPr>
      <t xml:space="preserve"> Se cuenta con el excel depurado y actualizado. (Se remite soporte en carpeta identificada con código de hallazgo en el drive, subcarpeta "II Trimestre") 
En relación con la carpeta, se está avanzando en la conformación de ellas. </t>
    </r>
  </si>
  <si>
    <t>FILA_56</t>
  </si>
  <si>
    <t>25AC709</t>
  </si>
  <si>
    <t>Fortalecer la gestión integral para el recaudo, cobro, deterioro y baja de cuentas de la cartera vencida a 30 de junio de 2025 de los recursos del Sistema General de Regalías conforme a la Política Contable de la Agencia, que superan el término de 5 años contados desde su fecha de causación.</t>
  </si>
  <si>
    <t>Identificar las obligaciones con edades superiores a 5 años con corte a 30 de junio de 2025 recuperables, incobrables, prescritas o con insolvencia del deudor y realizar la depuración y saneamiento de la cartera.</t>
  </si>
  <si>
    <t>* Excel cartera depurada y actualizada con las notas o soportes de la identificación y verificación del saneamento de cartera. (1)
* Informe trimestral de depuración que consolide el porcentaje de obligaciones clasificadas como incobrables, prescritas o en insolvencia, respecto del universo total de cartera analizada. (3)</t>
  </si>
  <si>
    <r>
      <t xml:space="preserve">Seguimiento 30/06/2026:
</t>
    </r>
    <r>
      <rPr>
        <sz val="11"/>
        <color rgb="FF000000"/>
        <rFont val="Aptos Narrow"/>
        <family val="2"/>
      </rPr>
      <t xml:space="preserve">
Se Adjunta en la carpeta 25AC709 y sub carpeta avance 30/06/2026 el Excel cartera depurada y actualizada</t>
    </r>
  </si>
  <si>
    <t>FILA_57</t>
  </si>
  <si>
    <t>25AC809</t>
  </si>
  <si>
    <t xml:space="preserve">Implementar un plan de CO y/o traslado a CPC según aplique para las obligaciones con edades superiores a 5 años al corte de 30/06/2025, conforme con la aplicación del reglamento de de gestión de cartera y su procedimiento, que incluya los responsables y los plazos internos para adelantar la gestión del CO y/o traslado a la OAJ para el CPC de las obligaciones pendientes, según cada caso. </t>
  </si>
  <si>
    <t>* Plan de trabajo para el cobro ordinario de la cartera con edades superiores a 180 días de vencimiento. (1)
* Soportes de la verificación y seguimiento trimestral de la ejecución del plan de cobro (3)
* Expedientes adminstrativos trasladados a OAJ para inicio de las actuaciones de cobro persuasivo y/o coactivo. (1)</t>
  </si>
  <si>
    <r>
      <t xml:space="preserve">Cobro Ordinario: CO
Cobro Persuasivo/Coactivo: CPC
Plan de Mejoramiento suscrito el 8 de enero de 2026 Certificado No.  1930301702025-12-05
El día 3 de marzo de 2026 se reunieron las áreas responsables para establecer los roles frente a cada acción formulada.
</t>
    </r>
    <r>
      <rPr>
        <b/>
        <sz val="10"/>
        <rFont val="Aptos Narrow"/>
        <family val="2"/>
      </rPr>
      <t>II Trimestre 2026:</t>
    </r>
    <r>
      <rPr>
        <sz val="10"/>
        <rFont val="Aptos Narrow"/>
        <family val="2"/>
      </rPr>
      <t xml:space="preserve"> No presenta avance.</t>
    </r>
  </si>
  <si>
    <t>FILA_58</t>
  </si>
  <si>
    <t>25AC909</t>
  </si>
  <si>
    <t>Garantizar que la emisión de actos administrativos de cobro expedidos por la ANH en el proceso de gestión de cartera se realice con plena certeza sobre los saldos de los deudores y previo cumpliento de las etapas procesales establecidas en el reglamento y procedimientos internos para el recaudo, cobro, deterioro y baja de cuentas de la cartera de recursos del Sistema General de Regalías.</t>
  </si>
  <si>
    <t>Realizar trimestralmente de manera conjunta (VAF, VORP, GALC y OAJ) las conciliaciones integrales de los saldos de cartera  conforme con los registros contables y la documentación asociada a cada obligación, con el fin de garantizar claridad, certeza y cumplimiento del marco normativo aplicable</t>
  </si>
  <si>
    <t>* Excel con las Conciliaciones de Cartera y las notas o soportes de estas. (1)
* Informe de conciliación integral de los saldos de cartera (VAF, VORP, GALC, OAJ). (1)</t>
  </si>
  <si>
    <r>
      <rPr>
        <b/>
        <sz val="11"/>
        <color rgb="FF000000"/>
        <rFont val="Aptos Narrow"/>
        <family val="2"/>
      </rPr>
      <t>II Trimestre 2026:</t>
    </r>
    <r>
      <rPr>
        <sz val="11"/>
        <color indexed="8"/>
        <rFont val="Aptos Narrow"/>
        <family val="2"/>
      </rPr>
      <t xml:space="preserve"> Se cuenta con el excel depurado y actualizado. (Se remite soporte en carpeta identificada con código de hallazgo en el drive, subcarpeta "II Trimestre") 
En relación con el informe de conciliación se trabajando de manera conjunta con las demás áreas involucradas. </t>
    </r>
  </si>
  <si>
    <t>FILA_59</t>
  </si>
  <si>
    <t>26AF101</t>
  </si>
  <si>
    <t>Requisitos para la constitución y soporte del rezago presupuestal: Incumplimiento del procedimiento interno establecido por la propia Entidad para la constitución y soporte del rezago presupuestal. El formato ANH-GFI-FR-04 no constituye un requisito formal, sino un instrumento de control interno orientado a garantizar la trazabilidad, individualización, validación y justificación técnica</t>
  </si>
  <si>
    <t>Inobservancia de los requisitos establecidos en el Procedimiento de Cierre Presupuestal ANH-GFI-PR-07_V3 y Circular 029-2025, evidenciadas en la falta de exigencia y verificación del diligenciamiento del formato obligatorio para la constitución del rezago presupuestal e insuficiencia de control y seguimiento por parte de la GIT AYF, responsables de sustentar y formalizar dicho proceso</t>
  </si>
  <si>
    <t>Actualizar el procedimiento de cierre presupuestal, incluyendo el formato de rezago actualizado, así como crear un documento denominado “acta de constitución de rezago”.</t>
  </si>
  <si>
    <t>Crear y formalizar el formato “acta de constitución de rezago” en la plataforma SIGECO.</t>
  </si>
  <si>
    <t>Acta de Constitución de Rezago formalizada en la plataforma SIGECO.</t>
  </si>
  <si>
    <r>
      <t xml:space="preserve">Plan de Mejoramiento suscrito el 19 de junio de 2026 Certificado No.  83012760702026-05-26
</t>
    </r>
    <r>
      <rPr>
        <b/>
        <sz val="11"/>
        <rFont val="Aptos Narrow"/>
        <family val="2"/>
      </rPr>
      <t>II Trimestre 2026:</t>
    </r>
    <r>
      <rPr>
        <sz val="11"/>
        <rFont val="Aptos Narrow"/>
        <family val="2"/>
      </rPr>
      <t xml:space="preserve"> No presenta avance</t>
    </r>
  </si>
  <si>
    <t>FILA_60</t>
  </si>
  <si>
    <t>26AF101_1</t>
  </si>
  <si>
    <t xml:space="preserve">Actualizar y formalizar el procedimiento de Cierre Presupuestal ANH-GFI-PR-07 en la plataforma SIGECO donde incluya el “acta de constitución de rezago”.          </t>
  </si>
  <si>
    <t xml:space="preserve"> Procedimiento de Cierre Presupuestal ANH-GFI-PR-07 publicado en la plataforma SIGECO</t>
  </si>
  <si>
    <t>FILA_61</t>
  </si>
  <si>
    <t>26AF102</t>
  </si>
  <si>
    <t>Constitución de reservas presupuestales de inversión por encima del límite normativo y persistencia del incumplimiento: La apropiación de gastos de inversión fue de $384.740.793.201 y las reservas presupuestales constituidas con corte a 31/12/2025 fueron de $113.921.770.584, lo que representa el 29,6% de la apropiación, superando en 14,6 puntos porcentuales el límite del 15% establecido.</t>
  </si>
  <si>
    <t>Debilidades en la planeación, programación y ejecución de los recursos de inversión establecido en el Decreto 111 de 1996 Articulo 78 y el Decreto 1957 de 2007 Artículo 2 e insuficiencia de control y seguimiento por parte de la  VAF frente al cumplimiento del límite normativo para la constitución de reservas presupuestales</t>
  </si>
  <si>
    <t>Fortalecer el mecanismo de seguimiento para que la entidad cumpla con la programación del gasto de inversión y las reservas presupuestales constituidas de conformidad con los limites establecidos</t>
  </si>
  <si>
    <t>Realizar control  Mensual registrado en actas de seguimiento a la ejecución presupuestal, incluido tablero de control de la ejecución de reservas, en herramienta digital compartida con los ordenadores del gasto, y sustentada en comités de gestión y desempeño.</t>
  </si>
  <si>
    <t xml:space="preserve">Actas mensuales de comité institucional de gestión y desempeño, incluyendo como soporte el tablero de control de la ejecución de reservas actualizado </t>
  </si>
  <si>
    <t>FILA_62</t>
  </si>
  <si>
    <t>26AF102_1</t>
  </si>
  <si>
    <t>Informes mensuales de seguimiento y control sobre el cuadro de mando integral implementado como herramienta para estimular la ejecución de recursos.</t>
  </si>
  <si>
    <t xml:space="preserve">Informes o Boletin  Mensual de seguimiento y control sobre el cuadro de mando integral </t>
  </si>
  <si>
    <t>FILA_63</t>
  </si>
  <si>
    <t>26AF103</t>
  </si>
  <si>
    <t>Clasificación de cuentas por pagar en proceso de constitución del rezago presupuestal: La ANH, en los contratos Nos. 598, 602, 605 y  683 de 2025, clasificó valores como CXP en la constitución de rezago presupuestal, sin que al momento de su elaboración existiera obligación causada, evidenciando diferencias frente a SIIF Nación II  donde fueron reconocidos como reservas presupuestales.</t>
  </si>
  <si>
    <t>Deficiente aplicación de los criterios normativos para la constitución del rezago presupuestal, particularmente en lo relacionado con la clasificación de las cuentas por pagar y debilidades en los controles de revisión y validación de la información, toda vez que se sustentó la clasificación en estimaciones de pago y hechos futuros, y no en la ejecución real de los contratos</t>
  </si>
  <si>
    <t>Actualizar Procedimiento de cierre presupuestal incluyendo la actualización del formato de solicitud de constitución de rezago presupuestal formalizados en el sistema de gestión documental de la entidad.</t>
  </si>
  <si>
    <t>Actualizar y formalizar el formato ANH-GFI-FR-04 (Solicitud de constitución de rezago presupuestal)en la plataforma SIGECO.</t>
  </si>
  <si>
    <t>Formato Rezago Presupuestal ANH-GFI-FR-04 formalizado en la plataforma SIGECO</t>
  </si>
  <si>
    <t>FILA_64</t>
  </si>
  <si>
    <t>26AF103_1</t>
  </si>
  <si>
    <t xml:space="preserve">Actualizar y formalizar el procedimiento de Cierre Presupuestal en la plataforma SIGECO .   </t>
  </si>
  <si>
    <t>Procedimiento de Cierre Presupuestal ANH-GFI-PR-07 publicado en la plataforma SIGECO</t>
  </si>
  <si>
    <t>FILA_65</t>
  </si>
  <si>
    <t>26AF104</t>
  </si>
  <si>
    <t>Saldos de ACREEDOR UT KPITAL sin depurar desde 2011 en la Cuenta Contable 2490 - Otras Cuentas por Pagar: Se identificó que la ANH mantiene registrado un saldo de $460.468.318 correspondiente a una obligación con la UT KPITAL SOLUCIONES S.A.S., cuyo origen data del año 2011, sin que se evidencie una gestión suficiente para definir su devolución, traslado, saneamiento o depuración.</t>
  </si>
  <si>
    <t>Ausencia de procedimientos internos de depuración contable periódica y falta de coordinación entre las áreas jurídica, financiera y de gestión contractual de la ANH, constituyendo una deficiencia de tipo administrativo. No se evidenció la existencia de un comité o instancia que evalúe de manera sistemática los saldos antiguos pendientes de pago para determinar su exigibilidad actual</t>
  </si>
  <si>
    <t xml:space="preserve">Estructurar el procedimiento denominado: "Procedimiento de depuración de pasivos con antigüedad significativa". </t>
  </si>
  <si>
    <t xml:space="preserve">Elaborar y formalizar el procedimiento en la plataforma SIGECO .              </t>
  </si>
  <si>
    <t>Procedimiento Formalizado  y publicado en SIGECO</t>
  </si>
  <si>
    <t>FILA_66</t>
  </si>
  <si>
    <t>26AF104_1</t>
  </si>
  <si>
    <t>Emitir concepto por la OAJ, respecto a las alternativas legales que permiten la depuración definitiva del pasivo con la UT KPITAL SOLUCIONES S.A.S</t>
  </si>
  <si>
    <t>Concepto por la OAJ</t>
  </si>
  <si>
    <t>FILA_67</t>
  </si>
  <si>
    <t>26AF104_2</t>
  </si>
  <si>
    <t xml:space="preserve">Aplicar el procedimiento establecido para la depuración de pasivos con antigüedad significativa. </t>
  </si>
  <si>
    <t>Acto Administrativo que ordena la depuración del caso especifico
Soporte de Depuración</t>
  </si>
  <si>
    <t>FILA_68</t>
  </si>
  <si>
    <t>26AF105</t>
  </si>
  <si>
    <t>Depósitos recibidos con antigüedad superior a tres años sin gestión – Cuenta 2903: Depósitos recibidos en garantía cuyo saldo total es de $30.921 millones, de los cuales aproximadamente $19.171 millones corresponden a saldos con antigüedad superior a 3 años, sin que se haya acreditado suficientemente una gestión individualizada y documentada sobre la vigencia y tratamiento de cada saldo.</t>
  </si>
  <si>
    <t>Falta de un procedimiento sistematizado de seguimiento y depuración de los depósitos recibidos, así como la ausencia de una política contable interna que establezca plazos y criterios para la revisión periódica de estos saldos. Insuficiente coordinación entre las áreas de gestión contractual, jurídica y contable para evaluar de forma integral la situación de cada depósito</t>
  </si>
  <si>
    <t>Implementar un mecanismo de revisión, análisis y seguimiento de los depósitos recibidos en garantía registrados en la cuenta 2903, con especial atención a los saldos con antigüedad superior a tres (3) años</t>
  </si>
  <si>
    <t>Realizar trimestralmente el seguimiento y análisis individualizado de los depósitos recibidos en garantía con antigüedad superior a tres (3) años</t>
  </si>
  <si>
    <t>Informe trimestral de seguimiento y depuración de los depósitos recibidos</t>
  </si>
  <si>
    <t>FILA_69</t>
  </si>
  <si>
    <t>26AF105_1</t>
  </si>
  <si>
    <t>Actualizar Procedimiento de Seguimiento Garantías incluyendo un mecanismo de revisión, análisis y seguimiento de los depósitos recibidos en garantía.</t>
  </si>
  <si>
    <t>Actualizar y formalizar el Procedimiento Seguimiento Garantías en la plataforma SIGECO.</t>
  </si>
  <si>
    <t>Procedimiento Seguimiento Garantías actualizado y formalizado</t>
  </si>
  <si>
    <t>FILA_70</t>
  </si>
  <si>
    <t>26AF106</t>
  </si>
  <si>
    <t>Verificación de provisiones, ausencia Hojas de riesgo: Incertidumbre sobre la razonabilidad del saldo de $123.817.000 registrado en la cuenta 27 – Provisiones por litigios y demandas, dado que no fue posible verificar de forma integral los soportes y criterios utilizados para determinar la provisión.</t>
  </si>
  <si>
    <t>Ausencia de soporte documental suficiente del análisis técnico-jurídico aplicado a cada proceso limita la verificación de la razonabilidad de la estimación contable. El reporte de e-Kogui no permite verificar el análisis jurídico que soportó la decisión del apoderado frente a la probabilidad de pérdida, fortaleza de defensa, fortaleza probatoria, riesgo procesal y nivel de jurisprudencia</t>
  </si>
  <si>
    <t>Normalizar e implementar en SIGECO un formato técnico-jurídico para la calificación del riesgo procesal y la determinación de la provisión contable, conforme a la metodología definida por la ANDJE y aplicada en eKOGUI, incorporando los criterios de valoración, trazabilidad, almacenamiento, consulta y archivo de los soportes de cada proceso.</t>
  </si>
  <si>
    <t>Diseño: Elaborar y normalizar en SIGECO un formato técnico-jurídico que incorpore la metodología de valoración del riesgo procesal y de provisión contable definida por la ANDJE y aplicada en eKOGUI, permitiendo evidenciar el análisis, la razonabilidad de la calificación del riesgo y los criterios utilizados en cada proceso</t>
  </si>
  <si>
    <t>Formato técnico-jurídico normalizado y publicado en SIGECO.</t>
  </si>
  <si>
    <r>
      <t xml:space="preserve">Plan de Mejoramiento suscrito el 19 de junio de 2026 Certificado No.  83012760702026-05-26
</t>
    </r>
    <r>
      <rPr>
        <b/>
        <sz val="11"/>
        <rFont val="Aptos Narrow"/>
        <family val="2"/>
      </rPr>
      <t>II Trimestre 2026</t>
    </r>
    <r>
      <rPr>
        <sz val="11"/>
        <rFont val="Aptos Narrow"/>
        <family val="2"/>
      </rPr>
      <t>: No presenta avance</t>
    </r>
  </si>
  <si>
    <t>FILA_71</t>
  </si>
  <si>
    <t>26AF106_1</t>
  </si>
  <si>
    <t>Capacitación: Socializar, mediante correo electrónico,  a los abogados sobre el uso y diligenciamiento del formato técnico-jurídico, con el fin de asegurar su correcta aplicación en la valoración del riesgo procesal y la determinación de la provisión contable.</t>
  </si>
  <si>
    <t>Correo eléctronico</t>
  </si>
  <si>
    <t>FILA_72</t>
  </si>
  <si>
    <t>26AF106_2</t>
  </si>
  <si>
    <t xml:space="preserve">Implementación: Diligenciar y aplicar el formato técnico-jurídico por parte de los abogados responsables, documentando el análisis del riesgo procesal y la provisión contable de cada proceso conforme a la metodología definida por la ANDJE. </t>
  </si>
  <si>
    <t>Formato técnico-jurídico</t>
  </si>
  <si>
    <t>26AF106_3</t>
  </si>
  <si>
    <t>Conservación: El formato técnico-jurídico, será guardado en la carpeta digital/defensa judicial/ de cada proceso, como soporte de consulta de valoración del riesgo para determinar la provisionar en cada proceso.</t>
  </si>
  <si>
    <t>Instructivo formalizado sobre diligenciamiento, archivo y consulta del formato.</t>
  </si>
  <si>
    <t>26AF106_4</t>
  </si>
  <si>
    <t xml:space="preserve">Control: La Oficina Asesora jurídica, impartirá instrucciones a los abogados de Defensa Judicial, de la obligatoriedad de implementar el formato técnico-jurídico, como soporte de la valoración del riesgo, para la provisión en cada proceso.  </t>
  </si>
  <si>
    <t>26AF107</t>
  </si>
  <si>
    <t>Duplicidad de placa de inventario ANH4744 en la base de bienes inmuebles: Se evidenció que la placa de inventario ANH4744 se encuentra asignada simultáneamente a dos (2) registros distintos: el consecutivo 147, correspondiente al Garaje 390, y el consecutivo 177, correspondiente al Garaje 483, ambos ubicados en la dirección Avenida Calle 26 No. 59-65, Piso 1 Sótano</t>
  </si>
  <si>
    <t>Debilidad de los controles de asignación de placas dentro de la herramienta de gestión de activos (hojas de cálculo Excel), que no cuenta con validaciones automáticas de unicidad que impidan la duplicación de identificadores y en los mecanismos de verificación y depuración de los registros patrimoniales de la Entidad</t>
  </si>
  <si>
    <t>Implementar un plan integral para depurar y actualizar efectuando simultáneamente la información correspondiente en el inventario de propiedades, planta y equipo de la entidad</t>
  </si>
  <si>
    <t>Realizar la identificación del bien que presentaba duplicidad en la asignación de placa de inventario, mediante la reasignación y actualización de la identificación correspondiente en la base de datos de propiedades, planta y equipo</t>
  </si>
  <si>
    <t xml:space="preserve">Base de datos de propiedad, planta y equipo actualizada. </t>
  </si>
  <si>
    <t>26AF107_1</t>
  </si>
  <si>
    <t>Implementar la herramienta ofimática integral o la plataforma tecnológica adquirida para  la identificación y alertas de los  bienes que presente duplicidad en la asignación de placa de inventario.</t>
  </si>
  <si>
    <t>Sistema especializado de inventario implementado donde se identifique las alertas de duplicidad de placas</t>
  </si>
  <si>
    <t>26AF108</t>
  </si>
  <si>
    <t>Gestión y control de activos fijos mediante hojas de cálculo Excel sin controles automáticos de validación: La Entidad gestiona el inventario, control, cálculo de depreciación y cálculo de deterioro de sus bienes de PPyEq  en de hojas de cálculo Excel.
A: Ausencia de sistema especializado.
B: Sobreestimación de depreciación por $342.355.178.
C: Saldos negativos en registros 265 y 266</t>
  </si>
  <si>
    <t xml:space="preserve">Deficiencias centrales de la observación: (i) La ausencia de un sistema especializado de control de activos fijos. (ii) La existencia de saldos netos negativos en bienes muebles. Estos saldos es evidencia directa de que el sistema Excel carece de las validaciones de rango exigidas por la Resolución 193/2020 CGN (numeral 3.2.3), confirmando la debilidad sistémica del Componente A.
</t>
  </si>
  <si>
    <t xml:space="preserve">Identificar una herramienta ofimática integral o plataforma tecnológica para la gestión de inventarios, que permita cálculo de depreciación y/o cálculo de deterioro de los bienes de la Entidad. </t>
  </si>
  <si>
    <t>Implementar la herramienta ofimática integral o la plataforma tecnológica adquirida para la gestión de inventarios.</t>
  </si>
  <si>
    <t>Sistema especializado de inventario implementado</t>
  </si>
  <si>
    <t>26AF108_1</t>
  </si>
  <si>
    <t>Implementar un proceso de revisión, depuración y actualización de la información registrada en la base de datos de propiedades, planta y equipo, con el fin de identificar, analizar y corregir los saldos negativos y la sobrestimación de la depreciación acumulada</t>
  </si>
  <si>
    <t>Realizar revisión, depuración y actualización de la información registrada en la base de datos de propiedades, planta y equipo.</t>
  </si>
  <si>
    <t>Inventario avaluado de propiedad planta y equipo de la entidad</t>
  </si>
  <si>
    <t>26AF109</t>
  </si>
  <si>
    <t xml:space="preserve">Bienes muebles depreciados y/o deteriorados en uso activo sin evaluación documentada ni revelación diferenciada: Existencia de bienes totalmente depreciados en uso sin evaluación de vida útil remanente. Las subcuentas 165506001 y 168002001, 100% consumidas, permanecen sin gestión de baja ni evaluación de permanencia. </t>
  </si>
  <si>
    <t xml:space="preserve">Ausencia de un procedimiento formal y periódico de evaluación de bienes totalmente depreciados, aunada a que la gestión del inventario de activos fijos se realiza a través de hojas de cálculo Excel sin que dicha herramienta incluya alertas automáticas o mecanismos de control que identifiquen los bienes que alcanzan el 100% de depreciación para activar un protocolo de evaluación </t>
  </si>
  <si>
    <t>Implementar un proceso de revisión, administrativa y contable de los bienes muebles depreciados y/o deteriorados que continúan en uso activo, que garantice el adecuado reconocimiento, control y actualización de la información registrada.</t>
  </si>
  <si>
    <t>Realizar la validación física de los bienes de la entidad, documentando la evaluación de vida útil remanente y definiendo las acciones correspondientes</t>
  </si>
  <si>
    <t>Inventario avaluado de propiedad planta y equipo de la entidad.</t>
  </si>
  <si>
    <t>26AF110</t>
  </si>
  <si>
    <t>Subestimación del deterioro de cuentas por cobrar por pérdida crediticia en partidas con indicios objetivos:
(i) El 84,9 % de la cartera se encuentra vencida $164.747 millones
(ii) Existen deudores en situaciones jurídicas adversas: (reorganización, investigaciones de bienes)
(iii) La Entidad reconoció un riesgo del 30 % para al menos un deudor sin registrar el cálculo correspondiente.</t>
  </si>
  <si>
    <t>Debilidades en el procedimiento de evaluación periódica de indicios de deterioro por parte de la VAF, que no documenta de manera individualizada las razones técnicas por las cuales se excluyen partidas del cálculo de pérdida crediticia, ni aplica de forma exhaustiva los criterios de la Guía GU-03, y del artículo 6 de la RES.375-2021- GESTIÓN DE CUENTAS POR COBRAR.</t>
  </si>
  <si>
    <t xml:space="preserve">Modificar la Resolución 0375 de junio de 2021, Reclasificando la Cartera de la ANH, en el sentido de excluir  como obligación de "difícil recaudo", los deudores en situaciones jurídicas adversas: (reorganización, recuperación empresarial y/o liquidación judicial, o investigaciones de bienes), clasificándola como “obligación de probable recaudo”. </t>
  </si>
  <si>
    <t>Actualizar la Resolución 0375 de 2021</t>
  </si>
  <si>
    <t>Resolución Actualizada y Públicada en SIGECO</t>
  </si>
  <si>
    <t>26AF111</t>
  </si>
  <si>
    <t>Aprobación de desembolsos Convenio 551 de 2025: Evidenció que el Supervisor de dicho Convenio autorizó los desembolsos segundo y tercero del aporte ANH por un valor conjunto de $28.206.663.450, sin que los avances de ejecución técnica registrados en sus propios informes de supervisión acreditaran el cumplimiento de los umbrales contractuales mínimos conforme a las cláusulas del convenio</t>
  </si>
  <si>
    <t>Debilidades en el ejercicio de supervisión, reflejadas en la autorización del segundo y tercer desembolso sin que en el informe quedara acreditado, de manera clara, verificable y técnicamente sustentada, el cumplimiento del requisito contractual relativo a la ejecución total mínima del desembolso</t>
  </si>
  <si>
    <t>Fortalecer el proceso de supervisión de convenios  mediante el diseño e institucionalización de herramientas de control y validación documental, garantizando que los informes de supervisión acrediten de manera clara, verificable y técnicamente sustentada el cumplimiento de los umbrales de ejecución técnica y financiera exigidos antes de la autorización de desembolsos</t>
  </si>
  <si>
    <t>Diseñar y normalizar en  SIGECO el instrumento de control (lista de chequeo o formato de validación) para la verificación de requisitos técnicos y financieros previos a la autorización de desembolsos, para los convenios interadministrativos de la VCH.</t>
  </si>
  <si>
    <t>Lista de chequeo normalizada y adoptada en SIGECO.</t>
  </si>
  <si>
    <t>26AF111_1</t>
  </si>
  <si>
    <t>Socializar el instrumento de control normalizado con el 100% de los supervisores de convenios y contratos interadministrativos de la VCH activos, mediante mesas de trabajo virtuales/presenciales de una jornada única al inicio de la vigencia.</t>
  </si>
  <si>
    <t xml:space="preserve">Actas de socialización </t>
  </si>
  <si>
    <t>26AF111_2</t>
  </si>
  <si>
    <t>Aplicar la validación documental mediante el instrumento adoptado en la totalidad (100%) de convenios interadministrativos suscritos en la VCH.</t>
  </si>
  <si>
    <t>Porcentaje de trámites de desembolso validados con el instrumento</t>
  </si>
  <si>
    <t>FILA_24</t>
  </si>
  <si>
    <t>25AF206</t>
  </si>
  <si>
    <r>
      <t xml:space="preserve">Registro contable del deterioro de las cuentas por cobrar: </t>
    </r>
    <r>
      <rPr>
        <sz val="11"/>
        <color theme="1"/>
        <rFont val="Aptos Narrow"/>
        <family val="2"/>
      </rPr>
      <t>Para realizar el ajuste del deterioro de las CXC, calculado en $ 5.838.308.383,29, reversó el saldo del año 2023 por$66.189.982.286,23 contra la cuenta de ingresos “4830-Reversion del deterioro”, y realizó un nuevo registro contra la cuenta de gastos “5347-Deterioro de cuentas por cobrar” de $72.028.290.669,52</t>
    </r>
  </si>
  <si>
    <t>Incumplimiento de los requisitos establecidos en las normas de la CGN y la política interna contable de la ANH, sobreestimando los ingresos y gastos en el estado de resultado, lo que genera confusión y mala interpretación de los reportes financieros</t>
  </si>
  <si>
    <t>Evaluar el grado de deterioro de las cuentas por cobrar en cada vigencia, a través de la actualización de la Guía de Cálculo de Deterioro, incluyendo el registro contable de las diferencias para el calculo  que se debe registrar.</t>
  </si>
  <si>
    <t>Evaluar el grado de deterioro de las CXC mediante el procedimiento definido en la Guía de Cálculo de Deterioro de CXC</t>
  </si>
  <si>
    <t>Evaluaciones Trimestral: Junio de 2025 - Septiembre 2025 - Diciembre de 2025.</t>
  </si>
  <si>
    <t>1. Evaluación Grado Deterioro CXC a 30 de junio de 2025
2. Evaluación Grado Deterioro CXC a 30 de septiembre de 2025
3. Evaluación Grado Deterioro CXC a 31 de diciembre de 2025</t>
  </si>
  <si>
    <t>FILA_26</t>
  </si>
  <si>
    <t>25AF107</t>
  </si>
  <si>
    <r>
      <t xml:space="preserve">Reservas constituidas presupuesto de gastos de inversión: </t>
    </r>
    <r>
      <rPr>
        <sz val="11"/>
        <color theme="1"/>
        <rFont val="Aptos Narrow"/>
        <family val="2"/>
      </rPr>
      <t>La CGR evidenció que para el año 2024, la apropiación definitiva de gastos de inversión fue de $382.524.997.557 y que la reserva presupuestal de gastos de inversión con corte al 31/12/2024 fue de $120.705.849.596; lo que corresponde al 31,6% de la apropiación definitiva; porcentaje que excede en 16,6% a lo que establece la norma</t>
    </r>
  </si>
  <si>
    <t>Incumplimiento del artículo 78 del Decreto 111-1996, en el cual se compilan la Ley 38-1989, la Ley 179-1994 y la Ley 225-1995 que conforman el Estatuto Orgánico del Presupuesto conlleva al recorte del presupuesto en el 100% del monto de las reservas presupuestales constituidas sobre el presupuesto del año inmediatamente anterior</t>
  </si>
  <si>
    <t xml:space="preserve">Fortalecer el mecanismo de seguimiento para que la entidad cumpla con la programación del gasto de inversión de conformidad con los acuerdos de gestión con el Ministerio de Minas y Energia  y el Plan Anual de adquisiciones 
</t>
  </si>
  <si>
    <t>Elaborar reportes de seguimiento semanal de los compromisos y obligaciones utilizando la información del SIIF y remitirlos a los ordenadores de gasto, con las alertas correspondientes</t>
  </si>
  <si>
    <t>Reporte de seguimiento y correo electrónico de envío</t>
  </si>
  <si>
    <r>
      <t xml:space="preserve">Presenta 28 reportes de seguimiento semanal, elaborados con información del SIIF y remitidos a las diferentes dependencias y ordenadores de gasto.
</t>
    </r>
    <r>
      <rPr>
        <b/>
        <sz val="11"/>
        <color rgb="FF000000"/>
        <rFont val="Aptos Narrow"/>
        <family val="2"/>
      </rPr>
      <t>Modificación Fecha</t>
    </r>
    <r>
      <rPr>
        <sz val="11"/>
        <color indexed="8"/>
        <rFont val="Aptos Narrow"/>
        <family val="2"/>
      </rPr>
      <t>: ID 2041688 del 15/01/2026 - Fecha anterior: 31/12/2025</t>
    </r>
  </si>
  <si>
    <t>FILA_47</t>
  </si>
  <si>
    <t>25AC108</t>
  </si>
  <si>
    <t xml:space="preserve">Identificar las partidas de intereses moratorios que cumplan las condiciones para reconocerlas como dificil recuado.                                                                                                                            </t>
  </si>
  <si>
    <t>* Reporte de Clasificacion (1)</t>
  </si>
  <si>
    <r>
      <t xml:space="preserve">Seguimiento 30/06/2026:
</t>
    </r>
    <r>
      <rPr>
        <sz val="11"/>
        <color rgb="FF000000"/>
        <rFont val="Aptos Narrow"/>
        <family val="2"/>
      </rPr>
      <t xml:space="preserve">
Se Adjunta en la carpeta 25AC108 y sub carpeta avance 30/06/2026 el Reporte de Clasificacion</t>
    </r>
  </si>
  <si>
    <t>FILA_48</t>
  </si>
  <si>
    <t>25AC208</t>
  </si>
  <si>
    <t>Realizar la reclasificacion contable de los intereses moratorios de dificil recaudo</t>
  </si>
  <si>
    <t>* Registro Contable (1)</t>
  </si>
  <si>
    <r>
      <t xml:space="preserve">Seguimiento 30/06/2026:
</t>
    </r>
    <r>
      <rPr>
        <sz val="11"/>
        <color rgb="FF000000"/>
        <rFont val="Aptos Narrow"/>
        <family val="2"/>
      </rPr>
      <t xml:space="preserve">
Se Adjunta en la carpeta 25AC108 y sub carpeta avance 30/06/2026 el Registro Contable</t>
    </r>
  </si>
  <si>
    <t>26ADF101</t>
  </si>
  <si>
    <t>Gestión inoportuna para formalizar la continuidad de la fase contractual. La irregularidad no reside en una falta absoluta de actividad administrativa, sino en que dicha gestión no culminó a tiempo en un instrumento jurídico formal que definiera la extensión, obligaciones y condiciones aplicables.</t>
  </si>
  <si>
    <t>Actualizar el procedimiento ANH-GCE-PR-02.</t>
  </si>
  <si>
    <t>Actualizar e implementar el procedimiento ANH-GCE-PR-02 incorporando controles de oportunidad y seguimiento para la gestión de solicitudes de modificación contractual, definiendo responsables, tiempos de atención, puntos de control y mecanismos de monitoreo que permitan garantizar la formalización oportuna de las decisiones contractuales.</t>
  </si>
  <si>
    <t>Procedimiento actualizado</t>
  </si>
  <si>
    <t>26ADF102</t>
  </si>
  <si>
    <t>Deficiencias en el control y la supervisión del cumplimiento contractual por parte de la ANH, priorizando flexibilidad administrativa sobre la aplicación efectiva de la cláusula de pago incondicional y permitiendo reutilizar una obligación no ejecutada como soporte de nuevas prórrogas.</t>
  </si>
  <si>
    <t>Incorporar, dentro de la actividad 4.4 del procedimiento ANH-GCE-PR-02, un control de validación previo a la emisión del concepto de viabilidad, mediante el cual se verifique y documente el estado de cumplimiento de los compromisos exploratorios, inversiones exigibles y demás obligaciones asociadas a la fase contractual que se pretende modificar.</t>
  </si>
  <si>
    <t>FILA_10</t>
  </si>
  <si>
    <t>FILA_13</t>
  </si>
  <si>
    <t>FILA_14</t>
  </si>
  <si>
    <t>FILA_15</t>
  </si>
  <si>
    <t>FILA_16</t>
  </si>
  <si>
    <t>FILA_17</t>
  </si>
  <si>
    <t>FILA_18</t>
  </si>
  <si>
    <t>FILA_19</t>
  </si>
  <si>
    <t>FILA_21</t>
  </si>
  <si>
    <t>FILA_23</t>
  </si>
  <si>
    <t>FILA_25</t>
  </si>
  <si>
    <t>FILA_27</t>
  </si>
  <si>
    <t>FILA_51</t>
  </si>
  <si>
    <r>
      <rPr>
        <b/>
        <sz val="11"/>
        <color rgb="FF000000"/>
        <rFont val="Aptos Narrow"/>
        <family val="2"/>
        <scheme val="minor"/>
      </rPr>
      <t>Gestión y formalización etapas contractuales fase exploratoria CTO EP SN9:</t>
    </r>
    <r>
      <rPr>
        <sz val="11"/>
        <color indexed="8"/>
        <rFont val="Aptos Narrow"/>
        <family val="2"/>
        <scheme val="minor"/>
      </rPr>
      <t xml:space="preserve"> CGR evidenció Fase 1 período exploración terminó (15ene23), solicitud prórroga presentada contratista (10ene23) sin cumplir término mín 3 meses exigido Art 10 (Ac01de21). La ANH no rechazó la solicitud, y formalizó modif contractual con el Otrosí 6 (4jul24), lo q dejó Cto x un periodo sin soporte jurídico formal</t>
    </r>
  </si>
  <si>
    <r>
      <rPr>
        <b/>
        <sz val="11"/>
        <color rgb="FF000000"/>
        <rFont val="Aptos Narrow"/>
        <family val="2"/>
        <scheme val="minor"/>
      </rPr>
      <t>Inversiones exploratorias obligatorias exigibles:</t>
    </r>
    <r>
      <rPr>
        <sz val="11"/>
        <color indexed="8"/>
        <rFont val="Aptos Narrow"/>
        <family val="2"/>
        <scheme val="minor"/>
      </rPr>
      <t xml:space="preserve"> CGR encontró ANH permitió contratista postergar cumplimiento compromisos expl y pago USD 4.363.584 asociado Otrosí 6, mientras prolongaba inicio Fase 2 inversiones valoradas USD 33.272.640 situación catalogada riesgo fiscal asociado falta cierre oportuno obligación exploratoria valorada USD $4.363.584 antes formalizarse nueva ext Fase 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</si>
</sst>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yyyy/mm/dd"/>
    <numFmt numFmtId="165" formatCode="yyyy\-mm\-dd;@"/>
  </numFmts>
  <fonts count="22" x14ac:knownFonts="1">
    <font>
      <sz val="11"/>
      <color indexed="8"/>
      <name val="Aptos Narrow"/>
      <family val="2"/>
      <scheme val="minor"/>
    </font>
    <font>
      <b/>
      <sz val="11"/>
      <color indexed="9"/>
      <name val="Calibri"/>
      <family val="2"/>
    </font>
    <font>
      <b/>
      <sz val="11"/>
      <color indexed="8"/>
      <name val="Calibri"/>
      <family val="2"/>
    </font>
    <font>
      <sz val="11"/>
      <color theme="1"/>
      <name val="Aptos Narrow"/>
      <family val="2"/>
    </font>
    <font>
      <b/>
      <sz val="11"/>
      <color theme="1"/>
      <name val="Aptos Narrow"/>
      <family val="2"/>
    </font>
    <font>
      <sz val="11"/>
      <name val="Aptos Narrow"/>
      <family val="2"/>
    </font>
    <font>
      <b/>
      <sz val="11"/>
      <name val="Aptos Narrow"/>
      <family val="2"/>
    </font>
    <font>
      <sz val="11"/>
      <color indexed="8"/>
      <name val="Aptos Narrow"/>
      <family val="2"/>
    </font>
    <font>
      <b/>
      <sz val="11"/>
      <color rgb="FF000000"/>
      <name val="Aptos Narrow"/>
      <family val="2"/>
    </font>
    <font>
      <sz val="11"/>
      <color rgb="FF000000"/>
      <name val="Aptos Narrow"/>
      <family val="2"/>
    </font>
    <font>
      <sz val="11"/>
      <color rgb="FFFF0000"/>
      <name val="Aptos Narrow"/>
      <family val="2"/>
    </font>
    <font>
      <sz val="10"/>
      <name val="Aptos Narrow"/>
      <family val="2"/>
    </font>
    <font>
      <b/>
      <sz val="10"/>
      <color theme="1"/>
      <name val="Aptos Narrow"/>
      <family val="2"/>
    </font>
    <font>
      <sz val="10"/>
      <color theme="1"/>
      <name val="Aptos Narrow"/>
      <family val="2"/>
    </font>
    <font>
      <sz val="10"/>
      <color indexed="8"/>
      <name val="Aptos Narrow"/>
      <family val="2"/>
    </font>
    <font>
      <b/>
      <sz val="10"/>
      <name val="Aptos Narrow"/>
      <family val="2"/>
    </font>
    <font>
      <sz val="11"/>
      <name val="Aptos Narrow"/>
      <family val="2"/>
      <scheme val="minor"/>
    </font>
    <font>
      <sz val="11"/>
      <color theme="1"/>
      <name val="Calibri"/>
      <family val="2"/>
    </font>
    <font>
      <sz val="11"/>
      <name val="Calibri"/>
      <family val="2"/>
    </font>
    <font>
      <sz val="11"/>
      <color rgb="FF7030A0"/>
      <name val="Calibri"/>
      <family val="2"/>
    </font>
    <font>
      <sz val="8"/>
      <name val="Aptos Narrow"/>
      <family val="2"/>
      <scheme val="minor"/>
    </font>
    <font>
      <b/>
      <sz val="11"/>
      <color rgb="FF000000"/>
      <name val="Aptos Narrow"/>
      <family val="2"/>
      <scheme val="minor"/>
    </font>
  </fonts>
  <fills count="5">
    <fill>
      <patternFill patternType="none"/>
    </fill>
    <fill>
      <patternFill patternType="gray125"/>
    </fill>
    <fill>
      <patternFill patternType="solid">
        <fgColor indexed="54"/>
      </patternFill>
    </fill>
    <fill>
      <patternFill patternType="solid">
        <fgColor indexed="9"/>
      </patternFill>
    </fill>
    <fill>
      <patternFill patternType="solid">
        <fgColor theme="0"/>
        <bgColor indexed="64"/>
      </patternFill>
    </fill>
  </fills>
  <borders count="7">
    <border>
      <left/>
      <right/>
      <top/>
      <bottom/>
      <diagonal/>
    </border>
    <border>
      <left style="thin">
        <color indexed="8"/>
      </left>
      <right style="thin">
        <color indexed="8"/>
      </right>
      <top style="thin">
        <color indexed="8"/>
      </top>
      <bottom style="thin">
        <color indexed="8"/>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auto="1"/>
      </left>
      <right style="medium">
        <color auto="1"/>
      </right>
      <top style="medium">
        <color auto="1"/>
      </top>
      <bottom style="medium">
        <color auto="1"/>
      </bottom>
      <diagonal/>
    </border>
  </borders>
  <cellStyleXfs count="1">
    <xf numFmtId="0" fontId="0" fillId="0" borderId="0"/>
  </cellStyleXfs>
  <cellXfs count="91">
    <xf numFmtId="0" fontId="0" fillId="0" borderId="0" xfId="0"/>
    <xf numFmtId="0" fontId="1" fillId="2" borderId="1" xfId="0" applyFont="1" applyFill="1" applyBorder="1" applyAlignment="1">
      <alignment horizontal="center" vertical="center"/>
    </xf>
    <xf numFmtId="164" fontId="2" fillId="3" borderId="2" xfId="0" applyNumberFormat="1" applyFont="1" applyFill="1" applyBorder="1" applyAlignment="1">
      <alignment horizontal="center" vertical="center"/>
    </xf>
    <xf numFmtId="0" fontId="4" fillId="4" borderId="2" xfId="0" applyFont="1" applyFill="1" applyBorder="1" applyAlignment="1">
      <alignment horizontal="center" vertical="center"/>
    </xf>
    <xf numFmtId="0" fontId="3" fillId="4" borderId="2" xfId="0" applyFont="1" applyFill="1" applyBorder="1" applyAlignment="1">
      <alignment horizontal="center" vertical="center"/>
    </xf>
    <xf numFmtId="0" fontId="3" fillId="4" borderId="2" xfId="0" applyFont="1" applyFill="1" applyBorder="1" applyAlignment="1" applyProtection="1">
      <alignment vertical="center" wrapText="1"/>
      <protection locked="0"/>
    </xf>
    <xf numFmtId="0" fontId="5" fillId="0" borderId="2" xfId="0" applyFont="1" applyBorder="1" applyAlignment="1">
      <alignment horizontal="center" vertical="center"/>
    </xf>
    <xf numFmtId="0" fontId="3" fillId="4" borderId="2" xfId="0" applyFont="1" applyFill="1" applyBorder="1" applyAlignment="1">
      <alignment vertical="center" wrapText="1"/>
    </xf>
    <xf numFmtId="0" fontId="3" fillId="0" borderId="2" xfId="0" applyFont="1" applyBorder="1" applyAlignment="1">
      <alignment horizontal="center" vertical="center" wrapText="1"/>
    </xf>
    <xf numFmtId="0" fontId="3" fillId="0" borderId="2" xfId="0" applyFont="1" applyBorder="1" applyAlignment="1">
      <alignment horizontal="center" vertical="center"/>
    </xf>
    <xf numFmtId="165" fontId="3" fillId="0" borderId="2" xfId="0" applyNumberFormat="1" applyFont="1" applyBorder="1" applyAlignment="1">
      <alignment horizontal="center" vertical="center"/>
    </xf>
    <xf numFmtId="165" fontId="5" fillId="0" borderId="2" xfId="0" applyNumberFormat="1" applyFont="1" applyBorder="1" applyAlignment="1" applyProtection="1">
      <alignment horizontal="center" vertical="center" wrapText="1"/>
      <protection locked="0"/>
    </xf>
    <xf numFmtId="1" fontId="3" fillId="0" borderId="2" xfId="0" applyNumberFormat="1" applyFont="1" applyBorder="1" applyAlignment="1" applyProtection="1">
      <alignment horizontal="center" vertical="center"/>
      <protection locked="0"/>
    </xf>
    <xf numFmtId="0" fontId="5" fillId="4" borderId="2" xfId="0" applyFont="1" applyFill="1" applyBorder="1" applyAlignment="1">
      <alignment horizontal="justify" vertical="center" wrapText="1"/>
    </xf>
    <xf numFmtId="0" fontId="3" fillId="0" borderId="2" xfId="0" applyFont="1" applyBorder="1" applyAlignment="1" applyProtection="1">
      <alignment horizontal="center" vertical="center"/>
      <protection locked="0"/>
    </xf>
    <xf numFmtId="0" fontId="5" fillId="4" borderId="2" xfId="0" applyFont="1" applyFill="1" applyBorder="1" applyAlignment="1" applyProtection="1">
      <alignment vertical="center" wrapText="1"/>
      <protection locked="0"/>
    </xf>
    <xf numFmtId="0" fontId="3" fillId="0" borderId="2" xfId="0" applyFont="1" applyBorder="1" applyAlignment="1">
      <alignment vertical="center" wrapText="1"/>
    </xf>
    <xf numFmtId="165" fontId="3" fillId="0" borderId="2" xfId="0" applyNumberFormat="1" applyFont="1" applyBorder="1" applyAlignment="1" applyProtection="1">
      <alignment horizontal="center" vertical="center"/>
      <protection locked="0"/>
    </xf>
    <xf numFmtId="0" fontId="7" fillId="0" borderId="2" xfId="0" applyFont="1" applyBorder="1" applyAlignment="1">
      <alignment vertical="center" wrapText="1"/>
    </xf>
    <xf numFmtId="0" fontId="8" fillId="0" borderId="2" xfId="0" applyFont="1" applyBorder="1" applyAlignment="1">
      <alignment vertical="center" wrapText="1"/>
    </xf>
    <xf numFmtId="0" fontId="3" fillId="4" borderId="2" xfId="0" applyFont="1" applyFill="1" applyBorder="1" applyAlignment="1">
      <alignment horizontal="left" vertical="center" wrapText="1"/>
    </xf>
    <xf numFmtId="0" fontId="3" fillId="4" borderId="2" xfId="0" applyFont="1" applyFill="1" applyBorder="1" applyAlignment="1">
      <alignment horizontal="center" vertical="center" wrapText="1"/>
    </xf>
    <xf numFmtId="0" fontId="7" fillId="0" borderId="2" xfId="0" applyFont="1" applyBorder="1" applyAlignment="1">
      <alignment horizontal="left" vertical="center" wrapText="1"/>
    </xf>
    <xf numFmtId="0" fontId="9" fillId="0" borderId="2" xfId="0" applyFont="1" applyBorder="1" applyAlignment="1">
      <alignment horizontal="left" vertical="center" wrapText="1"/>
    </xf>
    <xf numFmtId="0" fontId="7" fillId="0" borderId="2" xfId="0" applyFont="1" applyBorder="1" applyAlignment="1">
      <alignment horizontal="center" vertical="center" wrapText="1"/>
    </xf>
    <xf numFmtId="165" fontId="3" fillId="0" borderId="2" xfId="0" applyNumberFormat="1" applyFont="1" applyBorder="1" applyAlignment="1" applyProtection="1">
      <alignment horizontal="center" vertical="center" wrapText="1"/>
      <protection locked="0"/>
    </xf>
    <xf numFmtId="0" fontId="5" fillId="0" borderId="2" xfId="0" applyFont="1" applyBorder="1" applyAlignment="1" applyProtection="1">
      <alignment horizontal="center" vertical="center"/>
      <protection locked="0"/>
    </xf>
    <xf numFmtId="0" fontId="3" fillId="0" borderId="2" xfId="0" applyFont="1" applyBorder="1" applyAlignment="1">
      <alignment horizontal="left" vertical="center" wrapText="1"/>
    </xf>
    <xf numFmtId="0" fontId="5" fillId="0" borderId="2" xfId="0" applyFont="1" applyBorder="1" applyAlignment="1">
      <alignment horizontal="center" vertical="center" wrapText="1"/>
    </xf>
    <xf numFmtId="1" fontId="3" fillId="0" borderId="2" xfId="0" applyNumberFormat="1" applyFont="1" applyBorder="1" applyAlignment="1" applyProtection="1">
      <alignment horizontal="center" vertical="center" wrapText="1"/>
      <protection locked="0"/>
    </xf>
    <xf numFmtId="0" fontId="4" fillId="0" borderId="2" xfId="0" applyFont="1" applyBorder="1" applyAlignment="1">
      <alignment vertical="center" wrapText="1"/>
    </xf>
    <xf numFmtId="165" fontId="7" fillId="0" borderId="2" xfId="0" applyNumberFormat="1" applyFont="1" applyBorder="1" applyAlignment="1" applyProtection="1">
      <alignment horizontal="center" vertical="center" wrapText="1"/>
      <protection locked="0"/>
    </xf>
    <xf numFmtId="0" fontId="4" fillId="4" borderId="2" xfId="0" applyFont="1" applyFill="1" applyBorder="1" applyAlignment="1">
      <alignment vertical="center" wrapText="1"/>
    </xf>
    <xf numFmtId="0" fontId="11" fillId="0" borderId="2" xfId="0" applyFont="1" applyBorder="1" applyAlignment="1">
      <alignment horizontal="center" vertical="center"/>
    </xf>
    <xf numFmtId="0" fontId="12" fillId="4" borderId="2" xfId="0" applyFont="1" applyFill="1" applyBorder="1" applyAlignment="1">
      <alignment horizontal="justify" vertical="top" wrapText="1"/>
    </xf>
    <xf numFmtId="0" fontId="13" fillId="4" borderId="2" xfId="0" applyFont="1" applyFill="1" applyBorder="1" applyAlignment="1">
      <alignment horizontal="justify" vertical="top" wrapText="1"/>
    </xf>
    <xf numFmtId="0" fontId="13" fillId="0" borderId="2" xfId="0" applyFont="1" applyBorder="1" applyAlignment="1">
      <alignment horizontal="left" vertical="top" wrapText="1"/>
    </xf>
    <xf numFmtId="0" fontId="13" fillId="0" borderId="2" xfId="0" applyFont="1" applyBorder="1" applyAlignment="1">
      <alignment vertical="top" wrapText="1"/>
    </xf>
    <xf numFmtId="0" fontId="13" fillId="0" borderId="2" xfId="0" applyFont="1" applyBorder="1" applyAlignment="1">
      <alignment horizontal="justify" vertical="center" wrapText="1"/>
    </xf>
    <xf numFmtId="0" fontId="13" fillId="0" borderId="2" xfId="0" applyFont="1" applyBorder="1" applyAlignment="1">
      <alignment horizontal="center" vertical="center" wrapText="1"/>
    </xf>
    <xf numFmtId="165" fontId="14" fillId="0" borderId="2" xfId="0" applyNumberFormat="1" applyFont="1" applyBorder="1" applyAlignment="1" applyProtection="1">
      <alignment horizontal="center" vertical="center" wrapText="1"/>
      <protection locked="0"/>
    </xf>
    <xf numFmtId="0" fontId="14" fillId="0" borderId="2" xfId="0" applyFont="1" applyBorder="1" applyAlignment="1" applyProtection="1">
      <alignment horizontal="center" vertical="center"/>
      <protection locked="0"/>
    </xf>
    <xf numFmtId="0" fontId="13" fillId="0" borderId="2" xfId="0" applyFont="1" applyBorder="1" applyAlignment="1">
      <alignment horizontal="center" vertical="center"/>
    </xf>
    <xf numFmtId="0" fontId="15" fillId="4" borderId="2" xfId="0" applyFont="1" applyFill="1" applyBorder="1" applyAlignment="1">
      <alignment horizontal="justify" vertical="center" wrapText="1"/>
    </xf>
    <xf numFmtId="0" fontId="11" fillId="4" borderId="2" xfId="0" applyFont="1" applyFill="1" applyBorder="1" applyAlignment="1">
      <alignment horizontal="justify" vertical="center" wrapText="1"/>
    </xf>
    <xf numFmtId="0" fontId="11" fillId="0" borderId="2" xfId="0" applyFont="1" applyBorder="1" applyAlignment="1">
      <alignment horizontal="justify" vertical="center" wrapText="1"/>
    </xf>
    <xf numFmtId="0" fontId="11" fillId="0" borderId="2" xfId="0" applyFont="1" applyBorder="1" applyAlignment="1">
      <alignment vertical="center" wrapText="1"/>
    </xf>
    <xf numFmtId="0" fontId="11" fillId="0" borderId="2" xfId="0" applyFont="1" applyBorder="1" applyAlignment="1">
      <alignment horizontal="left" vertical="center" wrapText="1"/>
    </xf>
    <xf numFmtId="165" fontId="11" fillId="0" borderId="2" xfId="0" applyNumberFormat="1" applyFont="1" applyBorder="1" applyAlignment="1" applyProtection="1">
      <alignment horizontal="center" vertical="center" wrapText="1"/>
      <protection locked="0"/>
    </xf>
    <xf numFmtId="1" fontId="11" fillId="0" borderId="2" xfId="0" applyNumberFormat="1" applyFont="1" applyBorder="1" applyAlignment="1" applyProtection="1">
      <alignment horizontal="center" vertical="center"/>
      <protection locked="0"/>
    </xf>
    <xf numFmtId="0" fontId="15" fillId="4" borderId="2" xfId="0" applyFont="1" applyFill="1" applyBorder="1" applyAlignment="1">
      <alignment horizontal="justify" vertical="top" wrapText="1"/>
    </xf>
    <xf numFmtId="0" fontId="11" fillId="4" borderId="2" xfId="0" applyFont="1" applyFill="1" applyBorder="1" applyAlignment="1">
      <alignment horizontal="justify" vertical="top" wrapText="1"/>
    </xf>
    <xf numFmtId="0" fontId="11" fillId="0" borderId="2" xfId="0" applyFont="1" applyBorder="1" applyAlignment="1">
      <alignment horizontal="center" vertical="center" wrapText="1"/>
    </xf>
    <xf numFmtId="0" fontId="11" fillId="3" borderId="2" xfId="0" applyFont="1" applyFill="1" applyBorder="1" applyAlignment="1" applyProtection="1">
      <alignment vertical="center" wrapText="1"/>
      <protection locked="0"/>
    </xf>
    <xf numFmtId="0" fontId="0" fillId="3" borderId="2" xfId="0" applyFill="1" applyBorder="1" applyAlignment="1" applyProtection="1">
      <alignment horizontal="center" vertical="center" wrapText="1"/>
      <protection locked="0"/>
    </xf>
    <xf numFmtId="0" fontId="16" fillId="3" borderId="2" xfId="0" applyFont="1" applyFill="1" applyBorder="1" applyAlignment="1" applyProtection="1">
      <alignment horizontal="center" vertical="center"/>
      <protection locked="0"/>
    </xf>
    <xf numFmtId="0" fontId="16" fillId="3" borderId="2" xfId="0" applyFont="1" applyFill="1" applyBorder="1" applyAlignment="1" applyProtection="1">
      <alignment vertical="center" wrapText="1"/>
      <protection locked="0"/>
    </xf>
    <xf numFmtId="164" fontId="16" fillId="3" borderId="2" xfId="0" applyNumberFormat="1" applyFont="1" applyFill="1" applyBorder="1" applyAlignment="1" applyProtection="1">
      <alignment vertical="center"/>
      <protection locked="0"/>
    </xf>
    <xf numFmtId="0" fontId="5" fillId="0" borderId="2" xfId="0" applyFont="1" applyBorder="1" applyAlignment="1">
      <alignment vertical="center" wrapText="1"/>
    </xf>
    <xf numFmtId="164" fontId="16" fillId="0" borderId="2" xfId="0" applyNumberFormat="1" applyFont="1" applyBorder="1" applyAlignment="1" applyProtection="1">
      <alignment vertical="center"/>
      <protection locked="0"/>
    </xf>
    <xf numFmtId="9" fontId="16" fillId="3" borderId="2" xfId="0" applyNumberFormat="1" applyFont="1" applyFill="1" applyBorder="1" applyAlignment="1" applyProtection="1">
      <alignment horizontal="center" vertical="center"/>
      <protection locked="0"/>
    </xf>
    <xf numFmtId="0" fontId="0" fillId="0" borderId="0" xfId="0" applyAlignment="1">
      <alignment horizontal="center"/>
    </xf>
    <xf numFmtId="0" fontId="0" fillId="0" borderId="0" xfId="0" applyAlignment="1">
      <alignment horizontal="center" vertical="center"/>
    </xf>
    <xf numFmtId="0" fontId="11" fillId="0" borderId="4" xfId="0" applyFont="1" applyBorder="1" applyAlignment="1">
      <alignment horizontal="center" vertical="center"/>
    </xf>
    <xf numFmtId="0" fontId="15" fillId="4" borderId="4" xfId="0" applyFont="1" applyFill="1" applyBorder="1" applyAlignment="1">
      <alignment horizontal="justify" vertical="center" wrapText="1"/>
    </xf>
    <xf numFmtId="0" fontId="11" fillId="4" borderId="4" xfId="0" applyFont="1" applyFill="1" applyBorder="1" applyAlignment="1">
      <alignment horizontal="justify" vertical="center" wrapText="1"/>
    </xf>
    <xf numFmtId="0" fontId="11" fillId="0" borderId="4" xfId="0" applyFont="1" applyBorder="1" applyAlignment="1">
      <alignment horizontal="justify" vertical="center" wrapText="1"/>
    </xf>
    <xf numFmtId="0" fontId="11" fillId="0" borderId="3" xfId="0" applyFont="1" applyBorder="1" applyAlignment="1">
      <alignment vertical="center" wrapText="1"/>
    </xf>
    <xf numFmtId="0" fontId="11" fillId="0" borderId="3" xfId="0" applyFont="1" applyBorder="1" applyAlignment="1">
      <alignment horizontal="left" vertical="center" wrapText="1"/>
    </xf>
    <xf numFmtId="0" fontId="11" fillId="0" borderId="3" xfId="0" applyFont="1" applyBorder="1" applyAlignment="1">
      <alignment horizontal="center" vertical="center"/>
    </xf>
    <xf numFmtId="165" fontId="11" fillId="0" borderId="3" xfId="0" applyNumberFormat="1" applyFont="1" applyBorder="1" applyAlignment="1" applyProtection="1">
      <alignment horizontal="center" vertical="center" wrapText="1"/>
      <protection locked="0"/>
    </xf>
    <xf numFmtId="1" fontId="11" fillId="0" borderId="3" xfId="0" applyNumberFormat="1" applyFont="1" applyBorder="1" applyAlignment="1" applyProtection="1">
      <alignment horizontal="center" vertical="center"/>
      <protection locked="0"/>
    </xf>
    <xf numFmtId="0" fontId="3" fillId="0" borderId="3" xfId="0" applyFont="1" applyBorder="1" applyAlignment="1">
      <alignment horizontal="center" vertical="center"/>
    </xf>
    <xf numFmtId="0" fontId="8" fillId="0" borderId="3" xfId="0" applyFont="1" applyBorder="1" applyAlignment="1">
      <alignment vertical="center" wrapText="1"/>
    </xf>
    <xf numFmtId="0" fontId="11" fillId="0" borderId="5" xfId="0" applyFont="1" applyBorder="1" applyAlignment="1">
      <alignment horizontal="center" vertical="center"/>
    </xf>
    <xf numFmtId="0" fontId="15" fillId="4" borderId="5" xfId="0" applyFont="1" applyFill="1" applyBorder="1" applyAlignment="1">
      <alignment horizontal="justify" vertical="center" wrapText="1"/>
    </xf>
    <xf numFmtId="0" fontId="11" fillId="4" borderId="5" xfId="0" applyFont="1" applyFill="1" applyBorder="1" applyAlignment="1">
      <alignment horizontal="justify" vertical="center" wrapText="1"/>
    </xf>
    <xf numFmtId="0" fontId="11" fillId="0" borderId="5" xfId="0" applyFont="1" applyBorder="1" applyAlignment="1">
      <alignment horizontal="justify" vertical="center" wrapText="1"/>
    </xf>
    <xf numFmtId="0" fontId="18" fillId="0" borderId="2" xfId="0" applyFont="1" applyBorder="1" applyAlignment="1">
      <alignment horizontal="center" vertical="center"/>
    </xf>
    <xf numFmtId="0" fontId="17" fillId="4" borderId="2" xfId="0" applyFont="1" applyFill="1" applyBorder="1" applyAlignment="1">
      <alignment horizontal="justify" vertical="center" wrapText="1"/>
    </xf>
    <xf numFmtId="0" fontId="17" fillId="0" borderId="2" xfId="0" applyFont="1" applyBorder="1" applyAlignment="1">
      <alignment horizontal="left" vertical="center" wrapText="1"/>
    </xf>
    <xf numFmtId="0" fontId="17" fillId="0" borderId="2" xfId="0" applyFont="1" applyBorder="1" applyAlignment="1">
      <alignment vertical="center" wrapText="1"/>
    </xf>
    <xf numFmtId="0" fontId="17" fillId="0" borderId="2" xfId="0" applyFont="1" applyBorder="1" applyAlignment="1">
      <alignment horizontal="center" vertical="center" wrapText="1"/>
    </xf>
    <xf numFmtId="0" fontId="17" fillId="0" borderId="2" xfId="0" applyFont="1" applyBorder="1" applyAlignment="1">
      <alignment horizontal="center" vertical="center"/>
    </xf>
    <xf numFmtId="165" fontId="0" fillId="0" borderId="2" xfId="0" applyNumberFormat="1" applyBorder="1" applyAlignment="1" applyProtection="1">
      <alignment horizontal="center" vertical="center" wrapText="1"/>
      <protection locked="0"/>
    </xf>
    <xf numFmtId="1" fontId="17" fillId="4" borderId="2" xfId="0" applyNumberFormat="1" applyFont="1" applyFill="1" applyBorder="1" applyAlignment="1" applyProtection="1">
      <alignment horizontal="center" vertical="center"/>
      <protection locked="0"/>
    </xf>
    <xf numFmtId="0" fontId="19" fillId="0" borderId="2" xfId="0" applyFont="1" applyBorder="1" applyAlignment="1">
      <alignment horizontal="justify" vertical="center" wrapText="1"/>
    </xf>
    <xf numFmtId="0" fontId="1" fillId="2" borderId="1" xfId="0" applyFont="1" applyFill="1" applyBorder="1" applyAlignment="1">
      <alignment horizontal="center" vertical="center"/>
    </xf>
    <xf numFmtId="0" fontId="0" fillId="0" borderId="0" xfId="0"/>
    <xf numFmtId="0" fontId="0" fillId="3" borderId="6" xfId="0" applyFill="1" applyBorder="1" applyAlignment="1" applyProtection="1">
      <alignment vertical="center"/>
      <protection locked="0"/>
    </xf>
    <xf numFmtId="0" fontId="0" fillId="3" borderId="6" xfId="0" applyFill="1" applyBorder="1" applyAlignment="1" applyProtection="1">
      <alignment vertical="center"/>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109</xdr:colOff>
      <xdr:row>3</xdr:row>
      <xdr:rowOff>43</xdr:rowOff>
    </xdr:to>
    <xdr:pic>
      <xdr:nvPicPr>
        <xdr:cNvPr id="2" name="Picture 1" descr="Picture">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W351007"/>
  <sheetViews>
    <sheetView tabSelected="1" topLeftCell="A79" zoomScaleNormal="100" workbookViewId="0">
      <selection activeCell="E82" sqref="E82"/>
    </sheetView>
  </sheetViews>
  <sheetFormatPr baseColWidth="10" defaultColWidth="9" defaultRowHeight="15" x14ac:dyDescent="0.25"/>
  <cols>
    <col min="2" max="2" width="16" customWidth="1"/>
    <col min="3" max="3" width="27" customWidth="1"/>
    <col min="4" max="4" width="21" customWidth="1"/>
    <col min="5" max="5" width="30" customWidth="1"/>
    <col min="6" max="6" width="24" customWidth="1"/>
    <col min="7" max="7" width="22" customWidth="1"/>
    <col min="8" max="8" width="31" customWidth="1"/>
    <col min="9" max="9" width="36" customWidth="1"/>
    <col min="10" max="10" width="47" customWidth="1"/>
    <col min="11" max="11" width="35" customWidth="1"/>
    <col min="12" max="12" width="40" customWidth="1"/>
    <col min="13" max="13" width="36" style="62" customWidth="1"/>
    <col min="14" max="14" width="46" style="61" customWidth="1"/>
    <col min="15" max="15" width="19" customWidth="1"/>
    <col min="17" max="256" width="8" hidden="1"/>
  </cols>
  <sheetData>
    <row r="1" spans="1:15" x14ac:dyDescent="0.25">
      <c r="B1" s="1" t="s">
        <v>0</v>
      </c>
      <c r="C1" s="1">
        <v>53</v>
      </c>
      <c r="D1" s="1" t="s">
        <v>1</v>
      </c>
    </row>
    <row r="2" spans="1:15" x14ac:dyDescent="0.25">
      <c r="B2" s="1" t="s">
        <v>2</v>
      </c>
      <c r="C2" s="1">
        <v>400</v>
      </c>
      <c r="D2" s="1" t="s">
        <v>3</v>
      </c>
    </row>
    <row r="3" spans="1:15" x14ac:dyDescent="0.25">
      <c r="B3" s="1" t="s">
        <v>4</v>
      </c>
      <c r="C3" s="1">
        <v>1</v>
      </c>
    </row>
    <row r="4" spans="1:15" x14ac:dyDescent="0.25">
      <c r="B4" s="1" t="s">
        <v>5</v>
      </c>
      <c r="C4" s="1">
        <v>530</v>
      </c>
    </row>
    <row r="5" spans="1:15" x14ac:dyDescent="0.25">
      <c r="B5" s="1" t="s">
        <v>6</v>
      </c>
      <c r="C5" s="2">
        <v>46203</v>
      </c>
    </row>
    <row r="6" spans="1:15" x14ac:dyDescent="0.25">
      <c r="B6" s="1" t="s">
        <v>7</v>
      </c>
      <c r="C6" s="1">
        <v>6</v>
      </c>
      <c r="D6" s="1" t="s">
        <v>8</v>
      </c>
    </row>
    <row r="8" spans="1:15" x14ac:dyDescent="0.25">
      <c r="A8" s="1" t="s">
        <v>9</v>
      </c>
      <c r="B8" s="87" t="s">
        <v>10</v>
      </c>
      <c r="C8" s="88"/>
      <c r="D8" s="88"/>
      <c r="E8" s="88"/>
      <c r="F8" s="88"/>
      <c r="G8" s="88"/>
      <c r="H8" s="88"/>
      <c r="I8" s="88"/>
      <c r="J8" s="88"/>
      <c r="K8" s="88"/>
      <c r="L8" s="88"/>
      <c r="M8" s="88"/>
      <c r="N8" s="88"/>
      <c r="O8" s="88"/>
    </row>
    <row r="9" spans="1:15" x14ac:dyDescent="0.25">
      <c r="C9" s="1">
        <v>4</v>
      </c>
      <c r="D9" s="1">
        <v>8</v>
      </c>
      <c r="E9" s="1">
        <v>12</v>
      </c>
      <c r="F9" s="1">
        <v>16</v>
      </c>
      <c r="G9" s="1">
        <v>20</v>
      </c>
      <c r="H9" s="1">
        <v>24</v>
      </c>
      <c r="I9" s="1">
        <v>28</v>
      </c>
      <c r="J9" s="1">
        <v>31</v>
      </c>
      <c r="K9" s="1">
        <v>32</v>
      </c>
      <c r="L9" s="1">
        <v>36</v>
      </c>
      <c r="M9" s="1">
        <v>40</v>
      </c>
      <c r="N9" s="1">
        <v>44</v>
      </c>
      <c r="O9" s="1">
        <v>48</v>
      </c>
    </row>
    <row r="10" spans="1:15" x14ac:dyDescent="0.25">
      <c r="C10" s="1" t="s">
        <v>11</v>
      </c>
      <c r="D10" s="1" t="s">
        <v>12</v>
      </c>
      <c r="E10" s="1" t="s">
        <v>13</v>
      </c>
      <c r="F10" s="1" t="s">
        <v>14</v>
      </c>
      <c r="G10" s="1" t="s">
        <v>15</v>
      </c>
      <c r="H10" s="1" t="s">
        <v>16</v>
      </c>
      <c r="I10" s="1" t="s">
        <v>17</v>
      </c>
      <c r="J10" s="1" t="s">
        <v>18</v>
      </c>
      <c r="K10" s="1" t="s">
        <v>19</v>
      </c>
      <c r="L10" s="1" t="s">
        <v>20</v>
      </c>
      <c r="M10" s="1" t="s">
        <v>21</v>
      </c>
      <c r="N10" s="1" t="s">
        <v>22</v>
      </c>
      <c r="O10" s="1" t="s">
        <v>23</v>
      </c>
    </row>
    <row r="11" spans="1:15" ht="99.95" customHeight="1" x14ac:dyDescent="0.25">
      <c r="A11" s="3">
        <v>1</v>
      </c>
      <c r="B11" s="4" t="s">
        <v>26</v>
      </c>
      <c r="C11" s="54" t="s">
        <v>25</v>
      </c>
      <c r="D11" s="6" t="s">
        <v>27</v>
      </c>
      <c r="E11" s="7" t="s">
        <v>28</v>
      </c>
      <c r="F11" s="7" t="s">
        <v>29</v>
      </c>
      <c r="G11" s="7" t="s">
        <v>30</v>
      </c>
      <c r="H11" s="7" t="s">
        <v>30</v>
      </c>
      <c r="I11" s="8" t="s">
        <v>31</v>
      </c>
      <c r="J11" s="9">
        <v>4</v>
      </c>
      <c r="K11" s="10">
        <v>42736</v>
      </c>
      <c r="L11" s="11">
        <v>46387</v>
      </c>
      <c r="M11" s="12">
        <v>522</v>
      </c>
      <c r="N11" s="9">
        <v>2.8</v>
      </c>
      <c r="O11" s="13" t="s">
        <v>32</v>
      </c>
    </row>
    <row r="12" spans="1:15" ht="99.95" customHeight="1" x14ac:dyDescent="0.25">
      <c r="A12" s="3">
        <v>2</v>
      </c>
      <c r="B12" s="4" t="s">
        <v>33</v>
      </c>
      <c r="C12" s="54" t="s">
        <v>25</v>
      </c>
      <c r="D12" s="14" t="s">
        <v>34</v>
      </c>
      <c r="E12" s="5" t="s">
        <v>35</v>
      </c>
      <c r="F12" s="15" t="s">
        <v>36</v>
      </c>
      <c r="G12" s="5" t="s">
        <v>37</v>
      </c>
      <c r="H12" s="5" t="s">
        <v>38</v>
      </c>
      <c r="I12" s="16" t="s">
        <v>39</v>
      </c>
      <c r="J12" s="6">
        <v>6</v>
      </c>
      <c r="K12" s="17">
        <v>43631</v>
      </c>
      <c r="L12" s="11">
        <v>46203</v>
      </c>
      <c r="M12" s="12">
        <v>367</v>
      </c>
      <c r="N12" s="9">
        <v>6</v>
      </c>
      <c r="O12" s="18" t="s">
        <v>40</v>
      </c>
    </row>
    <row r="13" spans="1:15" ht="99.95" customHeight="1" x14ac:dyDescent="0.25">
      <c r="A13" s="3">
        <v>3</v>
      </c>
      <c r="B13" s="4" t="s">
        <v>41</v>
      </c>
      <c r="C13" s="54" t="s">
        <v>25</v>
      </c>
      <c r="D13" s="14" t="s">
        <v>42</v>
      </c>
      <c r="E13" s="5" t="s">
        <v>35</v>
      </c>
      <c r="F13" s="15" t="s">
        <v>36</v>
      </c>
      <c r="G13" s="5" t="s">
        <v>43</v>
      </c>
      <c r="H13" s="5" t="s">
        <v>44</v>
      </c>
      <c r="I13" s="16" t="s">
        <v>45</v>
      </c>
      <c r="J13" s="6">
        <v>6</v>
      </c>
      <c r="K13" s="17">
        <v>45903</v>
      </c>
      <c r="L13" s="11">
        <v>46203</v>
      </c>
      <c r="M13" s="12">
        <v>43</v>
      </c>
      <c r="N13" s="9">
        <v>0.99</v>
      </c>
      <c r="O13" s="19" t="s">
        <v>46</v>
      </c>
    </row>
    <row r="14" spans="1:15" ht="99.95" customHeight="1" x14ac:dyDescent="0.25">
      <c r="A14" s="3">
        <v>4</v>
      </c>
      <c r="B14" s="4" t="s">
        <v>47</v>
      </c>
      <c r="C14" s="54" t="s">
        <v>25</v>
      </c>
      <c r="D14" s="14" t="s">
        <v>48</v>
      </c>
      <c r="E14" s="5" t="s">
        <v>49</v>
      </c>
      <c r="F14" s="15" t="s">
        <v>50</v>
      </c>
      <c r="G14" s="5" t="s">
        <v>37</v>
      </c>
      <c r="H14" s="5" t="s">
        <v>38</v>
      </c>
      <c r="I14" s="16" t="s">
        <v>39</v>
      </c>
      <c r="J14" s="6">
        <v>6</v>
      </c>
      <c r="K14" s="17">
        <v>43631</v>
      </c>
      <c r="L14" s="11">
        <v>46203</v>
      </c>
      <c r="M14" s="12">
        <v>367</v>
      </c>
      <c r="N14" s="9">
        <v>6</v>
      </c>
      <c r="O14" s="18" t="s">
        <v>51</v>
      </c>
    </row>
    <row r="15" spans="1:15" ht="99.95" customHeight="1" x14ac:dyDescent="0.25">
      <c r="A15" s="3">
        <v>5</v>
      </c>
      <c r="B15" s="4" t="s">
        <v>52</v>
      </c>
      <c r="C15" s="54" t="s">
        <v>25</v>
      </c>
      <c r="D15" s="14" t="s">
        <v>53</v>
      </c>
      <c r="E15" s="5" t="s">
        <v>49</v>
      </c>
      <c r="F15" s="15" t="s">
        <v>50</v>
      </c>
      <c r="G15" s="5" t="s">
        <v>54</v>
      </c>
      <c r="H15" s="5" t="s">
        <v>55</v>
      </c>
      <c r="I15" s="16" t="s">
        <v>45</v>
      </c>
      <c r="J15" s="6">
        <v>6</v>
      </c>
      <c r="K15" s="17">
        <v>45903</v>
      </c>
      <c r="L15" s="11">
        <v>46203</v>
      </c>
      <c r="M15" s="12">
        <v>43</v>
      </c>
      <c r="N15" s="9">
        <v>0.99</v>
      </c>
      <c r="O15" s="19" t="s">
        <v>56</v>
      </c>
    </row>
    <row r="16" spans="1:15" ht="99.95" customHeight="1" x14ac:dyDescent="0.25">
      <c r="A16" s="3">
        <v>6</v>
      </c>
      <c r="B16" s="4" t="s">
        <v>57</v>
      </c>
      <c r="C16" s="54" t="s">
        <v>25</v>
      </c>
      <c r="D16" s="9" t="s">
        <v>58</v>
      </c>
      <c r="E16" s="7" t="s">
        <v>59</v>
      </c>
      <c r="F16" s="20" t="s">
        <v>60</v>
      </c>
      <c r="G16" s="21" t="s">
        <v>61</v>
      </c>
      <c r="H16" s="21" t="s">
        <v>62</v>
      </c>
      <c r="I16" s="8" t="s">
        <v>63</v>
      </c>
      <c r="J16" s="9">
        <v>36</v>
      </c>
      <c r="K16" s="10">
        <v>44377</v>
      </c>
      <c r="L16" s="11">
        <v>46203</v>
      </c>
      <c r="M16" s="12">
        <v>261</v>
      </c>
      <c r="N16" s="9">
        <v>33</v>
      </c>
      <c r="O16" s="19" t="s">
        <v>64</v>
      </c>
    </row>
    <row r="17" spans="1:15" ht="99.95" customHeight="1" x14ac:dyDescent="0.25">
      <c r="A17" s="3">
        <v>7</v>
      </c>
      <c r="B17" s="4" t="s">
        <v>65</v>
      </c>
      <c r="C17" s="54" t="s">
        <v>25</v>
      </c>
      <c r="D17" s="6" t="s">
        <v>66</v>
      </c>
      <c r="E17" s="22" t="s">
        <v>67</v>
      </c>
      <c r="F17" s="22" t="s">
        <v>68</v>
      </c>
      <c r="G17" s="23" t="s">
        <v>69</v>
      </c>
      <c r="H17" s="23" t="s">
        <v>70</v>
      </c>
      <c r="I17" s="24" t="s">
        <v>71</v>
      </c>
      <c r="J17" s="9">
        <v>4</v>
      </c>
      <c r="K17" s="25">
        <v>44652</v>
      </c>
      <c r="L17" s="11">
        <v>46387</v>
      </c>
      <c r="M17" s="12">
        <v>248</v>
      </c>
      <c r="N17" s="9">
        <v>3</v>
      </c>
      <c r="O17" s="13" t="s">
        <v>72</v>
      </c>
    </row>
    <row r="18" spans="1:15" ht="99.95" customHeight="1" x14ac:dyDescent="0.25">
      <c r="A18" s="3">
        <v>8</v>
      </c>
      <c r="B18" s="4" t="s">
        <v>73</v>
      </c>
      <c r="C18" s="54" t="s">
        <v>25</v>
      </c>
      <c r="D18" s="6" t="s">
        <v>74</v>
      </c>
      <c r="E18" s="22" t="s">
        <v>67</v>
      </c>
      <c r="F18" s="22" t="s">
        <v>68</v>
      </c>
      <c r="G18" s="23" t="s">
        <v>69</v>
      </c>
      <c r="H18" s="22" t="s">
        <v>75</v>
      </c>
      <c r="I18" s="8" t="s">
        <v>76</v>
      </c>
      <c r="J18" s="9">
        <v>24</v>
      </c>
      <c r="K18" s="25">
        <v>44578</v>
      </c>
      <c r="L18" s="11">
        <v>46386</v>
      </c>
      <c r="M18" s="12">
        <v>258</v>
      </c>
      <c r="N18" s="9">
        <v>12</v>
      </c>
      <c r="O18" s="13" t="s">
        <v>72</v>
      </c>
    </row>
    <row r="19" spans="1:15" ht="99.95" customHeight="1" x14ac:dyDescent="0.25">
      <c r="A19" s="3">
        <v>9</v>
      </c>
      <c r="B19" s="4" t="s">
        <v>77</v>
      </c>
      <c r="C19" s="54" t="s">
        <v>25</v>
      </c>
      <c r="D19" s="26" t="s">
        <v>78</v>
      </c>
      <c r="E19" s="22" t="s">
        <v>79</v>
      </c>
      <c r="F19" s="22" t="s">
        <v>80</v>
      </c>
      <c r="G19" s="23" t="s">
        <v>81</v>
      </c>
      <c r="H19" s="27" t="s">
        <v>82</v>
      </c>
      <c r="I19" s="27" t="s">
        <v>83</v>
      </c>
      <c r="J19" s="9">
        <v>1</v>
      </c>
      <c r="K19" s="25">
        <v>43860</v>
      </c>
      <c r="L19" s="11">
        <v>46387</v>
      </c>
      <c r="M19" s="12">
        <v>361</v>
      </c>
      <c r="N19" s="9">
        <v>0.5</v>
      </c>
      <c r="O19" s="13" t="s">
        <v>72</v>
      </c>
    </row>
    <row r="20" spans="1:15" ht="99.95" customHeight="1" x14ac:dyDescent="0.25">
      <c r="A20" s="3">
        <v>10</v>
      </c>
      <c r="B20" s="4" t="s">
        <v>445</v>
      </c>
      <c r="C20" s="54" t="s">
        <v>25</v>
      </c>
      <c r="D20" s="28" t="s">
        <v>85</v>
      </c>
      <c r="E20" s="18" t="s">
        <v>86</v>
      </c>
      <c r="F20" s="18" t="s">
        <v>87</v>
      </c>
      <c r="G20" s="18" t="s">
        <v>88</v>
      </c>
      <c r="H20" s="18" t="s">
        <v>89</v>
      </c>
      <c r="I20" s="24" t="s">
        <v>90</v>
      </c>
      <c r="J20" s="9">
        <v>1</v>
      </c>
      <c r="K20" s="25">
        <v>45458</v>
      </c>
      <c r="L20" s="11">
        <v>46387</v>
      </c>
      <c r="M20" s="29">
        <v>28</v>
      </c>
      <c r="N20" s="9">
        <v>0.8</v>
      </c>
      <c r="O20" s="13" t="s">
        <v>91</v>
      </c>
    </row>
    <row r="21" spans="1:15" ht="99.95" customHeight="1" x14ac:dyDescent="0.25">
      <c r="A21" s="3">
        <v>11</v>
      </c>
      <c r="B21" s="4" t="s">
        <v>84</v>
      </c>
      <c r="C21" s="54" t="s">
        <v>25</v>
      </c>
      <c r="D21" s="28" t="s">
        <v>93</v>
      </c>
      <c r="E21" s="18" t="s">
        <v>94</v>
      </c>
      <c r="F21" s="18" t="s">
        <v>95</v>
      </c>
      <c r="G21" s="18" t="s">
        <v>96</v>
      </c>
      <c r="H21" s="18" t="s">
        <v>97</v>
      </c>
      <c r="I21" s="24" t="s">
        <v>98</v>
      </c>
      <c r="J21" s="9">
        <v>1</v>
      </c>
      <c r="K21" s="25">
        <v>45474</v>
      </c>
      <c r="L21" s="11">
        <v>46387</v>
      </c>
      <c r="M21" s="29">
        <v>26</v>
      </c>
      <c r="N21" s="9">
        <v>0.5</v>
      </c>
      <c r="O21" s="13" t="s">
        <v>91</v>
      </c>
    </row>
    <row r="22" spans="1:15" ht="99.95" customHeight="1" x14ac:dyDescent="0.25">
      <c r="A22" s="3">
        <v>12</v>
      </c>
      <c r="B22" s="4" t="s">
        <v>92</v>
      </c>
      <c r="C22" s="54" t="s">
        <v>25</v>
      </c>
      <c r="D22" s="6" t="s">
        <v>100</v>
      </c>
      <c r="E22" s="30" t="s">
        <v>101</v>
      </c>
      <c r="F22" s="16" t="s">
        <v>102</v>
      </c>
      <c r="G22" s="16" t="s">
        <v>103</v>
      </c>
      <c r="H22" s="16" t="s">
        <v>104</v>
      </c>
      <c r="I22" s="8" t="s">
        <v>105</v>
      </c>
      <c r="J22" s="9">
        <v>1</v>
      </c>
      <c r="K22" s="31">
        <v>45824</v>
      </c>
      <c r="L22" s="31">
        <v>46203</v>
      </c>
      <c r="M22" s="29">
        <v>48</v>
      </c>
      <c r="N22" s="9">
        <v>0.4</v>
      </c>
      <c r="O22" s="18" t="s">
        <v>106</v>
      </c>
    </row>
    <row r="23" spans="1:15" ht="99.95" customHeight="1" x14ac:dyDescent="0.25">
      <c r="A23" s="3">
        <v>13</v>
      </c>
      <c r="B23" s="4" t="s">
        <v>446</v>
      </c>
      <c r="C23" s="54" t="s">
        <v>25</v>
      </c>
      <c r="D23" s="6" t="s">
        <v>108</v>
      </c>
      <c r="E23" s="30" t="s">
        <v>101</v>
      </c>
      <c r="F23" s="16" t="s">
        <v>102</v>
      </c>
      <c r="G23" s="16" t="s">
        <v>103</v>
      </c>
      <c r="H23" s="16" t="s">
        <v>109</v>
      </c>
      <c r="I23" s="8" t="s">
        <v>110</v>
      </c>
      <c r="J23" s="9">
        <v>1</v>
      </c>
      <c r="K23" s="31">
        <v>45824</v>
      </c>
      <c r="L23" s="31">
        <v>46203</v>
      </c>
      <c r="M23" s="29">
        <v>48</v>
      </c>
      <c r="N23" s="9">
        <v>0.5</v>
      </c>
      <c r="O23" s="18" t="s">
        <v>111</v>
      </c>
    </row>
    <row r="24" spans="1:15" ht="99.95" customHeight="1" x14ac:dyDescent="0.25">
      <c r="A24" s="3">
        <v>14</v>
      </c>
      <c r="B24" s="4" t="s">
        <v>447</v>
      </c>
      <c r="C24" s="54" t="s">
        <v>25</v>
      </c>
      <c r="D24" s="6" t="s">
        <v>412</v>
      </c>
      <c r="E24" s="32" t="s">
        <v>413</v>
      </c>
      <c r="F24" s="7" t="s">
        <v>414</v>
      </c>
      <c r="G24" s="16" t="s">
        <v>415</v>
      </c>
      <c r="H24" s="16" t="s">
        <v>416</v>
      </c>
      <c r="I24" s="8" t="s">
        <v>417</v>
      </c>
      <c r="J24" s="9">
        <v>3</v>
      </c>
      <c r="K24" s="31">
        <v>45824</v>
      </c>
      <c r="L24" s="11">
        <v>46081</v>
      </c>
      <c r="M24" s="29">
        <v>48</v>
      </c>
      <c r="N24" s="9">
        <v>3</v>
      </c>
      <c r="O24" s="18" t="s">
        <v>418</v>
      </c>
    </row>
    <row r="25" spans="1:15" ht="99.95" customHeight="1" x14ac:dyDescent="0.25">
      <c r="A25" s="3">
        <v>15</v>
      </c>
      <c r="B25" s="4" t="s">
        <v>448</v>
      </c>
      <c r="C25" s="54" t="s">
        <v>25</v>
      </c>
      <c r="D25" s="6" t="s">
        <v>420</v>
      </c>
      <c r="E25" s="30" t="s">
        <v>421</v>
      </c>
      <c r="F25" s="16" t="s">
        <v>422</v>
      </c>
      <c r="G25" s="58" t="s">
        <v>423</v>
      </c>
      <c r="H25" s="27" t="s">
        <v>424</v>
      </c>
      <c r="I25" s="27" t="s">
        <v>425</v>
      </c>
      <c r="J25" s="9">
        <v>28</v>
      </c>
      <c r="K25" s="31">
        <v>45824</v>
      </c>
      <c r="L25" s="11">
        <v>46203</v>
      </c>
      <c r="M25" s="29">
        <v>48</v>
      </c>
      <c r="N25" s="9">
        <v>28</v>
      </c>
      <c r="O25" s="18" t="s">
        <v>426</v>
      </c>
    </row>
    <row r="26" spans="1:15" ht="99.95" customHeight="1" x14ac:dyDescent="0.25">
      <c r="A26" s="3">
        <v>16</v>
      </c>
      <c r="B26" s="4" t="s">
        <v>449</v>
      </c>
      <c r="C26" s="54" t="s">
        <v>25</v>
      </c>
      <c r="D26" s="6" t="s">
        <v>113</v>
      </c>
      <c r="E26" s="32" t="s">
        <v>114</v>
      </c>
      <c r="F26" s="7" t="s">
        <v>115</v>
      </c>
      <c r="G26" s="16" t="s">
        <v>116</v>
      </c>
      <c r="H26" s="16" t="s">
        <v>117</v>
      </c>
      <c r="I26" s="8" t="s">
        <v>110</v>
      </c>
      <c r="J26" s="9">
        <v>1</v>
      </c>
      <c r="K26" s="31">
        <v>45824</v>
      </c>
      <c r="L26" s="31">
        <v>46203</v>
      </c>
      <c r="M26" s="29">
        <v>48</v>
      </c>
      <c r="N26" s="9">
        <v>0.5</v>
      </c>
      <c r="O26" s="18" t="s">
        <v>118</v>
      </c>
    </row>
    <row r="27" spans="1:15" ht="99.95" customHeight="1" x14ac:dyDescent="0.25">
      <c r="A27" s="3">
        <v>17</v>
      </c>
      <c r="B27" s="4" t="s">
        <v>450</v>
      </c>
      <c r="C27" s="54" t="s">
        <v>25</v>
      </c>
      <c r="D27" s="6" t="s">
        <v>120</v>
      </c>
      <c r="E27" s="32" t="s">
        <v>114</v>
      </c>
      <c r="F27" s="7" t="s">
        <v>115</v>
      </c>
      <c r="G27" s="16" t="s">
        <v>121</v>
      </c>
      <c r="H27" s="16" t="s">
        <v>122</v>
      </c>
      <c r="I27" s="8" t="s">
        <v>123</v>
      </c>
      <c r="J27" s="9">
        <v>1</v>
      </c>
      <c r="K27" s="31">
        <v>45824</v>
      </c>
      <c r="L27" s="31">
        <v>46203</v>
      </c>
      <c r="M27" s="29">
        <v>48</v>
      </c>
      <c r="N27" s="9">
        <v>0.5</v>
      </c>
      <c r="O27" s="13" t="s">
        <v>91</v>
      </c>
    </row>
    <row r="28" spans="1:15" ht="99.95" customHeight="1" x14ac:dyDescent="0.25">
      <c r="A28" s="3">
        <v>18</v>
      </c>
      <c r="B28" s="4" t="s">
        <v>451</v>
      </c>
      <c r="C28" s="54" t="s">
        <v>25</v>
      </c>
      <c r="D28" s="33" t="s">
        <v>125</v>
      </c>
      <c r="E28" s="34" t="s">
        <v>126</v>
      </c>
      <c r="F28" s="35" t="s">
        <v>127</v>
      </c>
      <c r="G28" s="36" t="s">
        <v>128</v>
      </c>
      <c r="H28" s="37" t="s">
        <v>129</v>
      </c>
      <c r="I28" s="38" t="s">
        <v>130</v>
      </c>
      <c r="J28" s="39">
        <v>1</v>
      </c>
      <c r="K28" s="40">
        <v>46054</v>
      </c>
      <c r="L28" s="40">
        <v>46387</v>
      </c>
      <c r="M28" s="41">
        <v>48</v>
      </c>
      <c r="N28" s="9">
        <v>0.5</v>
      </c>
      <c r="O28" s="18" t="s">
        <v>131</v>
      </c>
    </row>
    <row r="29" spans="1:15" ht="99.95" customHeight="1" x14ac:dyDescent="0.25">
      <c r="A29" s="3">
        <v>19</v>
      </c>
      <c r="B29" s="4" t="s">
        <v>452</v>
      </c>
      <c r="C29" s="54" t="s">
        <v>25</v>
      </c>
      <c r="D29" s="33" t="s">
        <v>133</v>
      </c>
      <c r="E29" s="34" t="s">
        <v>126</v>
      </c>
      <c r="F29" s="35" t="s">
        <v>127</v>
      </c>
      <c r="G29" s="36" t="s">
        <v>128</v>
      </c>
      <c r="H29" s="37" t="s">
        <v>134</v>
      </c>
      <c r="I29" s="38" t="s">
        <v>135</v>
      </c>
      <c r="J29" s="42">
        <v>14</v>
      </c>
      <c r="K29" s="40">
        <v>46082</v>
      </c>
      <c r="L29" s="40">
        <v>46387</v>
      </c>
      <c r="M29" s="41">
        <v>44</v>
      </c>
      <c r="N29" s="9">
        <v>5</v>
      </c>
      <c r="O29" s="18" t="s">
        <v>136</v>
      </c>
    </row>
    <row r="30" spans="1:15" ht="99.95" customHeight="1" x14ac:dyDescent="0.25">
      <c r="A30" s="3">
        <v>20</v>
      </c>
      <c r="B30" s="4" t="s">
        <v>99</v>
      </c>
      <c r="C30" s="54" t="s">
        <v>25</v>
      </c>
      <c r="D30" s="33" t="s">
        <v>138</v>
      </c>
      <c r="E30" s="34" t="s">
        <v>139</v>
      </c>
      <c r="F30" s="35" t="s">
        <v>127</v>
      </c>
      <c r="G30" s="36" t="s">
        <v>128</v>
      </c>
      <c r="H30" s="37" t="s">
        <v>140</v>
      </c>
      <c r="I30" s="38" t="s">
        <v>141</v>
      </c>
      <c r="J30" s="42">
        <v>42</v>
      </c>
      <c r="K30" s="40">
        <v>46113</v>
      </c>
      <c r="L30" s="40">
        <v>46387</v>
      </c>
      <c r="M30" s="41">
        <v>39</v>
      </c>
      <c r="N30" s="9">
        <v>24</v>
      </c>
      <c r="O30" s="18" t="s">
        <v>142</v>
      </c>
    </row>
    <row r="31" spans="1:15" ht="99.95" customHeight="1" x14ac:dyDescent="0.25">
      <c r="A31" s="3">
        <v>21</v>
      </c>
      <c r="B31" s="4" t="s">
        <v>453</v>
      </c>
      <c r="C31" s="54" t="s">
        <v>25</v>
      </c>
      <c r="D31" s="33" t="s">
        <v>144</v>
      </c>
      <c r="E31" s="34" t="s">
        <v>126</v>
      </c>
      <c r="F31" s="35" t="s">
        <v>127</v>
      </c>
      <c r="G31" s="36" t="s">
        <v>145</v>
      </c>
      <c r="H31" s="37" t="s">
        <v>146</v>
      </c>
      <c r="I31" s="38" t="s">
        <v>147</v>
      </c>
      <c r="J31" s="42">
        <v>1</v>
      </c>
      <c r="K31" s="40">
        <v>46054</v>
      </c>
      <c r="L31" s="40">
        <v>46387</v>
      </c>
      <c r="M31" s="41">
        <v>48</v>
      </c>
      <c r="N31" s="9">
        <v>0.8</v>
      </c>
      <c r="O31" s="18" t="s">
        <v>148</v>
      </c>
    </row>
    <row r="32" spans="1:15" ht="99.95" customHeight="1" x14ac:dyDescent="0.25">
      <c r="A32" s="3">
        <v>22</v>
      </c>
      <c r="B32" s="4" t="s">
        <v>107</v>
      </c>
      <c r="C32" s="54" t="s">
        <v>25</v>
      </c>
      <c r="D32" s="33" t="s">
        <v>150</v>
      </c>
      <c r="E32" s="34" t="s">
        <v>126</v>
      </c>
      <c r="F32" s="35" t="s">
        <v>127</v>
      </c>
      <c r="G32" s="36" t="s">
        <v>145</v>
      </c>
      <c r="H32" s="37" t="s">
        <v>151</v>
      </c>
      <c r="I32" s="38" t="s">
        <v>152</v>
      </c>
      <c r="J32" s="42">
        <v>2</v>
      </c>
      <c r="K32" s="40">
        <v>46054</v>
      </c>
      <c r="L32" s="40">
        <v>46387</v>
      </c>
      <c r="M32" s="41">
        <v>48</v>
      </c>
      <c r="N32" s="9">
        <v>0</v>
      </c>
      <c r="O32" s="18" t="s">
        <v>153</v>
      </c>
    </row>
    <row r="33" spans="1:15" ht="99.95" customHeight="1" x14ac:dyDescent="0.25">
      <c r="A33" s="3">
        <v>23</v>
      </c>
      <c r="B33" s="4" t="s">
        <v>454</v>
      </c>
      <c r="C33" s="54" t="s">
        <v>25</v>
      </c>
      <c r="D33" s="33" t="s">
        <v>155</v>
      </c>
      <c r="E33" s="34" t="s">
        <v>156</v>
      </c>
      <c r="F33" s="35" t="s">
        <v>157</v>
      </c>
      <c r="G33" s="36" t="s">
        <v>158</v>
      </c>
      <c r="H33" s="37" t="s">
        <v>159</v>
      </c>
      <c r="I33" s="38" t="s">
        <v>160</v>
      </c>
      <c r="J33" s="42">
        <v>2</v>
      </c>
      <c r="K33" s="40">
        <v>46054</v>
      </c>
      <c r="L33" s="40">
        <v>46387</v>
      </c>
      <c r="M33" s="41">
        <v>48</v>
      </c>
      <c r="N33" s="9">
        <v>0.5</v>
      </c>
      <c r="O33" s="18" t="s">
        <v>161</v>
      </c>
    </row>
    <row r="34" spans="1:15" ht="99.95" customHeight="1" x14ac:dyDescent="0.25">
      <c r="A34" s="3">
        <v>24</v>
      </c>
      <c r="B34" s="4" t="s">
        <v>411</v>
      </c>
      <c r="C34" s="54" t="s">
        <v>25</v>
      </c>
      <c r="D34" s="33" t="s">
        <v>163</v>
      </c>
      <c r="E34" s="34" t="s">
        <v>156</v>
      </c>
      <c r="F34" s="35" t="s">
        <v>157</v>
      </c>
      <c r="G34" s="36" t="s">
        <v>164</v>
      </c>
      <c r="H34" s="37" t="s">
        <v>165</v>
      </c>
      <c r="I34" s="38" t="s">
        <v>166</v>
      </c>
      <c r="J34" s="42">
        <v>4</v>
      </c>
      <c r="K34" s="40">
        <v>46054</v>
      </c>
      <c r="L34" s="40">
        <v>46387</v>
      </c>
      <c r="M34" s="41">
        <v>48</v>
      </c>
      <c r="N34" s="9">
        <v>2</v>
      </c>
      <c r="O34" s="18" t="s">
        <v>167</v>
      </c>
    </row>
    <row r="35" spans="1:15" ht="99.95" customHeight="1" x14ac:dyDescent="0.25">
      <c r="A35" s="3">
        <v>25</v>
      </c>
      <c r="B35" s="4" t="s">
        <v>455</v>
      </c>
      <c r="C35" s="54" t="s">
        <v>25</v>
      </c>
      <c r="D35" s="33" t="s">
        <v>169</v>
      </c>
      <c r="E35" s="34" t="s">
        <v>170</v>
      </c>
      <c r="F35" s="35" t="s">
        <v>171</v>
      </c>
      <c r="G35" s="36" t="s">
        <v>172</v>
      </c>
      <c r="H35" s="37" t="s">
        <v>173</v>
      </c>
      <c r="I35" s="38" t="s">
        <v>174</v>
      </c>
      <c r="J35" s="42">
        <v>2</v>
      </c>
      <c r="K35" s="40">
        <v>46054</v>
      </c>
      <c r="L35" s="40">
        <v>46387</v>
      </c>
      <c r="M35" s="41">
        <v>48</v>
      </c>
      <c r="N35" s="9">
        <v>1</v>
      </c>
      <c r="O35" s="18" t="s">
        <v>175</v>
      </c>
    </row>
    <row r="36" spans="1:15" ht="99.95" customHeight="1" x14ac:dyDescent="0.25">
      <c r="A36" s="3">
        <v>26</v>
      </c>
      <c r="B36" s="4" t="s">
        <v>419</v>
      </c>
      <c r="C36" s="54" t="s">
        <v>25</v>
      </c>
      <c r="D36" s="33" t="s">
        <v>177</v>
      </c>
      <c r="E36" s="34" t="s">
        <v>170</v>
      </c>
      <c r="F36" s="35" t="s">
        <v>171</v>
      </c>
      <c r="G36" s="36" t="s">
        <v>178</v>
      </c>
      <c r="H36" s="37" t="s">
        <v>179</v>
      </c>
      <c r="I36" s="38" t="s">
        <v>180</v>
      </c>
      <c r="J36" s="42">
        <v>3</v>
      </c>
      <c r="K36" s="40">
        <v>46054</v>
      </c>
      <c r="L36" s="40">
        <v>46387</v>
      </c>
      <c r="M36" s="41">
        <v>48</v>
      </c>
      <c r="N36" s="9">
        <v>0</v>
      </c>
      <c r="O36" s="18" t="s">
        <v>181</v>
      </c>
    </row>
    <row r="37" spans="1:15" ht="99.95" customHeight="1" x14ac:dyDescent="0.25">
      <c r="A37" s="3">
        <v>27</v>
      </c>
      <c r="B37" s="4" t="s">
        <v>456</v>
      </c>
      <c r="C37" s="54" t="s">
        <v>25</v>
      </c>
      <c r="D37" s="33" t="s">
        <v>183</v>
      </c>
      <c r="E37" s="34" t="s">
        <v>170</v>
      </c>
      <c r="F37" s="35" t="s">
        <v>171</v>
      </c>
      <c r="G37" s="36" t="s">
        <v>164</v>
      </c>
      <c r="H37" s="37" t="s">
        <v>165</v>
      </c>
      <c r="I37" s="38" t="s">
        <v>184</v>
      </c>
      <c r="J37" s="42">
        <v>4</v>
      </c>
      <c r="K37" s="40">
        <v>46054</v>
      </c>
      <c r="L37" s="40">
        <v>46387</v>
      </c>
      <c r="M37" s="41">
        <v>48</v>
      </c>
      <c r="N37" s="9">
        <v>2</v>
      </c>
      <c r="O37" s="18" t="s">
        <v>185</v>
      </c>
    </row>
    <row r="38" spans="1:15" ht="99.95" customHeight="1" x14ac:dyDescent="0.25">
      <c r="A38" s="3">
        <v>28</v>
      </c>
      <c r="B38" s="4" t="s">
        <v>112</v>
      </c>
      <c r="C38" s="54" t="s">
        <v>25</v>
      </c>
      <c r="D38" s="33" t="s">
        <v>187</v>
      </c>
      <c r="E38" s="34" t="s">
        <v>188</v>
      </c>
      <c r="F38" s="35" t="s">
        <v>189</v>
      </c>
      <c r="G38" s="36" t="s">
        <v>190</v>
      </c>
      <c r="H38" s="37" t="s">
        <v>191</v>
      </c>
      <c r="I38" s="38" t="s">
        <v>192</v>
      </c>
      <c r="J38" s="42">
        <v>1</v>
      </c>
      <c r="K38" s="40">
        <v>46054</v>
      </c>
      <c r="L38" s="40">
        <v>46387</v>
      </c>
      <c r="M38" s="41">
        <v>48</v>
      </c>
      <c r="N38" s="9">
        <v>0</v>
      </c>
      <c r="O38" s="18" t="s">
        <v>193</v>
      </c>
    </row>
    <row r="39" spans="1:15" ht="99.95" customHeight="1" x14ac:dyDescent="0.25">
      <c r="A39" s="3">
        <v>29</v>
      </c>
      <c r="B39" s="4" t="s">
        <v>119</v>
      </c>
      <c r="C39" s="54" t="s">
        <v>25</v>
      </c>
      <c r="D39" s="33" t="s">
        <v>195</v>
      </c>
      <c r="E39" s="34" t="s">
        <v>188</v>
      </c>
      <c r="F39" s="35" t="s">
        <v>189</v>
      </c>
      <c r="G39" s="36" t="s">
        <v>196</v>
      </c>
      <c r="H39" s="37" t="s">
        <v>197</v>
      </c>
      <c r="I39" s="38" t="s">
        <v>198</v>
      </c>
      <c r="J39" s="42">
        <v>1</v>
      </c>
      <c r="K39" s="40">
        <v>46054</v>
      </c>
      <c r="L39" s="40">
        <v>46387</v>
      </c>
      <c r="M39" s="41">
        <v>48</v>
      </c>
      <c r="N39" s="9">
        <v>0</v>
      </c>
      <c r="O39" s="18" t="s">
        <v>199</v>
      </c>
    </row>
    <row r="40" spans="1:15" ht="99.95" customHeight="1" x14ac:dyDescent="0.25">
      <c r="A40" s="3">
        <v>30</v>
      </c>
      <c r="B40" s="4" t="s">
        <v>124</v>
      </c>
      <c r="C40" s="54" t="s">
        <v>25</v>
      </c>
      <c r="D40" s="33" t="s">
        <v>201</v>
      </c>
      <c r="E40" s="34" t="s">
        <v>188</v>
      </c>
      <c r="F40" s="35" t="s">
        <v>189</v>
      </c>
      <c r="G40" s="36" t="s">
        <v>196</v>
      </c>
      <c r="H40" s="37" t="s">
        <v>202</v>
      </c>
      <c r="I40" s="38" t="s">
        <v>203</v>
      </c>
      <c r="J40" s="42">
        <v>4</v>
      </c>
      <c r="K40" s="40">
        <v>46023</v>
      </c>
      <c r="L40" s="40">
        <v>46387</v>
      </c>
      <c r="M40" s="41">
        <v>52</v>
      </c>
      <c r="N40" s="9">
        <v>0</v>
      </c>
      <c r="O40" s="18" t="s">
        <v>204</v>
      </c>
    </row>
    <row r="41" spans="1:15" ht="99.95" customHeight="1" x14ac:dyDescent="0.25">
      <c r="A41" s="3">
        <v>31</v>
      </c>
      <c r="B41" s="4" t="s">
        <v>132</v>
      </c>
      <c r="C41" s="54" t="s">
        <v>25</v>
      </c>
      <c r="D41" s="33" t="s">
        <v>206</v>
      </c>
      <c r="E41" s="34" t="s">
        <v>207</v>
      </c>
      <c r="F41" s="35" t="s">
        <v>208</v>
      </c>
      <c r="G41" s="36" t="s">
        <v>209</v>
      </c>
      <c r="H41" s="37" t="s">
        <v>210</v>
      </c>
      <c r="I41" s="38" t="s">
        <v>211</v>
      </c>
      <c r="J41" s="42">
        <v>2</v>
      </c>
      <c r="K41" s="40">
        <v>46054</v>
      </c>
      <c r="L41" s="40">
        <v>46387</v>
      </c>
      <c r="M41" s="41">
        <v>48</v>
      </c>
      <c r="N41" s="9">
        <v>1.25</v>
      </c>
      <c r="O41" s="18" t="s">
        <v>212</v>
      </c>
    </row>
    <row r="42" spans="1:15" ht="99.95" customHeight="1" x14ac:dyDescent="0.25">
      <c r="A42" s="3">
        <v>32</v>
      </c>
      <c r="B42" s="4" t="s">
        <v>137</v>
      </c>
      <c r="C42" s="54" t="s">
        <v>25</v>
      </c>
      <c r="D42" s="33" t="s">
        <v>214</v>
      </c>
      <c r="E42" s="34" t="s">
        <v>207</v>
      </c>
      <c r="F42" s="35" t="s">
        <v>208</v>
      </c>
      <c r="G42" s="36" t="s">
        <v>215</v>
      </c>
      <c r="H42" s="37" t="s">
        <v>216</v>
      </c>
      <c r="I42" s="38" t="s">
        <v>166</v>
      </c>
      <c r="J42" s="42">
        <v>4</v>
      </c>
      <c r="K42" s="40">
        <v>46054</v>
      </c>
      <c r="L42" s="40">
        <v>46387</v>
      </c>
      <c r="M42" s="41">
        <v>48</v>
      </c>
      <c r="N42" s="9">
        <v>2</v>
      </c>
      <c r="O42" s="18" t="s">
        <v>217</v>
      </c>
    </row>
    <row r="43" spans="1:15" ht="99.95" customHeight="1" x14ac:dyDescent="0.25">
      <c r="A43" s="3">
        <v>33</v>
      </c>
      <c r="B43" s="4" t="s">
        <v>143</v>
      </c>
      <c r="C43" s="54" t="s">
        <v>25</v>
      </c>
      <c r="D43" s="33" t="s">
        <v>219</v>
      </c>
      <c r="E43" s="34" t="s">
        <v>220</v>
      </c>
      <c r="F43" s="35" t="s">
        <v>221</v>
      </c>
      <c r="G43" s="36" t="s">
        <v>222</v>
      </c>
      <c r="H43" s="37" t="s">
        <v>223</v>
      </c>
      <c r="I43" s="38" t="s">
        <v>224</v>
      </c>
      <c r="J43" s="42">
        <v>1</v>
      </c>
      <c r="K43" s="40">
        <v>46204</v>
      </c>
      <c r="L43" s="40">
        <v>46387</v>
      </c>
      <c r="M43" s="41">
        <v>26</v>
      </c>
      <c r="N43" s="9">
        <v>0</v>
      </c>
      <c r="O43" s="18" t="s">
        <v>204</v>
      </c>
    </row>
    <row r="44" spans="1:15" ht="99.95" customHeight="1" x14ac:dyDescent="0.25">
      <c r="A44" s="3">
        <v>34</v>
      </c>
      <c r="B44" s="4" t="s">
        <v>149</v>
      </c>
      <c r="C44" s="54" t="s">
        <v>25</v>
      </c>
      <c r="D44" s="33" t="s">
        <v>226</v>
      </c>
      <c r="E44" s="34" t="s">
        <v>227</v>
      </c>
      <c r="F44" s="35" t="s">
        <v>228</v>
      </c>
      <c r="G44" s="36" t="s">
        <v>229</v>
      </c>
      <c r="H44" s="37" t="s">
        <v>230</v>
      </c>
      <c r="I44" s="38" t="s">
        <v>231</v>
      </c>
      <c r="J44" s="42">
        <v>6</v>
      </c>
      <c r="K44" s="40">
        <v>46023</v>
      </c>
      <c r="L44" s="40">
        <v>46387</v>
      </c>
      <c r="M44" s="41">
        <v>52</v>
      </c>
      <c r="N44" s="9">
        <v>2.5</v>
      </c>
      <c r="O44" s="18" t="s">
        <v>232</v>
      </c>
    </row>
    <row r="45" spans="1:15" ht="99.95" customHeight="1" x14ac:dyDescent="0.25">
      <c r="A45" s="3">
        <v>35</v>
      </c>
      <c r="B45" s="4" t="s">
        <v>154</v>
      </c>
      <c r="C45" s="54" t="s">
        <v>25</v>
      </c>
      <c r="D45" s="63" t="s">
        <v>428</v>
      </c>
      <c r="E45" s="64" t="s">
        <v>235</v>
      </c>
      <c r="F45" s="65" t="s">
        <v>236</v>
      </c>
      <c r="G45" s="66" t="s">
        <v>237</v>
      </c>
      <c r="H45" s="67" t="s">
        <v>429</v>
      </c>
      <c r="I45" s="68" t="s">
        <v>430</v>
      </c>
      <c r="J45" s="69">
        <v>1</v>
      </c>
      <c r="K45" s="70">
        <v>46029</v>
      </c>
      <c r="L45" s="70">
        <v>46112</v>
      </c>
      <c r="M45" s="71">
        <f t="shared" ref="M45:M46" si="0">ROUND(((L45-K45)/7),0)</f>
        <v>12</v>
      </c>
      <c r="N45" s="72">
        <v>1</v>
      </c>
      <c r="O45" s="73" t="s">
        <v>431</v>
      </c>
    </row>
    <row r="46" spans="1:15" ht="99.95" customHeight="1" x14ac:dyDescent="0.25">
      <c r="A46" s="3">
        <v>36</v>
      </c>
      <c r="B46" s="4" t="s">
        <v>162</v>
      </c>
      <c r="C46" s="54" t="s">
        <v>25</v>
      </c>
      <c r="D46" s="74" t="s">
        <v>433</v>
      </c>
      <c r="E46" s="75" t="s">
        <v>235</v>
      </c>
      <c r="F46" s="76" t="s">
        <v>236</v>
      </c>
      <c r="G46" s="77" t="s">
        <v>237</v>
      </c>
      <c r="H46" s="46" t="s">
        <v>434</v>
      </c>
      <c r="I46" s="47" t="s">
        <v>435</v>
      </c>
      <c r="J46" s="33">
        <v>1</v>
      </c>
      <c r="K46" s="48">
        <v>46029</v>
      </c>
      <c r="L46" s="48">
        <v>46112</v>
      </c>
      <c r="M46" s="49">
        <f t="shared" si="0"/>
        <v>12</v>
      </c>
      <c r="N46" s="9">
        <v>1</v>
      </c>
      <c r="O46" s="19" t="s">
        <v>436</v>
      </c>
    </row>
    <row r="47" spans="1:15" ht="99.95" customHeight="1" x14ac:dyDescent="0.25">
      <c r="A47" s="3">
        <v>37</v>
      </c>
      <c r="B47" s="4" t="s">
        <v>168</v>
      </c>
      <c r="C47" s="54" t="s">
        <v>25</v>
      </c>
      <c r="D47" s="33" t="s">
        <v>234</v>
      </c>
      <c r="E47" s="43" t="s">
        <v>235</v>
      </c>
      <c r="F47" s="44" t="s">
        <v>236</v>
      </c>
      <c r="G47" s="45" t="s">
        <v>237</v>
      </c>
      <c r="H47" s="46" t="s">
        <v>238</v>
      </c>
      <c r="I47" s="47" t="s">
        <v>239</v>
      </c>
      <c r="J47" s="33">
        <v>1</v>
      </c>
      <c r="K47" s="48">
        <v>46029</v>
      </c>
      <c r="L47" s="48">
        <v>46203</v>
      </c>
      <c r="M47" s="49">
        <v>25</v>
      </c>
      <c r="N47" s="9">
        <v>0</v>
      </c>
      <c r="O47" s="19" t="s">
        <v>204</v>
      </c>
    </row>
    <row r="48" spans="1:15" ht="99.95" customHeight="1" x14ac:dyDescent="0.25">
      <c r="A48" s="3">
        <v>38</v>
      </c>
      <c r="B48" s="4" t="s">
        <v>176</v>
      </c>
      <c r="C48" s="54" t="s">
        <v>25</v>
      </c>
      <c r="D48" s="33" t="s">
        <v>241</v>
      </c>
      <c r="E48" s="50" t="s">
        <v>242</v>
      </c>
      <c r="F48" s="51" t="s">
        <v>243</v>
      </c>
      <c r="G48" s="45" t="s">
        <v>244</v>
      </c>
      <c r="H48" s="46" t="s">
        <v>245</v>
      </c>
      <c r="I48" s="46" t="s">
        <v>246</v>
      </c>
      <c r="J48" s="52">
        <v>3</v>
      </c>
      <c r="K48" s="48">
        <v>46266</v>
      </c>
      <c r="L48" s="48">
        <v>46356</v>
      </c>
      <c r="M48" s="49">
        <v>13</v>
      </c>
      <c r="N48" s="9">
        <v>0.7</v>
      </c>
      <c r="O48" s="18" t="s">
        <v>247</v>
      </c>
    </row>
    <row r="49" spans="1:15" ht="99.95" customHeight="1" x14ac:dyDescent="0.25">
      <c r="A49" s="3">
        <v>39</v>
      </c>
      <c r="B49" s="4" t="s">
        <v>182</v>
      </c>
      <c r="C49" s="54" t="s">
        <v>25</v>
      </c>
      <c r="D49" s="33" t="s">
        <v>249</v>
      </c>
      <c r="E49" s="50" t="s">
        <v>242</v>
      </c>
      <c r="F49" s="51" t="s">
        <v>243</v>
      </c>
      <c r="G49" s="45" t="s">
        <v>250</v>
      </c>
      <c r="H49" s="46" t="s">
        <v>251</v>
      </c>
      <c r="I49" s="46" t="s">
        <v>252</v>
      </c>
      <c r="J49" s="52">
        <v>2</v>
      </c>
      <c r="K49" s="48">
        <v>46029</v>
      </c>
      <c r="L49" s="48">
        <v>46203</v>
      </c>
      <c r="M49" s="49">
        <v>25</v>
      </c>
      <c r="N49" s="9">
        <v>0.3</v>
      </c>
      <c r="O49" s="18" t="s">
        <v>253</v>
      </c>
    </row>
    <row r="50" spans="1:15" ht="99.95" customHeight="1" x14ac:dyDescent="0.25">
      <c r="A50" s="3">
        <v>40</v>
      </c>
      <c r="B50" s="4" t="s">
        <v>186</v>
      </c>
      <c r="C50" s="54" t="s">
        <v>25</v>
      </c>
      <c r="D50" s="33" t="s">
        <v>255</v>
      </c>
      <c r="E50" s="50" t="s">
        <v>242</v>
      </c>
      <c r="F50" s="51" t="s">
        <v>243</v>
      </c>
      <c r="G50" s="45" t="s">
        <v>250</v>
      </c>
      <c r="H50" s="46" t="s">
        <v>256</v>
      </c>
      <c r="I50" s="46" t="s">
        <v>257</v>
      </c>
      <c r="J50" s="52">
        <v>1</v>
      </c>
      <c r="K50" s="48">
        <v>46113</v>
      </c>
      <c r="L50" s="48">
        <v>46203</v>
      </c>
      <c r="M50" s="49">
        <v>13</v>
      </c>
      <c r="N50" s="9">
        <v>0.1</v>
      </c>
      <c r="O50" s="18" t="s">
        <v>258</v>
      </c>
    </row>
    <row r="51" spans="1:15" ht="99.95" customHeight="1" x14ac:dyDescent="0.25">
      <c r="A51" s="3">
        <v>41</v>
      </c>
      <c r="B51" s="4" t="s">
        <v>194</v>
      </c>
      <c r="C51" s="54" t="s">
        <v>25</v>
      </c>
      <c r="D51" s="33" t="s">
        <v>260</v>
      </c>
      <c r="E51" s="50" t="s">
        <v>242</v>
      </c>
      <c r="F51" s="51" t="s">
        <v>243</v>
      </c>
      <c r="G51" s="45" t="s">
        <v>250</v>
      </c>
      <c r="H51" s="46" t="s">
        <v>261</v>
      </c>
      <c r="I51" s="46" t="s">
        <v>262</v>
      </c>
      <c r="J51" s="52">
        <v>2</v>
      </c>
      <c r="K51" s="48">
        <v>46204</v>
      </c>
      <c r="L51" s="48">
        <v>46387</v>
      </c>
      <c r="M51" s="49">
        <v>26</v>
      </c>
      <c r="N51" s="9">
        <v>0.2</v>
      </c>
      <c r="O51" s="18" t="s">
        <v>258</v>
      </c>
    </row>
    <row r="52" spans="1:15" ht="99.95" customHeight="1" x14ac:dyDescent="0.25">
      <c r="A52" s="3">
        <v>42</v>
      </c>
      <c r="B52" s="4" t="s">
        <v>200</v>
      </c>
      <c r="C52" s="54" t="s">
        <v>25</v>
      </c>
      <c r="D52" s="33" t="s">
        <v>264</v>
      </c>
      <c r="E52" s="50" t="s">
        <v>242</v>
      </c>
      <c r="F52" s="51" t="s">
        <v>243</v>
      </c>
      <c r="G52" s="45" t="s">
        <v>265</v>
      </c>
      <c r="H52" s="46" t="s">
        <v>266</v>
      </c>
      <c r="I52" s="46" t="s">
        <v>267</v>
      </c>
      <c r="J52" s="52">
        <v>2</v>
      </c>
      <c r="K52" s="48">
        <v>46082</v>
      </c>
      <c r="L52" s="48">
        <v>46387</v>
      </c>
      <c r="M52" s="49">
        <v>44</v>
      </c>
      <c r="N52" s="9">
        <v>1</v>
      </c>
      <c r="O52" s="18" t="s">
        <v>268</v>
      </c>
    </row>
    <row r="53" spans="1:15" ht="99.95" customHeight="1" x14ac:dyDescent="0.25">
      <c r="A53" s="3">
        <v>43</v>
      </c>
      <c r="B53" s="4" t="s">
        <v>205</v>
      </c>
      <c r="C53" s="54" t="s">
        <v>25</v>
      </c>
      <c r="D53" s="33" t="s">
        <v>270</v>
      </c>
      <c r="E53" s="50" t="s">
        <v>242</v>
      </c>
      <c r="F53" s="51" t="s">
        <v>243</v>
      </c>
      <c r="G53" s="45" t="s">
        <v>271</v>
      </c>
      <c r="H53" s="46" t="s">
        <v>272</v>
      </c>
      <c r="I53" s="46" t="s">
        <v>273</v>
      </c>
      <c r="J53" s="52">
        <v>4</v>
      </c>
      <c r="K53" s="48">
        <v>46082</v>
      </c>
      <c r="L53" s="48">
        <v>46387</v>
      </c>
      <c r="M53" s="49">
        <v>44</v>
      </c>
      <c r="N53" s="9">
        <v>1</v>
      </c>
      <c r="O53" s="19" t="s">
        <v>274</v>
      </c>
    </row>
    <row r="54" spans="1:15" ht="99.95" customHeight="1" x14ac:dyDescent="0.25">
      <c r="A54" s="3">
        <v>44</v>
      </c>
      <c r="B54" s="4" t="s">
        <v>213</v>
      </c>
      <c r="C54" s="54" t="s">
        <v>25</v>
      </c>
      <c r="D54" s="33" t="s">
        <v>276</v>
      </c>
      <c r="E54" s="50" t="s">
        <v>242</v>
      </c>
      <c r="F54" s="51" t="s">
        <v>243</v>
      </c>
      <c r="G54" s="45" t="s">
        <v>271</v>
      </c>
      <c r="H54" s="46" t="s">
        <v>277</v>
      </c>
      <c r="I54" s="46" t="s">
        <v>278</v>
      </c>
      <c r="J54" s="52">
        <v>5</v>
      </c>
      <c r="K54" s="48">
        <v>46082</v>
      </c>
      <c r="L54" s="48">
        <v>46387</v>
      </c>
      <c r="M54" s="49">
        <v>44</v>
      </c>
      <c r="N54" s="9">
        <v>0.5</v>
      </c>
      <c r="O54" s="53" t="s">
        <v>279</v>
      </c>
    </row>
    <row r="55" spans="1:15" ht="99.95" customHeight="1" x14ac:dyDescent="0.25">
      <c r="A55" s="3">
        <v>45</v>
      </c>
      <c r="B55" s="4" t="s">
        <v>218</v>
      </c>
      <c r="C55" s="54" t="s">
        <v>25</v>
      </c>
      <c r="D55" s="33" t="s">
        <v>281</v>
      </c>
      <c r="E55" s="50" t="s">
        <v>242</v>
      </c>
      <c r="F55" s="51" t="s">
        <v>243</v>
      </c>
      <c r="G55" s="45" t="s">
        <v>282</v>
      </c>
      <c r="H55" s="46" t="s">
        <v>283</v>
      </c>
      <c r="I55" s="46" t="s">
        <v>284</v>
      </c>
      <c r="J55" s="52">
        <v>2</v>
      </c>
      <c r="K55" s="48">
        <v>46327</v>
      </c>
      <c r="L55" s="48">
        <v>46387</v>
      </c>
      <c r="M55" s="49">
        <v>9</v>
      </c>
      <c r="N55" s="9">
        <v>1</v>
      </c>
      <c r="O55" s="18" t="s">
        <v>285</v>
      </c>
    </row>
    <row r="56" spans="1:15" ht="99.95" customHeight="1" x14ac:dyDescent="0.25">
      <c r="A56" s="3">
        <v>46</v>
      </c>
      <c r="B56" s="4" t="s">
        <v>225</v>
      </c>
      <c r="C56" s="54" t="s">
        <v>25</v>
      </c>
      <c r="D56" s="55" t="s">
        <v>287</v>
      </c>
      <c r="E56" s="56" t="s">
        <v>288</v>
      </c>
      <c r="F56" s="56" t="s">
        <v>289</v>
      </c>
      <c r="G56" s="56" t="s">
        <v>290</v>
      </c>
      <c r="H56" s="56" t="s">
        <v>291</v>
      </c>
      <c r="I56" s="56" t="s">
        <v>292</v>
      </c>
      <c r="J56" s="55">
        <v>1</v>
      </c>
      <c r="K56" s="57">
        <v>46204</v>
      </c>
      <c r="L56" s="57">
        <v>46386</v>
      </c>
      <c r="M56" s="55">
        <v>26</v>
      </c>
      <c r="N56" s="55">
        <v>0</v>
      </c>
      <c r="O56" s="58" t="s">
        <v>293</v>
      </c>
    </row>
    <row r="57" spans="1:15" ht="99.95" customHeight="1" x14ac:dyDescent="0.25">
      <c r="A57" s="3">
        <v>47</v>
      </c>
      <c r="B57" s="4" t="s">
        <v>427</v>
      </c>
      <c r="C57" s="54" t="s">
        <v>25</v>
      </c>
      <c r="D57" s="55" t="s">
        <v>295</v>
      </c>
      <c r="E57" s="56" t="s">
        <v>288</v>
      </c>
      <c r="F57" s="56" t="s">
        <v>289</v>
      </c>
      <c r="G57" s="56" t="s">
        <v>290</v>
      </c>
      <c r="H57" s="56" t="s">
        <v>296</v>
      </c>
      <c r="I57" s="56" t="s">
        <v>297</v>
      </c>
      <c r="J57" s="55">
        <v>1</v>
      </c>
      <c r="K57" s="57">
        <v>46204</v>
      </c>
      <c r="L57" s="57">
        <v>46386</v>
      </c>
      <c r="M57" s="55">
        <v>26</v>
      </c>
      <c r="N57" s="55">
        <v>0</v>
      </c>
      <c r="O57" s="58" t="s">
        <v>293</v>
      </c>
    </row>
    <row r="58" spans="1:15" ht="99.95" customHeight="1" x14ac:dyDescent="0.25">
      <c r="A58" s="3">
        <v>48</v>
      </c>
      <c r="B58" s="4" t="s">
        <v>432</v>
      </c>
      <c r="C58" s="54" t="s">
        <v>25</v>
      </c>
      <c r="D58" s="55" t="s">
        <v>299</v>
      </c>
      <c r="E58" s="56" t="s">
        <v>300</v>
      </c>
      <c r="F58" s="56" t="s">
        <v>301</v>
      </c>
      <c r="G58" s="56" t="s">
        <v>302</v>
      </c>
      <c r="H58" s="56" t="s">
        <v>303</v>
      </c>
      <c r="I58" s="56" t="s">
        <v>304</v>
      </c>
      <c r="J58" s="55">
        <v>6</v>
      </c>
      <c r="K58" s="57">
        <v>46204</v>
      </c>
      <c r="L58" s="57">
        <v>46417</v>
      </c>
      <c r="M58" s="55">
        <v>30</v>
      </c>
      <c r="N58" s="55">
        <v>0</v>
      </c>
      <c r="O58" s="58" t="s">
        <v>293</v>
      </c>
    </row>
    <row r="59" spans="1:15" ht="99.95" customHeight="1" x14ac:dyDescent="0.25">
      <c r="A59" s="3">
        <v>49</v>
      </c>
      <c r="B59" s="4" t="s">
        <v>233</v>
      </c>
      <c r="C59" s="54" t="s">
        <v>25</v>
      </c>
      <c r="D59" s="55" t="s">
        <v>306</v>
      </c>
      <c r="E59" s="56" t="s">
        <v>300</v>
      </c>
      <c r="F59" s="56" t="s">
        <v>301</v>
      </c>
      <c r="G59" s="56" t="s">
        <v>302</v>
      </c>
      <c r="H59" s="56" t="s">
        <v>307</v>
      </c>
      <c r="I59" s="56" t="s">
        <v>308</v>
      </c>
      <c r="J59" s="55">
        <v>6</v>
      </c>
      <c r="K59" s="57">
        <v>46204</v>
      </c>
      <c r="L59" s="57">
        <v>46417</v>
      </c>
      <c r="M59" s="55">
        <v>30</v>
      </c>
      <c r="N59" s="55">
        <v>0</v>
      </c>
      <c r="O59" s="58" t="s">
        <v>293</v>
      </c>
    </row>
    <row r="60" spans="1:15" ht="99.95" customHeight="1" x14ac:dyDescent="0.25">
      <c r="A60" s="3">
        <v>50</v>
      </c>
      <c r="B60" s="4" t="s">
        <v>240</v>
      </c>
      <c r="C60" s="54" t="s">
        <v>25</v>
      </c>
      <c r="D60" s="55" t="s">
        <v>310</v>
      </c>
      <c r="E60" s="56" t="s">
        <v>311</v>
      </c>
      <c r="F60" s="56" t="s">
        <v>312</v>
      </c>
      <c r="G60" s="56" t="s">
        <v>313</v>
      </c>
      <c r="H60" s="56" t="s">
        <v>314</v>
      </c>
      <c r="I60" s="56" t="s">
        <v>315</v>
      </c>
      <c r="J60" s="55">
        <v>1</v>
      </c>
      <c r="K60" s="57">
        <v>46204</v>
      </c>
      <c r="L60" s="57">
        <v>46386</v>
      </c>
      <c r="M60" s="55">
        <v>26</v>
      </c>
      <c r="N60" s="55">
        <v>0</v>
      </c>
      <c r="O60" s="58" t="s">
        <v>293</v>
      </c>
    </row>
    <row r="61" spans="1:15" ht="99.95" customHeight="1" x14ac:dyDescent="0.25">
      <c r="A61" s="3">
        <v>51</v>
      </c>
      <c r="B61" s="4" t="s">
        <v>457</v>
      </c>
      <c r="C61" s="54" t="s">
        <v>25</v>
      </c>
      <c r="D61" s="55" t="s">
        <v>317</v>
      </c>
      <c r="E61" s="56" t="s">
        <v>311</v>
      </c>
      <c r="F61" s="56" t="s">
        <v>312</v>
      </c>
      <c r="G61" s="56" t="s">
        <v>313</v>
      </c>
      <c r="H61" s="56" t="s">
        <v>318</v>
      </c>
      <c r="I61" s="56" t="s">
        <v>319</v>
      </c>
      <c r="J61" s="55">
        <v>1</v>
      </c>
      <c r="K61" s="57">
        <v>46204</v>
      </c>
      <c r="L61" s="57">
        <v>46386</v>
      </c>
      <c r="M61" s="55">
        <v>26</v>
      </c>
      <c r="N61" s="55">
        <v>0</v>
      </c>
      <c r="O61" s="58" t="s">
        <v>293</v>
      </c>
    </row>
    <row r="62" spans="1:15" ht="99.95" customHeight="1" x14ac:dyDescent="0.25">
      <c r="A62" s="3">
        <v>52</v>
      </c>
      <c r="B62" s="4" t="s">
        <v>248</v>
      </c>
      <c r="C62" s="54" t="s">
        <v>25</v>
      </c>
      <c r="D62" s="55" t="s">
        <v>321</v>
      </c>
      <c r="E62" s="56" t="s">
        <v>322</v>
      </c>
      <c r="F62" s="56" t="s">
        <v>323</v>
      </c>
      <c r="G62" s="56" t="s">
        <v>324</v>
      </c>
      <c r="H62" s="56" t="s">
        <v>325</v>
      </c>
      <c r="I62" s="56" t="s">
        <v>326</v>
      </c>
      <c r="J62" s="55">
        <v>1</v>
      </c>
      <c r="K62" s="57">
        <v>46204</v>
      </c>
      <c r="L62" s="57">
        <v>46386</v>
      </c>
      <c r="M62" s="55">
        <v>26</v>
      </c>
      <c r="N62" s="55">
        <v>0</v>
      </c>
      <c r="O62" s="58" t="s">
        <v>293</v>
      </c>
    </row>
    <row r="63" spans="1:15" ht="99.95" customHeight="1" x14ac:dyDescent="0.25">
      <c r="A63" s="3">
        <v>53</v>
      </c>
      <c r="B63" s="4" t="s">
        <v>254</v>
      </c>
      <c r="C63" s="54" t="s">
        <v>25</v>
      </c>
      <c r="D63" s="55" t="s">
        <v>328</v>
      </c>
      <c r="E63" s="56" t="s">
        <v>322</v>
      </c>
      <c r="F63" s="56" t="s">
        <v>323</v>
      </c>
      <c r="G63" s="56" t="s">
        <v>324</v>
      </c>
      <c r="H63" s="56" t="s">
        <v>329</v>
      </c>
      <c r="I63" s="56" t="s">
        <v>330</v>
      </c>
      <c r="J63" s="55">
        <v>1</v>
      </c>
      <c r="K63" s="57">
        <v>46204</v>
      </c>
      <c r="L63" s="57">
        <v>46386</v>
      </c>
      <c r="M63" s="55">
        <v>26</v>
      </c>
      <c r="N63" s="55">
        <v>0</v>
      </c>
      <c r="O63" s="58" t="s">
        <v>293</v>
      </c>
    </row>
    <row r="64" spans="1:15" ht="99.95" customHeight="1" x14ac:dyDescent="0.25">
      <c r="A64" s="3">
        <v>54</v>
      </c>
      <c r="B64" s="4" t="s">
        <v>259</v>
      </c>
      <c r="C64" s="54" t="s">
        <v>25</v>
      </c>
      <c r="D64" s="55" t="s">
        <v>332</v>
      </c>
      <c r="E64" s="56" t="s">
        <v>322</v>
      </c>
      <c r="F64" s="56" t="s">
        <v>323</v>
      </c>
      <c r="G64" s="56" t="s">
        <v>324</v>
      </c>
      <c r="H64" s="56" t="s">
        <v>333</v>
      </c>
      <c r="I64" s="56" t="s">
        <v>334</v>
      </c>
      <c r="J64" s="55">
        <v>2</v>
      </c>
      <c r="K64" s="57">
        <v>46204</v>
      </c>
      <c r="L64" s="57">
        <v>46386</v>
      </c>
      <c r="M64" s="55">
        <v>26</v>
      </c>
      <c r="N64" s="55">
        <v>0</v>
      </c>
      <c r="O64" s="58" t="s">
        <v>293</v>
      </c>
    </row>
    <row r="65" spans="1:15" ht="99.95" customHeight="1" x14ac:dyDescent="0.25">
      <c r="A65" s="3">
        <v>55</v>
      </c>
      <c r="B65" s="4" t="s">
        <v>263</v>
      </c>
      <c r="C65" s="54" t="s">
        <v>25</v>
      </c>
      <c r="D65" s="55" t="s">
        <v>336</v>
      </c>
      <c r="E65" s="56" t="s">
        <v>337</v>
      </c>
      <c r="F65" s="56" t="s">
        <v>338</v>
      </c>
      <c r="G65" s="56" t="s">
        <v>339</v>
      </c>
      <c r="H65" s="56" t="s">
        <v>340</v>
      </c>
      <c r="I65" s="56" t="s">
        <v>341</v>
      </c>
      <c r="J65" s="55">
        <v>2</v>
      </c>
      <c r="K65" s="57">
        <v>46204</v>
      </c>
      <c r="L65" s="59">
        <v>46418</v>
      </c>
      <c r="M65" s="55">
        <v>26</v>
      </c>
      <c r="N65" s="55">
        <v>0</v>
      </c>
      <c r="O65" s="58" t="s">
        <v>293</v>
      </c>
    </row>
    <row r="66" spans="1:15" ht="99.95" customHeight="1" x14ac:dyDescent="0.25">
      <c r="A66" s="3">
        <v>56</v>
      </c>
      <c r="B66" s="4" t="s">
        <v>269</v>
      </c>
      <c r="C66" s="54" t="s">
        <v>25</v>
      </c>
      <c r="D66" s="55" t="s">
        <v>343</v>
      </c>
      <c r="E66" s="56" t="s">
        <v>337</v>
      </c>
      <c r="F66" s="56" t="s">
        <v>338</v>
      </c>
      <c r="G66" s="56" t="s">
        <v>344</v>
      </c>
      <c r="H66" s="56" t="s">
        <v>345</v>
      </c>
      <c r="I66" s="56" t="s">
        <v>346</v>
      </c>
      <c r="J66" s="55">
        <v>1</v>
      </c>
      <c r="K66" s="57">
        <v>46204</v>
      </c>
      <c r="L66" s="57">
        <v>46386</v>
      </c>
      <c r="M66" s="55">
        <v>26</v>
      </c>
      <c r="N66" s="55">
        <v>0</v>
      </c>
      <c r="O66" s="58" t="s">
        <v>293</v>
      </c>
    </row>
    <row r="67" spans="1:15" ht="99.95" customHeight="1" x14ac:dyDescent="0.25">
      <c r="A67" s="3">
        <v>57</v>
      </c>
      <c r="B67" s="4" t="s">
        <v>275</v>
      </c>
      <c r="C67" s="54" t="s">
        <v>25</v>
      </c>
      <c r="D67" s="55" t="s">
        <v>348</v>
      </c>
      <c r="E67" s="56" t="s">
        <v>349</v>
      </c>
      <c r="F67" s="56" t="s">
        <v>350</v>
      </c>
      <c r="G67" s="56" t="s">
        <v>351</v>
      </c>
      <c r="H67" s="56" t="s">
        <v>352</v>
      </c>
      <c r="I67" s="56" t="s">
        <v>353</v>
      </c>
      <c r="J67" s="55">
        <v>1</v>
      </c>
      <c r="K67" s="57">
        <v>46204</v>
      </c>
      <c r="L67" s="57">
        <v>46356</v>
      </c>
      <c r="M67" s="55">
        <v>22</v>
      </c>
      <c r="N67" s="55">
        <v>0</v>
      </c>
      <c r="O67" s="58" t="s">
        <v>354</v>
      </c>
    </row>
    <row r="68" spans="1:15" ht="99.95" customHeight="1" x14ac:dyDescent="0.25">
      <c r="A68" s="3">
        <v>58</v>
      </c>
      <c r="B68" s="4" t="s">
        <v>280</v>
      </c>
      <c r="C68" s="54" t="s">
        <v>25</v>
      </c>
      <c r="D68" s="55" t="s">
        <v>356</v>
      </c>
      <c r="E68" s="56" t="s">
        <v>349</v>
      </c>
      <c r="F68" s="56" t="s">
        <v>350</v>
      </c>
      <c r="G68" s="56" t="s">
        <v>351</v>
      </c>
      <c r="H68" s="56" t="s">
        <v>357</v>
      </c>
      <c r="I68" s="56" t="s">
        <v>358</v>
      </c>
      <c r="J68" s="55">
        <v>1</v>
      </c>
      <c r="K68" s="57">
        <v>46204</v>
      </c>
      <c r="L68" s="57">
        <v>46356</v>
      </c>
      <c r="M68" s="55">
        <v>22</v>
      </c>
      <c r="N68" s="55">
        <v>0</v>
      </c>
      <c r="O68" s="58" t="s">
        <v>354</v>
      </c>
    </row>
    <row r="69" spans="1:15" ht="99.95" customHeight="1" x14ac:dyDescent="0.25">
      <c r="A69" s="3">
        <v>59</v>
      </c>
      <c r="B69" s="4" t="s">
        <v>286</v>
      </c>
      <c r="C69" s="54" t="s">
        <v>25</v>
      </c>
      <c r="D69" s="55" t="s">
        <v>360</v>
      </c>
      <c r="E69" s="56" t="s">
        <v>349</v>
      </c>
      <c r="F69" s="56" t="s">
        <v>350</v>
      </c>
      <c r="G69" s="56" t="s">
        <v>351</v>
      </c>
      <c r="H69" s="56" t="s">
        <v>361</v>
      </c>
      <c r="I69" s="56" t="s">
        <v>362</v>
      </c>
      <c r="J69" s="55">
        <v>1</v>
      </c>
      <c r="K69" s="57">
        <v>46204</v>
      </c>
      <c r="L69" s="57">
        <v>46356</v>
      </c>
      <c r="M69" s="55">
        <v>22</v>
      </c>
      <c r="N69" s="55">
        <v>0</v>
      </c>
      <c r="O69" s="58" t="s">
        <v>354</v>
      </c>
    </row>
    <row r="70" spans="1:15" ht="99.95" customHeight="1" x14ac:dyDescent="0.25">
      <c r="A70" s="3">
        <v>60</v>
      </c>
      <c r="B70" s="4" t="s">
        <v>294</v>
      </c>
      <c r="C70" s="54" t="s">
        <v>25</v>
      </c>
      <c r="D70" s="55" t="s">
        <v>363</v>
      </c>
      <c r="E70" s="56" t="s">
        <v>349</v>
      </c>
      <c r="F70" s="56" t="s">
        <v>350</v>
      </c>
      <c r="G70" s="56" t="s">
        <v>351</v>
      </c>
      <c r="H70" s="56" t="s">
        <v>364</v>
      </c>
      <c r="I70" s="56" t="s">
        <v>365</v>
      </c>
      <c r="J70" s="55">
        <v>1</v>
      </c>
      <c r="K70" s="57">
        <v>46204</v>
      </c>
      <c r="L70" s="57">
        <v>46356</v>
      </c>
      <c r="M70" s="55">
        <v>22</v>
      </c>
      <c r="N70" s="55">
        <v>0</v>
      </c>
      <c r="O70" s="58" t="s">
        <v>354</v>
      </c>
    </row>
    <row r="71" spans="1:15" ht="99.95" customHeight="1" x14ac:dyDescent="0.25">
      <c r="A71" s="3">
        <v>61</v>
      </c>
      <c r="B71" s="4" t="s">
        <v>298</v>
      </c>
      <c r="C71" s="54" t="s">
        <v>25</v>
      </c>
      <c r="D71" s="55" t="s">
        <v>366</v>
      </c>
      <c r="E71" s="56" t="s">
        <v>349</v>
      </c>
      <c r="F71" s="56" t="s">
        <v>350</v>
      </c>
      <c r="G71" s="56" t="s">
        <v>351</v>
      </c>
      <c r="H71" s="56" t="s">
        <v>367</v>
      </c>
      <c r="I71" s="56" t="s">
        <v>365</v>
      </c>
      <c r="J71" s="55">
        <v>1</v>
      </c>
      <c r="K71" s="57">
        <v>46204</v>
      </c>
      <c r="L71" s="57">
        <v>46356</v>
      </c>
      <c r="M71" s="55">
        <v>22</v>
      </c>
      <c r="N71" s="55">
        <v>0</v>
      </c>
      <c r="O71" s="58" t="s">
        <v>354</v>
      </c>
    </row>
    <row r="72" spans="1:15" ht="99.95" customHeight="1" x14ac:dyDescent="0.25">
      <c r="A72" s="3">
        <v>62</v>
      </c>
      <c r="B72" s="4" t="s">
        <v>305</v>
      </c>
      <c r="C72" s="54" t="s">
        <v>25</v>
      </c>
      <c r="D72" s="55" t="s">
        <v>368</v>
      </c>
      <c r="E72" s="56" t="s">
        <v>369</v>
      </c>
      <c r="F72" s="56" t="s">
        <v>370</v>
      </c>
      <c r="G72" s="56" t="s">
        <v>371</v>
      </c>
      <c r="H72" s="56" t="s">
        <v>372</v>
      </c>
      <c r="I72" s="56" t="s">
        <v>373</v>
      </c>
      <c r="J72" s="55">
        <v>1</v>
      </c>
      <c r="K72" s="57">
        <v>46204</v>
      </c>
      <c r="L72" s="57">
        <v>46386</v>
      </c>
      <c r="M72" s="55">
        <v>26</v>
      </c>
      <c r="N72" s="55">
        <v>0</v>
      </c>
      <c r="O72" s="58" t="s">
        <v>293</v>
      </c>
    </row>
    <row r="73" spans="1:15" ht="99.95" customHeight="1" x14ac:dyDescent="0.25">
      <c r="A73" s="3">
        <v>63</v>
      </c>
      <c r="B73" s="4" t="s">
        <v>309</v>
      </c>
      <c r="C73" s="54" t="s">
        <v>25</v>
      </c>
      <c r="D73" s="55" t="s">
        <v>374</v>
      </c>
      <c r="E73" s="56" t="s">
        <v>369</v>
      </c>
      <c r="F73" s="56" t="s">
        <v>370</v>
      </c>
      <c r="G73" s="56" t="s">
        <v>371</v>
      </c>
      <c r="H73" s="56" t="s">
        <v>375</v>
      </c>
      <c r="I73" s="56" t="s">
        <v>376</v>
      </c>
      <c r="J73" s="55">
        <v>1</v>
      </c>
      <c r="K73" s="57">
        <v>46204</v>
      </c>
      <c r="L73" s="57">
        <v>46386</v>
      </c>
      <c r="M73" s="55">
        <v>26</v>
      </c>
      <c r="N73" s="55">
        <v>0</v>
      </c>
      <c r="O73" s="58" t="s">
        <v>293</v>
      </c>
    </row>
    <row r="74" spans="1:15" ht="99.95" customHeight="1" x14ac:dyDescent="0.25">
      <c r="A74" s="3">
        <v>64</v>
      </c>
      <c r="B74" s="4" t="s">
        <v>316</v>
      </c>
      <c r="C74" s="54" t="s">
        <v>25</v>
      </c>
      <c r="D74" s="55" t="s">
        <v>377</v>
      </c>
      <c r="E74" s="56" t="s">
        <v>378</v>
      </c>
      <c r="F74" s="56" t="s">
        <v>379</v>
      </c>
      <c r="G74" s="56" t="s">
        <v>380</v>
      </c>
      <c r="H74" s="56" t="s">
        <v>381</v>
      </c>
      <c r="I74" s="56" t="s">
        <v>382</v>
      </c>
      <c r="J74" s="55">
        <v>1</v>
      </c>
      <c r="K74" s="57">
        <v>46204</v>
      </c>
      <c r="L74" s="57">
        <v>46386</v>
      </c>
      <c r="M74" s="55">
        <v>26</v>
      </c>
      <c r="N74" s="55">
        <v>0</v>
      </c>
      <c r="O74" s="58" t="s">
        <v>293</v>
      </c>
    </row>
    <row r="75" spans="1:15" ht="99.95" customHeight="1" x14ac:dyDescent="0.25">
      <c r="A75" s="3">
        <v>65</v>
      </c>
      <c r="B75" s="4" t="s">
        <v>320</v>
      </c>
      <c r="C75" s="54" t="s">
        <v>25</v>
      </c>
      <c r="D75" s="55" t="s">
        <v>383</v>
      </c>
      <c r="E75" s="56" t="s">
        <v>378</v>
      </c>
      <c r="F75" s="56" t="s">
        <v>379</v>
      </c>
      <c r="G75" s="56" t="s">
        <v>384</v>
      </c>
      <c r="H75" s="56" t="s">
        <v>385</v>
      </c>
      <c r="I75" s="56" t="s">
        <v>386</v>
      </c>
      <c r="J75" s="55">
        <v>1</v>
      </c>
      <c r="K75" s="57">
        <v>46204</v>
      </c>
      <c r="L75" s="57">
        <v>46386</v>
      </c>
      <c r="M75" s="55">
        <v>26</v>
      </c>
      <c r="N75" s="55">
        <v>0</v>
      </c>
      <c r="O75" s="58" t="s">
        <v>293</v>
      </c>
    </row>
    <row r="76" spans="1:15" ht="99.95" customHeight="1" x14ac:dyDescent="0.25">
      <c r="A76" s="3">
        <v>66</v>
      </c>
      <c r="B76" s="4" t="s">
        <v>327</v>
      </c>
      <c r="C76" s="54" t="s">
        <v>25</v>
      </c>
      <c r="D76" s="55" t="s">
        <v>387</v>
      </c>
      <c r="E76" s="56" t="s">
        <v>388</v>
      </c>
      <c r="F76" s="56" t="s">
        <v>389</v>
      </c>
      <c r="G76" s="56" t="s">
        <v>390</v>
      </c>
      <c r="H76" s="56" t="s">
        <v>391</v>
      </c>
      <c r="I76" s="56" t="s">
        <v>392</v>
      </c>
      <c r="J76" s="55">
        <v>1</v>
      </c>
      <c r="K76" s="57">
        <v>46204</v>
      </c>
      <c r="L76" s="57">
        <v>46386</v>
      </c>
      <c r="M76" s="55">
        <v>26</v>
      </c>
      <c r="N76" s="55">
        <v>0</v>
      </c>
      <c r="O76" s="58" t="s">
        <v>293</v>
      </c>
    </row>
    <row r="77" spans="1:15" ht="99.95" customHeight="1" x14ac:dyDescent="0.25">
      <c r="A77" s="3">
        <v>67</v>
      </c>
      <c r="B77" s="4" t="s">
        <v>331</v>
      </c>
      <c r="C77" s="54" t="s">
        <v>25</v>
      </c>
      <c r="D77" s="55" t="s">
        <v>393</v>
      </c>
      <c r="E77" s="56" t="s">
        <v>394</v>
      </c>
      <c r="F77" s="56" t="s">
        <v>395</v>
      </c>
      <c r="G77" s="56" t="s">
        <v>396</v>
      </c>
      <c r="H77" s="56" t="s">
        <v>397</v>
      </c>
      <c r="I77" s="56" t="s">
        <v>398</v>
      </c>
      <c r="J77" s="55">
        <v>1</v>
      </c>
      <c r="K77" s="57">
        <v>46204</v>
      </c>
      <c r="L77" s="57">
        <v>46386</v>
      </c>
      <c r="M77" s="55">
        <v>30</v>
      </c>
      <c r="N77" s="55">
        <v>0</v>
      </c>
      <c r="O77" s="58" t="s">
        <v>293</v>
      </c>
    </row>
    <row r="78" spans="1:15" ht="99.95" customHeight="1" x14ac:dyDescent="0.25">
      <c r="A78" s="3">
        <v>68</v>
      </c>
      <c r="B78" s="4" t="s">
        <v>335</v>
      </c>
      <c r="C78" s="54" t="s">
        <v>25</v>
      </c>
      <c r="D78" s="55" t="s">
        <v>399</v>
      </c>
      <c r="E78" s="56" t="s">
        <v>400</v>
      </c>
      <c r="F78" s="56" t="s">
        <v>401</v>
      </c>
      <c r="G78" s="56" t="s">
        <v>402</v>
      </c>
      <c r="H78" s="56" t="s">
        <v>403</v>
      </c>
      <c r="I78" s="56" t="s">
        <v>404</v>
      </c>
      <c r="J78" s="55">
        <v>1</v>
      </c>
      <c r="K78" s="57">
        <v>46193</v>
      </c>
      <c r="L78" s="57">
        <v>46387</v>
      </c>
      <c r="M78" s="55">
        <v>28</v>
      </c>
      <c r="N78" s="55">
        <v>0</v>
      </c>
      <c r="O78" s="58" t="s">
        <v>293</v>
      </c>
    </row>
    <row r="79" spans="1:15" ht="99.95" customHeight="1" x14ac:dyDescent="0.25">
      <c r="A79" s="3">
        <v>69</v>
      </c>
      <c r="B79" s="4" t="s">
        <v>342</v>
      </c>
      <c r="C79" s="54" t="s">
        <v>25</v>
      </c>
      <c r="D79" s="55" t="s">
        <v>405</v>
      </c>
      <c r="E79" s="56" t="s">
        <v>400</v>
      </c>
      <c r="F79" s="56" t="s">
        <v>401</v>
      </c>
      <c r="G79" s="56" t="s">
        <v>402</v>
      </c>
      <c r="H79" s="56" t="s">
        <v>406</v>
      </c>
      <c r="I79" s="56" t="s">
        <v>407</v>
      </c>
      <c r="J79" s="55">
        <v>1</v>
      </c>
      <c r="K79" s="57">
        <v>46193</v>
      </c>
      <c r="L79" s="57">
        <v>46387</v>
      </c>
      <c r="M79" s="55">
        <v>28</v>
      </c>
      <c r="N79" s="55">
        <v>0</v>
      </c>
      <c r="O79" s="58" t="s">
        <v>293</v>
      </c>
    </row>
    <row r="80" spans="1:15" ht="99.95" customHeight="1" thickBot="1" x14ac:dyDescent="0.3">
      <c r="A80" s="3">
        <v>70</v>
      </c>
      <c r="B80" s="4" t="s">
        <v>347</v>
      </c>
      <c r="C80" s="54" t="s">
        <v>25</v>
      </c>
      <c r="D80" s="55" t="s">
        <v>408</v>
      </c>
      <c r="E80" s="56" t="s">
        <v>400</v>
      </c>
      <c r="F80" s="56" t="s">
        <v>401</v>
      </c>
      <c r="G80" s="56" t="s">
        <v>402</v>
      </c>
      <c r="H80" s="56" t="s">
        <v>409</v>
      </c>
      <c r="I80" s="56" t="s">
        <v>410</v>
      </c>
      <c r="J80" s="60">
        <v>1</v>
      </c>
      <c r="K80" s="57">
        <v>46193</v>
      </c>
      <c r="L80" s="57">
        <v>46387</v>
      </c>
      <c r="M80" s="55">
        <v>28</v>
      </c>
      <c r="N80" s="55">
        <v>0</v>
      </c>
      <c r="O80" s="58" t="s">
        <v>293</v>
      </c>
    </row>
    <row r="81" spans="1:257" ht="99.95" customHeight="1" thickBot="1" x14ac:dyDescent="0.3">
      <c r="A81" s="3">
        <v>71</v>
      </c>
      <c r="B81" s="4" t="s">
        <v>355</v>
      </c>
      <c r="C81" s="54" t="s">
        <v>25</v>
      </c>
      <c r="D81" s="78" t="s">
        <v>437</v>
      </c>
      <c r="E81" s="89" t="s">
        <v>458</v>
      </c>
      <c r="F81" s="79" t="s">
        <v>438</v>
      </c>
      <c r="G81" s="80" t="s">
        <v>439</v>
      </c>
      <c r="H81" s="81" t="s">
        <v>440</v>
      </c>
      <c r="I81" s="82" t="s">
        <v>441</v>
      </c>
      <c r="J81" s="83">
        <v>1</v>
      </c>
      <c r="K81" s="84">
        <v>46204</v>
      </c>
      <c r="L81" s="84">
        <v>46387</v>
      </c>
      <c r="M81" s="85">
        <f>ROUND(((L81-K81)/7),0)</f>
        <v>26</v>
      </c>
      <c r="N81" s="62">
        <v>0</v>
      </c>
      <c r="O81" s="86"/>
      <c r="IW81">
        <f>LEN(E81)</f>
        <v>388</v>
      </c>
    </row>
    <row r="82" spans="1:257" ht="99.95" customHeight="1" thickBot="1" x14ac:dyDescent="0.3">
      <c r="A82" s="3">
        <v>72</v>
      </c>
      <c r="B82" s="4" t="s">
        <v>359</v>
      </c>
      <c r="C82" s="54" t="s">
        <v>25</v>
      </c>
      <c r="D82" s="78" t="s">
        <v>442</v>
      </c>
      <c r="E82" s="90" t="s">
        <v>459</v>
      </c>
      <c r="F82" s="79" t="s">
        <v>443</v>
      </c>
      <c r="G82" s="80" t="s">
        <v>439</v>
      </c>
      <c r="H82" s="81" t="s">
        <v>444</v>
      </c>
      <c r="I82" s="82" t="s">
        <v>441</v>
      </c>
      <c r="J82" s="83">
        <v>1</v>
      </c>
      <c r="K82" s="84">
        <v>46204</v>
      </c>
      <c r="L82" s="84">
        <v>46387</v>
      </c>
      <c r="M82" s="85">
        <f>ROUND(((L82-K82)/7),0)</f>
        <v>26</v>
      </c>
      <c r="N82" s="83">
        <v>0</v>
      </c>
      <c r="O82" s="83"/>
      <c r="IW82">
        <f>LEN(E82)</f>
        <v>388</v>
      </c>
    </row>
    <row r="351006" spans="1:1" x14ac:dyDescent="0.25">
      <c r="A351006" t="s">
        <v>24</v>
      </c>
    </row>
    <row r="351007" spans="1:1" x14ac:dyDescent="0.25">
      <c r="A351007" t="s">
        <v>25</v>
      </c>
    </row>
  </sheetData>
  <mergeCells count="1">
    <mergeCell ref="B8:O8"/>
  </mergeCells>
  <phoneticPr fontId="20" type="noConversion"/>
  <dataValidations count="14">
    <dataValidation type="list" allowBlank="1" showInputMessage="1" showErrorMessage="1" errorTitle="Entrada no válida" error="Por favor seleccione un elemento de la lista" promptTitle="Seleccione un elemento de la lista" prompt=" Seleccione de la lista si registra la SUSCRIPCIÓN, ó el AVANCE (SEGUIMIENTO) del Plan de Mejoramiento." sqref="C11:C82" xr:uid="{00000000-0002-0000-0000-000000000000}">
      <formula1>$A$351005:$A$351007</formula1>
    </dataValidation>
    <dataValidation type="textLength" allowBlank="1" showInputMessage="1" showErrorMessage="1" errorTitle="Entrada no válida" error="Escriba un texto  Maximo 9 Caracteres" promptTitle="Cualquier contenido Maximo 9 Caracteres" prompt=" Registre EL CÓDIGO contenido en Inf de Auditoría(Suscripción), ó que se encuentra en Plan ya suscrito(Avance o Seguimiento) Insterte tantas filas como ACTIVIDADES sean. Ej.: 11 01 001 (Con espacios)" sqref="D28:D80" xr:uid="{00000000-0002-0000-0000-000001000000}">
      <formula1>0</formula1>
      <formula2>9</formula2>
    </dataValidation>
    <dataValidation type="textLength" allowBlank="1" showInputMessage="1" showErrorMessage="1" errorTitle="Entrada no válida" error="Escriba un texto  Maximo 390 Caracteres" promptTitle="Cualquier contenido Maximo 390 Caracteres" prompt=" Registre HALLAZGO contenido en Inf de Auditoría(Suscripción), ó q se encuentra en Plan ya suscrito(Avance o Seguim) SI SUPERA 390 CARACTERES, RESÚMALO. Insterte tantas filas como ACTIVIDADES sean." sqref="E28:E32 E56:E80" xr:uid="{00000000-0002-0000-0000-000002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CAUSA contenida en Inf de Auditoría(Suscripción), ó q se encuentra en Plan ya suscrito(Avance o Seguimiento) SI SUPERA 390 CARACTERES, RESÚMALA. Insterte tantas filas como ACTIVIDADES sean." sqref="F28:F32 F56:F80" xr:uid="{00000000-0002-0000-0000-000003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acción (correctiva y/o preventiva) q adopta la Entidad p/ subsanar o corregir causa que genera hallazgo. (MÁX. 390 CARACTERES) Inserte tantas filas como ACTIVIDADES tenga." sqref="G56:G80 G28:G47" xr:uid="{00000000-0002-0000-0000-000004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s actividades a desarrollar para el cumplimiento de la Acción  de mejoramiento.  Insterte UNA FILA  por ACTIVIDAD. (MÁX. 390 CARACTERES)" sqref="H37:H38 H56:H80 H28:H34 H40:H47" xr:uid="{00000000-0002-0000-0000-000005000000}">
      <formula1>0</formula1>
      <formula2>390</formula2>
    </dataValidation>
    <dataValidation type="textLength" allowBlank="1" showInputMessage="1" showErrorMessage="1" errorTitle="Entrada no válida" error="Escriba un texto  Maximo 390 Caracteres" promptTitle="Cualquier contenido Maximo 390 Caracteres" prompt=" Registre DE MANERA BREVE la Unidad de Medida de la actividad. (Ej.: Informes, jornadas de capacitación, etc.) (MÁX. 390 CARACTERES)" sqref="I34 I56:I80 I28:I32 I37:I47" xr:uid="{00000000-0002-0000-0000-000006000000}">
      <formula1>0</formula1>
      <formula2>390</formula2>
    </dataValidation>
    <dataValidation type="decimal" allowBlank="1" showInputMessage="1" showErrorMessage="1" errorTitle="Entrada no válida" error="Por favor escriba un número" promptTitle="Escriba un número en esta casilla" prompt=" Registre EN NÚMERO la cantidad, volumen o tamaño de la actividad (en unidades o porcentajes).  Ej.: Si en col. 28 registró INFORMES y son 5 informes, aquí se registra el número 5." sqref="J56:J80 J29:J47" xr:uid="{00000000-0002-0000-0000-000007000000}">
      <formula1>-9223372036854770000</formula1>
      <formula2>9223372036854770000</formula2>
    </dataValidation>
    <dataValidation type="date" allowBlank="1" showInputMessage="1" errorTitle="Entrada no válida" error="Por favor escriba una fecha válida (AAAA/MM/DD)" promptTitle="Ingrese una fecha (AAAA/MM/DD)" prompt=" Registre la FECHA PROGRAMADA para el inicio de la actividad. (FORMATO AAAA/MM/DD)" sqref="K11:K21 K56:K80 K28:K51" xr:uid="{00000000-0002-0000-0000-000008000000}">
      <formula1>1900/1/1</formula1>
      <formula2>3000/1/1</formula2>
    </dataValidation>
    <dataValidation type="date" allowBlank="1" showInputMessage="1" errorTitle="Entrada no válida" error="Por favor escriba una fecha válida (AAAA/MM/DD)" promptTitle="Ingrese una fecha (AAAA/MM/DD)" prompt=" Registre la FECHA PROGRAMADA para la terminación de la actividad. (FORMATO AAAA/MM/DD)" sqref="L56:L80 L28:L47" xr:uid="{00000000-0002-0000-0000-000009000000}">
      <formula1>1900/1/1</formula1>
      <formula2>3000/1/1</formula2>
    </dataValidation>
    <dataValidation type="decimal" allowBlank="1" showInputMessage="1" showErrorMessage="1" errorTitle="Entrada no válida" error="Por favor escriba un número" promptTitle="Escriba un número en esta casilla" prompt=" Registre el numero de semanas que existen entre las fecha de inicio y la fecha final de la actividad." sqref="M56:M80 M28:M51" xr:uid="{00000000-0002-0000-0000-00000A000000}">
      <formula1>-9223372036854770000</formula1>
      <formula2>9223372036854770000</formula2>
    </dataValidation>
    <dataValidation type="decimal" allowBlank="1" showInputMessage="1" showErrorMessage="1" errorTitle="Entrada no válida" error="Por favor escriba un número" promptTitle="Escriba un número en esta casilla" prompt=" Registre EN NÚMERO el avance fisico a la fecha de corte del informe, respecto a las cantidades de las unidades de medida. (Únicamente para AVANCE ó SEGUIMIENTO del Plan de Mejoramiento)" sqref="N18 N12:N13 N15 N29 N32:N33 N35:N40 N43 N47:N48 N50:N51 N53:N54 N56:N80" xr:uid="{00000000-0002-0000-0000-00000B000000}">
      <formula1>-9223372036854770000</formula1>
      <formula2>9223372036854770000</formula2>
    </dataValidation>
    <dataValidation type="textLength" allowBlank="1" showInputMessage="1" showErrorMessage="1" errorTitle="Entrada no válida" error="Escriba un texto  Maximo 390 Caracteres" promptTitle="Cualquier contenido Maximo 390 Caracteres" prompt=" Registre aspectos importantes a considerar. (MÁX. 390 CARACTERES)" sqref="O54" xr:uid="{00000000-0002-0000-0000-00000C000000}">
      <formula1>0</formula1>
      <formula2>390</formula2>
    </dataValidation>
    <dataValidation type="textLength" allowBlank="1" showInputMessage="1" error="Escriba un texto  Maximo 390 Caracteres" promptTitle="Cualquier contenido Maximo 390 Caracteres" prompt=" Registre aspectos importantes a considerar. (MÁX. 390 CARACTERES)" sqref="O12 O14 O30:O31 O34:O35 O37 O48" xr:uid="{7E96590C-1246-46FF-BD37-399772B59C60}">
      <formula1>0</formula1>
      <formula2>390</formula2>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400 F14.1  PLANES DE MEJORAM...</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 Jeannette Alvarez Garcia</cp:lastModifiedBy>
  <dcterms:created xsi:type="dcterms:W3CDTF">2026-07-17T19:03:36Z</dcterms:created>
  <dcterms:modified xsi:type="dcterms:W3CDTF">2026-07-22T19:51:02Z</dcterms:modified>
</cp:coreProperties>
</file>