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defaultThemeVersion="124226"/>
  <mc:AlternateContent xmlns:mc="http://schemas.openxmlformats.org/markup-compatibility/2006">
    <mc:Choice Requires="x15">
      <x15ac:absPath xmlns:x15ac="http://schemas.microsoft.com/office/spreadsheetml/2010/11/ac" url="https://d.docs.live.net/ff329258ff81977f/Documentos/ANH/GD/Sitio web/Publicaciones 2022/abril 12 2022 Sondeo de Mercado/"/>
    </mc:Choice>
  </mc:AlternateContent>
  <xr:revisionPtr revIDLastSave="0" documentId="8_{E1C71B51-F5F7-47BE-A6C4-78AD3B16AD80}" xr6:coauthVersionLast="47" xr6:coauthVersionMax="47" xr10:uidLastSave="{00000000-0000-0000-0000-000000000000}"/>
  <bookViews>
    <workbookView xWindow="-108" yWindow="-108" windowWidth="23256" windowHeight="12576" tabRatio="723" xr2:uid="{00000000-000D-0000-FFFF-FFFF00000000}"/>
  </bookViews>
  <sheets>
    <sheet name="1. LEVANTAMIENTO" sheetId="47" r:id="rId1"/>
    <sheet name="2. DESARROLLOS" sheetId="48" r:id="rId2"/>
    <sheet name="EXP. ADICIONAL PROPONENTE" sheetId="13" state="hidden" r:id="rId3"/>
    <sheet name="EXP. ADIC. EXP. INTER" sheetId="14" state="hidden" r:id="rId4"/>
    <sheet name="EXP. ADIC. EXP. NACIONAL" sheetId="15"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5" i="15" l="1"/>
  <c r="G42" i="15"/>
  <c r="G39" i="15"/>
  <c r="G36" i="15"/>
  <c r="G33" i="15"/>
  <c r="G27" i="15"/>
  <c r="G24" i="15"/>
  <c r="G30" i="15"/>
  <c r="G21" i="15"/>
  <c r="G18" i="15"/>
  <c r="G15" i="15"/>
  <c r="G12" i="15"/>
  <c r="G9" i="15"/>
  <c r="H91" i="15"/>
  <c r="G73" i="15"/>
  <c r="G91" i="15" s="1"/>
  <c r="H63" i="15"/>
  <c r="G9" i="14"/>
  <c r="C9" i="14"/>
  <c r="H58" i="14"/>
  <c r="G40" i="14"/>
  <c r="G58" i="14" s="1"/>
  <c r="G12" i="14"/>
  <c r="G30" i="14" s="1"/>
  <c r="E4" i="14"/>
  <c r="H30" i="14"/>
  <c r="G63" i="15" l="1"/>
  <c r="E4" i="15" s="1"/>
</calcChain>
</file>

<file path=xl/sharedStrings.xml><?xml version="1.0" encoding="utf-8"?>
<sst xmlns="http://schemas.openxmlformats.org/spreadsheetml/2006/main" count="232" uniqueCount="107">
  <si>
    <t>Proponente</t>
  </si>
  <si>
    <t>Cargo</t>
  </si>
  <si>
    <t>Nombre</t>
  </si>
  <si>
    <t>Observaciones</t>
  </si>
  <si>
    <t>Proyecto</t>
  </si>
  <si>
    <t>Entidad Contratante</t>
  </si>
  <si>
    <t>Folios</t>
  </si>
  <si>
    <t>TOTAL</t>
  </si>
  <si>
    <t>Contrato</t>
  </si>
  <si>
    <t>Contratante</t>
  </si>
  <si>
    <t>Contratista</t>
  </si>
  <si>
    <t>Objeto del contrato</t>
  </si>
  <si>
    <t xml:space="preserve">Folio </t>
  </si>
  <si>
    <t>Ernst &amp; 
Young SAS</t>
  </si>
  <si>
    <t>Experto Internacional</t>
  </si>
  <si>
    <t xml:space="preserve">EXPERIENCIA PROFESIONAL ACEPTADA </t>
  </si>
  <si>
    <t>Experto Nacional</t>
  </si>
  <si>
    <t>EXPERIENCIA ADICIONAL DEL PROPONENTE</t>
  </si>
  <si>
    <t>Objeto (Consultorías o asesorías en formulación o evaluación de temas de política energética en los sectores de industria y/o comercio y/o residencial y/o servicios y/o la realización de consultorías y/o asesorías en normatividad y/o regulación de procesos y procedimientos del sector minero energético)</t>
  </si>
  <si>
    <t>CUMPLE / NO CUMPLE</t>
  </si>
  <si>
    <t>PUNTAJE 
(Máximo 40 Puntos)</t>
  </si>
  <si>
    <t>Cumple / No Cumple</t>
  </si>
  <si>
    <t>Meses Experiencia Profesional Relacionada  Adicional
(3 años)</t>
  </si>
  <si>
    <r>
      <t xml:space="preserve">Meses Experiencia Profesional Relacionada Adicional relacionada con: </t>
    </r>
    <r>
      <rPr>
        <sz val="10.5"/>
        <color theme="1"/>
        <rFont val="Calibri"/>
        <family val="2"/>
        <scheme val="minor"/>
      </rPr>
      <t>consultorías o asesorías en diseño, estructuración o implementación de  estándares de la OCDE y/o consultorías o asesorías en análisis de mercados energéticos en países  miembros de la OCDE y/o consultorías o asesorías en lineamientos de expedición de normas y análisis de impacto normativo en el sector minero energético de países miembros a la OCDE (i.e. hidrocarburos, biocombustibles, energía eléctrica, regulación económica en asuntos minero energéticos, diseño de políticas públicas para el sector minero energético</t>
    </r>
  </si>
  <si>
    <t>Puntaje 
(Máximo 20 Puntos)</t>
  </si>
  <si>
    <t xml:space="preserve">EXPERIENCIA PROFESIONAL RELACIONADA ADICIONAL - NO ACEPTADA </t>
  </si>
  <si>
    <t>CREG</t>
  </si>
  <si>
    <t>CDEC SIC . Chile</t>
  </si>
  <si>
    <t>Estudio de Diagnostico y mejoramiento de la gestion de la operacion del centro de despacho ecomico de carga del sistema interconectado central, CDEC SIC, Chile</t>
  </si>
  <si>
    <t>German Ramón Corredor Avella</t>
  </si>
  <si>
    <t>UPME, Unidad de Planeación Minero Energética</t>
  </si>
  <si>
    <t>Director General de la Unidad Administrativa Especial</t>
  </si>
  <si>
    <t>EPSA</t>
  </si>
  <si>
    <t>Gerente de Regulación</t>
  </si>
  <si>
    <t>EEC, Empresa de energía de Cundinamarca S.A.</t>
  </si>
  <si>
    <t>Asesoría en aspectos operativos, financieros y regulatorios</t>
  </si>
  <si>
    <t>Contratista, Asesoría en aspectos ooperativos, financieros y regulatorios</t>
  </si>
  <si>
    <t>ASOCODIS, Asociación Colombiana de Distribuidores de Energía</t>
  </si>
  <si>
    <t>Estudio: ESTUDIO SOBRE PÉRDIDAS EN LA ACTIVIDAD DE DISTRIBUCIÓN DE ENERGÍA ELECTRICA: - Tratamiento regulatorio que debe dársele a las pérdidas de energía en el próximo período tarifario, todo lo cual conforme alas especificaciones contenidas en la propuesta presentada.</t>
  </si>
  <si>
    <t>Estudio: RECOPILACION Y ORDENACIÓN Y FACILITAR EL MANEJO DE LA LA INFORMACIÓN MAS RELEVANTE DEL SECTOR ENERGÉTICO: - Recopilación, ordenación y facilitar el manejo de la información más relevante del sector y, en especial, la de las empresasa asociadeas a Asocodis</t>
  </si>
  <si>
    <t>Estudio: PRECIOS DE ENERGÍA EN EL MERCADO MAYORISTA Y SU IMPACTO EN LAS TARIFAS: - Elaboración de un análisis de los precios de la energía en el mercado maqyorista y su impacto en las tarifas al usuario final</t>
  </si>
  <si>
    <t>Estudio: REVISIÓN DE LOS DOCUMENTOS PUBLICADOS POR LA CREG SOBRE PÉRDIDAS: - (i) Revisión de los documentos publicados en diciembre de 2009 por la CREG a través de la Circular 057 de 2009 que contiene tres anexos titulados  "Perdidaas técnicas de nivel de tensión I", "Modelo Econométrico e inversión en pérdidas" y "Teoría Plan de reducción de Pérdidas" y (ii) la revisión análisis y elaboración de comentarios sobre documento complementario que está realizando para la CREG la universidad TEcnológica de Pereira respecto al tema de pérdidas.</t>
  </si>
  <si>
    <t>Estudio: SOPORTAR A ASOCODIS EN LOS COMENTARIOS A PRESENTAR SONBRE LOS ESTUDIOS DE PERDIDAS REALIZADAS POR LA UTP PARA LA CREG: - Analizar el contenido y alcance de los documentos publicados a través de la Circular 052 de  2010, que contiene tres documentos sobre los estudios de pérdidas que viene realizando la universidad Te4cnológica de Pereira -UTP para consideración de Asocodis unos de observaciones que reflejen las posiciones del gremio frente a estos estudios.</t>
  </si>
  <si>
    <t>Estudio: ELABORACIÓN DE PROPUESTA PARA LA CREG SOBRE UN ESQUEMA DE COMERCIALIZACIÓN: - Elaboración de una propuesta para la CREG sobre un esquema de comercialización que considere el informe final de los consultores (Ecomnnómica Consultores) y que tome en cuenta las restriccione del entorno socioeconómico, de tal manera que sea viable su ejecución en Colombia, todo lo cual conforme a las especificaciones contenidas en la propuesta presentada.</t>
  </si>
  <si>
    <t>Estudio: ELABORACIÓN DEL ANALISIS DEL INFORME FINAL Y DE LOS DOCUMENTOS PUBLICADOS POR LA CREG MEDIANTE CIRCULAR 024 DE 2011 CORRESPONDIENTES AL PROGRAMA COMPUTACIONAL Y MODELO DE ESTIMACIÓN DEL COSTO TOTAL DEL PLAN DE REDUCCIÓN DE PÉRDIDAS NO TECNICAS Y EL ANÁLISIS DEL FUNCIONAMIENTO DEL MODELO PUBLICADO ENTRE EL 25 Y EL 29 DE ABRIL DE 2011.</t>
  </si>
  <si>
    <t>ELECTRIFICADORA DEL META SA ESP</t>
  </si>
  <si>
    <t>Asesoria para preparar la información de que trata las Resolución CREG 184 de 2010 y asesoría para la determinación de la senda de pérdidas para los proximos cinco años, asi mismo entregar los documentos necesarios para la presentación de la resolución.</t>
  </si>
  <si>
    <t>Acompañar a Occidental de Colombia en la elaboación del pronóstico de precio de electricidad en forma mensual, discutir y analizar cambios regulatorios o del entorno que podrían tener incidencia en el precio.</t>
  </si>
  <si>
    <t>Occidental de Colombia</t>
  </si>
  <si>
    <t>Cumple</t>
  </si>
  <si>
    <t>Occidental de Colombia LLC</t>
  </si>
  <si>
    <t>Acompañar a Occidental de Colombia e el estudio de mercado y de precios de energía eléctrica.</t>
  </si>
  <si>
    <t>Prestación de servicios con el fin de analizar la cadena del Combustíble JP 1, para determinar la incidencia que tiene cada uno de los agentes en el precio, teniendo en cuenta, principalmente los diferentes tipos que se utilizan (terrestre, aéreo, fluvial, marítimo y poliductos) para llevar el producto.</t>
  </si>
  <si>
    <t>NL Energía y Clima: Elaboración del Plan de Eficiencia Energética para el período 2013-2016 (pag. 29)</t>
  </si>
  <si>
    <t>51 Y 67</t>
  </si>
  <si>
    <t>50 Y 68</t>
  </si>
  <si>
    <t>52 Y 68</t>
  </si>
  <si>
    <t>ITEM</t>
  </si>
  <si>
    <t>REQUERIMIENTO</t>
  </si>
  <si>
    <t xml:space="preserve">CUMPLIDO - GARANTIZADO
SI /NO </t>
  </si>
  <si>
    <t>1. Ficha técnica levantamiento de requerimientos técnicos de casos de uso, pruebas y acompañamiento</t>
  </si>
  <si>
    <t>2. Ficha técnica Desarrollos e implementaciones de software</t>
  </si>
  <si>
    <t>Capacitación y/o entrenamiento de las herramientas o soluciones implementadas</t>
  </si>
  <si>
    <t>Asegurar la alineación de entregables con las expectativas del cliente y el alcance del proyecto</t>
  </si>
  <si>
    <t>Todo el personal técnico deberá tener dedicación del 100%</t>
  </si>
  <si>
    <t xml:space="preserve">Deberá disponer de una herramienta de seguimiento del ciclo de desarrollo de software </t>
  </si>
  <si>
    <t>Se debe tener en cuenta que la ANH utiliza Bases de Datos SQL Server replicadas con AlwaysON</t>
  </si>
  <si>
    <t>ENTREGABLES</t>
  </si>
  <si>
    <t>Las soluciones deberán generar reportes de la información registrada en formatos xls y PDF</t>
  </si>
  <si>
    <t>Los desarrollos de las soluciones deberán seguir las características técnicas y de lineamientos establecidos en las aplicaciones existentes en la ANH</t>
  </si>
  <si>
    <t xml:space="preserve">Documento con el levantamiento de requerimientos e historias de usuario (para los productos que aplique), en el que incluya el diseño de la solución de software, de acuerdo con las metodologías y herramientas dispuestas por la ANH. Este documento deberá contener como mínimo: descripción general, descripción de casos de uso, diagrama de caso de uso, flujo, restricciones, mockups. </t>
  </si>
  <si>
    <t>Realizar el levantamiento, análisis, documentación, consolidación y seguimiento de requerimientos para la creación, actualización y mejoras de los sistemas de información</t>
  </si>
  <si>
    <t>Analizar, diseñar y presentar para aprobación del usuario final los prototipos o mockups elaborados, base para el desarrollo de los aplicativos o sistemas de información asignados.</t>
  </si>
  <si>
    <t>Elaborar plan de pruebas, realizar acompañamiento en la realización de las pruebas funcionales y no funcionales de los sistemas de información asignados.</t>
  </si>
  <si>
    <t>Elaborar la documentación técnica y manuales de usuario de los sistemas de información, en donde se evidencien imágenes con las soluciones desarrolladas e implementadas con una descripción de sus funcionalidades. Para el caso de aplicaciones existentes y que cuenten con su respectivo manual, este deberá ser actualizado.</t>
  </si>
  <si>
    <t>Realizar la consolidación y socialización de pruebas funcionales, y apoyar a los usuarios finales en la ejecución de estas y retroalimentar a los desarrolladores para los ajustes requeridos.</t>
  </si>
  <si>
    <t xml:space="preserve">Realizar la transferencia de conocimientos para el uso y apropiación de los sistemas de información en despliegue al ambiente de producción. </t>
  </si>
  <si>
    <t>El desarrollo e implementación de nuevas aplicaciones y de informes de operadoras, deberán desarrollarse en lenguaje de programación Java y Javascript, utilizando frameworks y librerias tales como: React JS, Angular 13, Spring Framework y Material UI.</t>
  </si>
  <si>
    <t>El desarrollo e implementación de nuevos módulos o funcionalidades de aplicaciones existentes, deberán desarrollarse en lenguaje de programación .NET C#, Angular Js, Angular 8</t>
  </si>
  <si>
    <t>Las interfaces de usuarios ha desarrollar deben cumplir con las especificaciones funcionales entregadas en mockups e historias de usuario</t>
  </si>
  <si>
    <t>Las soluciones desarrolladas deben pasar las pruebas de vulnerabilidad y análisis de código</t>
  </si>
  <si>
    <t>Las soluciones deberán conectarse a API para el manejo de notificaciones por correo electrónico</t>
  </si>
  <si>
    <t>Las soluciones deberán permitir cargar y guardar arhivos en XLS o PDF según corresponda</t>
  </si>
  <si>
    <t>Las soluciones deberán ser auditables según corresponda</t>
  </si>
  <si>
    <t>Las soluciones deberán permitir interoperar con el SSO y el descubridor de microservicios.</t>
  </si>
  <si>
    <t>Código fuente documentado y cargado en el repositorio de versionamiento GIT</t>
  </si>
  <si>
    <t>Diccionario de datos y modelo entidad relación</t>
  </si>
  <si>
    <t>Diagrama de procesos de negocio notación BPMN si es necesario</t>
  </si>
  <si>
    <t>Hacer transferencia de conocimiento técnico y funcional de las aplicaciones desarrolladas.</t>
  </si>
  <si>
    <t>Validar y actualizar las propuestas de arquitectura para la construcción de aplicaciones o sistemas de información.</t>
  </si>
  <si>
    <t>Transferir los derechos patrimoniales de las soluciones tecnológicas que se lleguen a desarrollar durante la ejecución del contrato y entregar la documentación técnica de la implementación siguiendo los lineamientos estipulados en la circular 14 de 2017 de la ANH y en el procedimiento de aseguramiento de aplicaciones adoptado en la Entidad.</t>
  </si>
  <si>
    <t>Generar un documento técnico con el diseño de las soluciones de software desarrolladas, implementadas y puestas en ambiente de producción.</t>
  </si>
  <si>
    <t>Parametrizar en el SSO (Single Sign On) todos los nuevos elementos que correspondan al desarrollo de nuevo sistemas de los cuales se asigne su desarrollo tales como microservicios, endpoints, roles, usuarios, rutas, entre otros.</t>
  </si>
  <si>
    <t>Las soluciones deberán contemplar la integración de los servicios necesarios para la unificación del modelo de datos maestros identificados en cada línea de negocio</t>
  </si>
  <si>
    <t>Las soluciones deberán utilizar las fuentes de datos, procedimientos almacenados, modelos E-R, datos no estructurados, que se encuentran operando en todas las aplicaciones legadas y proponer mejoras teniendo en cuenta los estándares internacionales y modelos como el de PPDM</t>
  </si>
  <si>
    <t>Se deberá asegurar que las aplicaciones se encuentren desplegados en los tres ambientes: pruebas, pre-producción y producción</t>
  </si>
  <si>
    <t>Documentación de los servicios integrados por aplicación</t>
  </si>
  <si>
    <t>Las soluciones deberán estar armonizadas con la arquitectura de las solución existente, las cual cuenta con un descubridor de microservicios, SSO y componentes de consultas dinámicas el cual se detallará al inicio del contrato.</t>
  </si>
  <si>
    <t xml:space="preserve">El desarrollo debe contar con pruebas funcionales y no funcionales y acorde al resultado de estas realizar los debidos ajustes a los desarrollos acorde con el plan de pruebas </t>
  </si>
  <si>
    <t>Los desarrollos se deben realizar teniendo en cuenta que forman parte de un sistema para la interoperabilidad de información con los demás sistemas de información de la entidad.</t>
  </si>
  <si>
    <t>Manual de instalación, configuración y usuario final</t>
  </si>
  <si>
    <t>Documento con el plan de pruebas. Se debe generar un documento donde se contemplen como mínimo: procedimientos para realizar las pruebas, recursos, calendario entre otras actvidades. Las pruebas deben ser funcionales, carga, volumen, estrés, concurrencia y rendimiento. Una vez aprobadas las especificaciones funcionales y técnicas y se realice el desarrollo, se deben realizar las pruebas funcionales y técnicas del sistema, llevando a cabo los ajustes que de allí se deriven hasta obtener la validación y aceptación de los funcionarios que indique LA ANH para tal fin.</t>
  </si>
  <si>
    <t>Instalación y configuración de un repositorio de contenedores dockers hub.</t>
  </si>
  <si>
    <t>Integración y configuración con la herramienta de repositorio de versionamiento GITLAB, PIPELINES y orquestador de contenedores, esto con el objetivo de crear ambientes con despliegue continuo.</t>
  </si>
  <si>
    <t>Seleccionar, instalar y configurar una herramienta que permita visualizar el estado de salud de los microservicios alojados en el orquestador de contenedores, esta herramienta deberá mostrar por medio de alertas y notificaciones el estado de salud de los microservicios.</t>
  </si>
  <si>
    <t>Instalación, configuración de una herramienta para la orquestación de los contenedores docker, esta herramienta debe estar configurada en alta disponibilidad, auto escalamiento horizontal e integrada con Docker Hub y GITLAB.</t>
  </si>
  <si>
    <t>Creación de los archivos Docker-File o Docker Compose para la creación de imágenes necesarias para el despliegue de los microservicios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</si>
</sst>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
  </numFmts>
  <fonts count="20" x14ac:knownFonts="1">
    <font>
      <sz val="11"/>
      <color theme="1"/>
      <name val="Calibri"/>
      <family val="2"/>
      <scheme val="minor"/>
    </font>
    <font>
      <sz val="10"/>
      <name val="Arial"/>
      <family val="2"/>
    </font>
    <font>
      <sz val="10"/>
      <name val="Arial"/>
      <family val="2"/>
    </font>
    <font>
      <u/>
      <sz val="11"/>
      <color theme="10"/>
      <name val="Calibri"/>
      <family val="2"/>
      <scheme val="minor"/>
    </font>
    <font>
      <u/>
      <sz val="11"/>
      <color theme="11"/>
      <name val="Calibri"/>
      <family val="2"/>
      <scheme val="minor"/>
    </font>
    <font>
      <b/>
      <sz val="11"/>
      <color theme="1"/>
      <name val="Calibri"/>
      <family val="2"/>
      <scheme val="minor"/>
    </font>
    <font>
      <b/>
      <sz val="14"/>
      <color theme="1"/>
      <name val="Calibri"/>
      <family val="2"/>
      <scheme val="minor"/>
    </font>
    <font>
      <sz val="10.5"/>
      <color theme="1"/>
      <name val="Calibri"/>
      <family val="2"/>
      <scheme val="minor"/>
    </font>
    <font>
      <b/>
      <sz val="10.5"/>
      <color theme="1"/>
      <name val="Calibri"/>
      <family val="2"/>
      <scheme val="minor"/>
    </font>
    <font>
      <sz val="10.5"/>
      <color rgb="FF000000"/>
      <name val="Calibri"/>
      <family val="2"/>
      <scheme val="minor"/>
    </font>
    <font>
      <sz val="12"/>
      <color theme="1"/>
      <name val="Calibri"/>
      <family val="2"/>
      <scheme val="minor"/>
    </font>
    <font>
      <b/>
      <sz val="12"/>
      <color theme="0"/>
      <name val="Calibri"/>
      <family val="2"/>
      <scheme val="minor"/>
    </font>
    <font>
      <b/>
      <sz val="11"/>
      <name val="Calibri"/>
      <family val="2"/>
      <scheme val="minor"/>
    </font>
    <font>
      <sz val="11"/>
      <color rgb="FF000000"/>
      <name val="Calibri"/>
      <family val="2"/>
    </font>
    <font>
      <sz val="11"/>
      <name val="Calibri"/>
      <family val="2"/>
      <scheme val="minor"/>
    </font>
    <font>
      <sz val="16"/>
      <color rgb="FF000000"/>
      <name val="Calibri"/>
      <family val="2"/>
      <scheme val="minor"/>
    </font>
    <font>
      <sz val="11"/>
      <color theme="1"/>
      <name val="Calibri"/>
      <family val="2"/>
    </font>
    <font>
      <sz val="10"/>
      <name val="Arial Narrow"/>
      <family val="2"/>
    </font>
    <font>
      <sz val="10"/>
      <color rgb="FF000000"/>
      <name val="Arial Narrow"/>
      <family val="2"/>
    </font>
    <font>
      <b/>
      <sz val="10"/>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bottom style="thin">
        <color indexed="64"/>
      </bottom>
      <diagonal/>
    </border>
  </borders>
  <cellStyleXfs count="221">
    <xf numFmtId="0" fontId="0" fillId="0" borderId="0"/>
    <xf numFmtId="0" fontId="1" fillId="0" borderId="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0" fillId="0" borderId="0"/>
  </cellStyleXfs>
  <cellXfs count="70">
    <xf numFmtId="0" fontId="0" fillId="0" borderId="0" xfId="0"/>
    <xf numFmtId="0" fontId="0" fillId="0" borderId="1" xfId="0"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14" fontId="7" fillId="0" borderId="1" xfId="0" applyNumberFormat="1" applyFont="1" applyBorder="1" applyAlignment="1">
      <alignment horizontal="center" vertical="center" wrapText="1"/>
    </xf>
    <xf numFmtId="15" fontId="7"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Fill="1" applyBorder="1" applyAlignment="1">
      <alignment horizontal="center"/>
    </xf>
    <xf numFmtId="165" fontId="8" fillId="0" borderId="1" xfId="0" applyNumberFormat="1" applyFont="1" applyFill="1" applyBorder="1" applyAlignment="1">
      <alignment horizontal="center" vertical="center"/>
    </xf>
    <xf numFmtId="14" fontId="9" fillId="0" borderId="1" xfId="0" applyNumberFormat="1" applyFont="1" applyBorder="1" applyAlignment="1">
      <alignment horizontal="center" vertical="center" wrapText="1"/>
    </xf>
    <xf numFmtId="15" fontId="9" fillId="0" borderId="1" xfId="0" applyNumberFormat="1"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0" xfId="0" applyFont="1" applyFill="1" applyBorder="1" applyAlignment="1">
      <alignment vertical="center" wrapText="1"/>
    </xf>
    <xf numFmtId="0" fontId="0" fillId="0" borderId="0" xfId="0" applyAlignment="1">
      <alignment wrapText="1"/>
    </xf>
    <xf numFmtId="0" fontId="0" fillId="0" borderId="1" xfId="0" applyFill="1" applyBorder="1" applyAlignment="1">
      <alignment wrapText="1"/>
    </xf>
    <xf numFmtId="0" fontId="13" fillId="0" borderId="1" xfId="0" applyFont="1" applyFill="1" applyBorder="1" applyAlignment="1">
      <alignment horizontal="justify" vertical="center" wrapText="1"/>
    </xf>
    <xf numFmtId="0" fontId="15" fillId="0" borderId="0" xfId="0" applyFont="1"/>
    <xf numFmtId="0" fontId="12" fillId="4" borderId="1" xfId="0" applyFont="1" applyFill="1" applyBorder="1" applyAlignment="1">
      <alignment vertical="center" wrapText="1"/>
    </xf>
    <xf numFmtId="0" fontId="0" fillId="0" borderId="1" xfId="0" applyBorder="1" applyAlignment="1">
      <alignment wrapText="1"/>
    </xf>
    <xf numFmtId="0" fontId="14" fillId="0" borderId="1" xfId="0" applyFont="1" applyFill="1" applyBorder="1" applyAlignment="1">
      <alignment horizontal="center" vertical="center" wrapText="1"/>
    </xf>
    <xf numFmtId="0" fontId="17" fillId="0" borderId="0" xfId="0" applyFont="1" applyAlignment="1">
      <alignment horizontal="justify" vertical="center"/>
    </xf>
    <xf numFmtId="0" fontId="17" fillId="0" borderId="0" xfId="0" applyFont="1" applyAlignment="1">
      <alignment horizontal="left" vertical="center" indent="5"/>
    </xf>
    <xf numFmtId="0" fontId="18" fillId="0" borderId="0" xfId="0" applyFont="1" applyAlignment="1">
      <alignment horizontal="justify" vertical="center"/>
    </xf>
    <xf numFmtId="0" fontId="19" fillId="0" borderId="0" xfId="0" applyFont="1" applyAlignment="1">
      <alignment horizontal="justify" vertical="center"/>
    </xf>
    <xf numFmtId="0" fontId="19" fillId="0" borderId="0" xfId="0" applyFont="1"/>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6" xfId="0" applyBorder="1" applyAlignment="1">
      <alignment wrapText="1"/>
    </xf>
    <xf numFmtId="0" fontId="12" fillId="4" borderId="10" xfId="0" applyFont="1" applyFill="1" applyBorder="1" applyAlignment="1">
      <alignment horizontal="center" vertical="center" wrapText="1"/>
    </xf>
    <xf numFmtId="0" fontId="16" fillId="0" borderId="1" xfId="0" applyFont="1" applyBorder="1" applyAlignment="1">
      <alignment horizontal="left" vertical="center" wrapText="1"/>
    </xf>
    <xf numFmtId="0" fontId="12" fillId="4"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Fill="1" applyAlignment="1">
      <alignment horizontal="left" vertical="center" wrapText="1"/>
    </xf>
    <xf numFmtId="0" fontId="0" fillId="0" borderId="0" xfId="0" applyAlignment="1">
      <alignment horizontal="left" vertical="center" wrapText="1"/>
    </xf>
    <xf numFmtId="0" fontId="0" fillId="5" borderId="1" xfId="0" applyFill="1" applyBorder="1" applyAlignment="1">
      <alignment horizontal="left" vertical="center" wrapText="1"/>
    </xf>
    <xf numFmtId="0" fontId="0" fillId="0" borderId="1" xfId="0" applyBorder="1" applyAlignment="1">
      <alignment vertical="top" wrapText="1"/>
    </xf>
    <xf numFmtId="0" fontId="0" fillId="5" borderId="1" xfId="0" applyFill="1" applyBorder="1" applyAlignment="1">
      <alignment vertical="top" wrapText="1"/>
    </xf>
    <xf numFmtId="0" fontId="11" fillId="3" borderId="11" xfId="0" applyFont="1" applyFill="1" applyBorder="1" applyAlignment="1">
      <alignment horizontal="center" vertical="center"/>
    </xf>
    <xf numFmtId="0" fontId="6" fillId="2" borderId="8" xfId="0" applyFont="1" applyFill="1" applyBorder="1" applyAlignment="1">
      <alignment horizontal="center" vertical="center" textRotation="90" wrapText="1"/>
    </xf>
    <xf numFmtId="0" fontId="6" fillId="2" borderId="9" xfId="0" applyFont="1" applyFill="1" applyBorder="1" applyAlignment="1">
      <alignment horizontal="center" vertical="center" textRotation="90"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7" fillId="0" borderId="1" xfId="0" applyFont="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Fill="1" applyBorder="1" applyAlignment="1">
      <alignment horizontal="center" vertical="center" wrapText="1"/>
    </xf>
  </cellXfs>
  <cellStyles count="22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Millares 2" xfId="3" xr:uid="{00000000-0005-0000-0000-0000D6000000}"/>
    <cellStyle name="Millares 3" xfId="2" xr:uid="{00000000-0005-0000-0000-0000D7000000}"/>
    <cellStyle name="Normal" xfId="0" builtinId="0"/>
    <cellStyle name="Normal 2" xfId="4" xr:uid="{00000000-0005-0000-0000-0000D9000000}"/>
    <cellStyle name="Normal 2 2" xfId="5" xr:uid="{00000000-0005-0000-0000-0000DA000000}"/>
    <cellStyle name="Normal 3" xfId="1" xr:uid="{00000000-0005-0000-0000-0000DB000000}"/>
    <cellStyle name="Normal 4" xfId="220" xr:uid="{00000000-0005-0000-0000-0000D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0"/>
  <sheetViews>
    <sheetView tabSelected="1" zoomScaleNormal="100" workbookViewId="0">
      <selection activeCell="C10" sqref="C10"/>
    </sheetView>
  </sheetViews>
  <sheetFormatPr baseColWidth="10" defaultRowHeight="14.4" x14ac:dyDescent="0.3"/>
  <cols>
    <col min="1" max="1" width="5.109375" customWidth="1"/>
    <col min="3" max="3" width="92.44140625" style="30" customWidth="1"/>
    <col min="4" max="4" width="28" style="30" customWidth="1"/>
  </cols>
  <sheetData>
    <row r="1" spans="2:4" ht="29.25" customHeight="1" x14ac:dyDescent="0.3">
      <c r="B1" s="54" t="s">
        <v>60</v>
      </c>
      <c r="C1" s="54"/>
      <c r="D1" s="54"/>
    </row>
    <row r="2" spans="2:4" ht="28.8" x14ac:dyDescent="0.3">
      <c r="B2" s="28" t="s">
        <v>57</v>
      </c>
      <c r="C2" s="34" t="s">
        <v>58</v>
      </c>
      <c r="D2" s="28" t="s">
        <v>59</v>
      </c>
    </row>
    <row r="3" spans="2:4" ht="28.8" x14ac:dyDescent="0.3">
      <c r="B3" s="36">
        <v>1</v>
      </c>
      <c r="C3" s="52" t="s">
        <v>71</v>
      </c>
      <c r="D3" s="35"/>
    </row>
    <row r="4" spans="2:4" ht="28.8" x14ac:dyDescent="0.3">
      <c r="B4" s="36">
        <v>2</v>
      </c>
      <c r="C4" s="52" t="s">
        <v>72</v>
      </c>
      <c r="D4" s="35"/>
    </row>
    <row r="5" spans="2:4" ht="28.8" x14ac:dyDescent="0.3">
      <c r="B5" s="36">
        <v>3</v>
      </c>
      <c r="C5" s="52" t="s">
        <v>73</v>
      </c>
      <c r="D5" s="35"/>
    </row>
    <row r="6" spans="2:4" ht="28.8" x14ac:dyDescent="0.3">
      <c r="B6" s="36">
        <v>4</v>
      </c>
      <c r="C6" s="52" t="s">
        <v>76</v>
      </c>
      <c r="D6" s="35"/>
    </row>
    <row r="7" spans="2:4" ht="30" customHeight="1" x14ac:dyDescent="0.3">
      <c r="B7" s="36">
        <v>5</v>
      </c>
      <c r="C7" s="53" t="s">
        <v>75</v>
      </c>
      <c r="D7" s="35"/>
    </row>
    <row r="8" spans="2:4" ht="26.25" customHeight="1" x14ac:dyDescent="0.3">
      <c r="B8" s="36">
        <v>6</v>
      </c>
      <c r="C8" s="53" t="s">
        <v>63</v>
      </c>
      <c r="D8" s="35"/>
    </row>
    <row r="9" spans="2:4" ht="37.5" customHeight="1" x14ac:dyDescent="0.3">
      <c r="B9" s="28" t="s">
        <v>57</v>
      </c>
      <c r="C9" s="29" t="s">
        <v>67</v>
      </c>
      <c r="D9" s="28" t="s">
        <v>59</v>
      </c>
    </row>
    <row r="10" spans="2:4" ht="86.4" x14ac:dyDescent="0.3">
      <c r="B10" s="36">
        <v>1</v>
      </c>
      <c r="C10" s="35" t="s">
        <v>101</v>
      </c>
      <c r="D10" s="35"/>
    </row>
    <row r="11" spans="2:4" ht="57.6" x14ac:dyDescent="0.3">
      <c r="B11" s="36">
        <v>2</v>
      </c>
      <c r="C11" s="32" t="s">
        <v>70</v>
      </c>
      <c r="D11" s="31"/>
    </row>
    <row r="12" spans="2:4" ht="57.6" x14ac:dyDescent="0.3">
      <c r="B12" s="36">
        <v>3</v>
      </c>
      <c r="C12" s="32" t="s">
        <v>74</v>
      </c>
      <c r="D12" s="31"/>
    </row>
    <row r="13" spans="2:4" ht="21" x14ac:dyDescent="0.4">
      <c r="C13" s="33"/>
    </row>
    <row r="14" spans="2:4" x14ac:dyDescent="0.3">
      <c r="C14" s="37"/>
    </row>
    <row r="15" spans="2:4" x14ac:dyDescent="0.3">
      <c r="C15" s="37"/>
    </row>
    <row r="16" spans="2:4" x14ac:dyDescent="0.3">
      <c r="C16" s="37"/>
    </row>
    <row r="17" spans="3:3" x14ac:dyDescent="0.3">
      <c r="C17" s="38"/>
    </row>
    <row r="18" spans="3:3" x14ac:dyDescent="0.3">
      <c r="C18" s="37"/>
    </row>
    <row r="19" spans="3:3" x14ac:dyDescent="0.3">
      <c r="C19" s="37"/>
    </row>
    <row r="20" spans="3:3" x14ac:dyDescent="0.3">
      <c r="C20" s="37"/>
    </row>
    <row r="21" spans="3:3" x14ac:dyDescent="0.3">
      <c r="C21" s="37"/>
    </row>
    <row r="22" spans="3:3" x14ac:dyDescent="0.3">
      <c r="C22" s="37"/>
    </row>
    <row r="23" spans="3:3" x14ac:dyDescent="0.3">
      <c r="C23" s="37"/>
    </row>
    <row r="24" spans="3:3" x14ac:dyDescent="0.3">
      <c r="C24" s="37"/>
    </row>
    <row r="25" spans="3:3" x14ac:dyDescent="0.3">
      <c r="C25" s="38"/>
    </row>
    <row r="26" spans="3:3" x14ac:dyDescent="0.3">
      <c r="C26" s="37"/>
    </row>
    <row r="27" spans="3:3" x14ac:dyDescent="0.3">
      <c r="C27" s="38"/>
    </row>
    <row r="28" spans="3:3" x14ac:dyDescent="0.3">
      <c r="C28" s="39"/>
    </row>
    <row r="29" spans="3:3" x14ac:dyDescent="0.3">
      <c r="C29" s="40"/>
    </row>
    <row r="30" spans="3:3" x14ac:dyDescent="0.3">
      <c r="C30" s="41"/>
    </row>
  </sheetData>
  <mergeCells count="1">
    <mergeCell ref="B1:D1"/>
  </mergeCells>
  <pageMargins left="0.7" right="0.7" top="0.75" bottom="0.75" header="0.3" footer="0.3"/>
  <pageSetup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41"/>
  <sheetViews>
    <sheetView topLeftCell="A24" zoomScaleNormal="100" workbookViewId="0">
      <selection activeCell="C32" sqref="C32"/>
    </sheetView>
  </sheetViews>
  <sheetFormatPr baseColWidth="10" defaultRowHeight="14.4" x14ac:dyDescent="0.3"/>
  <cols>
    <col min="1" max="1" width="5.109375" customWidth="1"/>
    <col min="3" max="3" width="90.6640625" style="50" customWidth="1"/>
    <col min="4" max="4" width="34.6640625" style="30" customWidth="1"/>
  </cols>
  <sheetData>
    <row r="1" spans="2:4" ht="15.6" x14ac:dyDescent="0.3">
      <c r="B1" s="54" t="s">
        <v>61</v>
      </c>
      <c r="C1" s="54"/>
      <c r="D1" s="54"/>
    </row>
    <row r="2" spans="2:4" ht="28.8" x14ac:dyDescent="0.3">
      <c r="B2" s="28" t="s">
        <v>57</v>
      </c>
      <c r="C2" s="45" t="s">
        <v>58</v>
      </c>
      <c r="D2" s="28" t="s">
        <v>59</v>
      </c>
    </row>
    <row r="3" spans="2:4" ht="43.2" x14ac:dyDescent="0.3">
      <c r="B3" s="42">
        <v>1</v>
      </c>
      <c r="C3" s="48" t="s">
        <v>77</v>
      </c>
      <c r="D3" s="31"/>
    </row>
    <row r="4" spans="2:4" ht="28.8" x14ac:dyDescent="0.3">
      <c r="B4" s="42">
        <v>2</v>
      </c>
      <c r="C4" s="48" t="s">
        <v>78</v>
      </c>
      <c r="D4" s="35"/>
    </row>
    <row r="5" spans="2:4" ht="43.2" x14ac:dyDescent="0.3">
      <c r="B5" s="42">
        <v>3</v>
      </c>
      <c r="C5" s="48" t="s">
        <v>97</v>
      </c>
      <c r="D5" s="35"/>
    </row>
    <row r="6" spans="2:4" ht="28.8" x14ac:dyDescent="0.3">
      <c r="B6" s="42">
        <v>4</v>
      </c>
      <c r="C6" s="46" t="s">
        <v>79</v>
      </c>
      <c r="D6" s="35"/>
    </row>
    <row r="7" spans="2:4" ht="39" customHeight="1" x14ac:dyDescent="0.3">
      <c r="B7" s="42">
        <v>5</v>
      </c>
      <c r="C7" s="46" t="s">
        <v>98</v>
      </c>
      <c r="D7" s="35"/>
    </row>
    <row r="8" spans="2:4" ht="19.5" customHeight="1" x14ac:dyDescent="0.3">
      <c r="B8" s="42">
        <v>6</v>
      </c>
      <c r="C8" s="48" t="s">
        <v>65</v>
      </c>
      <c r="D8" s="35"/>
    </row>
    <row r="9" spans="2:4" ht="19.5" customHeight="1" x14ac:dyDescent="0.3">
      <c r="B9" s="42">
        <v>7</v>
      </c>
      <c r="C9" s="48" t="s">
        <v>64</v>
      </c>
      <c r="D9" s="35"/>
    </row>
    <row r="10" spans="2:4" ht="19.5" customHeight="1" x14ac:dyDescent="0.3">
      <c r="B10" s="42">
        <v>8</v>
      </c>
      <c r="C10" s="48" t="s">
        <v>66</v>
      </c>
      <c r="D10" s="35"/>
    </row>
    <row r="11" spans="2:4" ht="19.5" customHeight="1" x14ac:dyDescent="0.3">
      <c r="B11" s="42">
        <v>9</v>
      </c>
      <c r="C11" s="48" t="s">
        <v>80</v>
      </c>
      <c r="D11" s="35"/>
    </row>
    <row r="12" spans="2:4" ht="30" customHeight="1" x14ac:dyDescent="0.3">
      <c r="B12" s="42">
        <v>10</v>
      </c>
      <c r="C12" s="51" t="s">
        <v>99</v>
      </c>
      <c r="D12" s="35"/>
    </row>
    <row r="13" spans="2:4" ht="19.5" customHeight="1" x14ac:dyDescent="0.3">
      <c r="B13" s="42">
        <v>11</v>
      </c>
      <c r="C13" s="48" t="s">
        <v>81</v>
      </c>
      <c r="D13" s="35"/>
    </row>
    <row r="14" spans="2:4" ht="19.5" customHeight="1" x14ac:dyDescent="0.3">
      <c r="B14" s="42">
        <v>12</v>
      </c>
      <c r="C14" s="48" t="s">
        <v>68</v>
      </c>
      <c r="D14" s="35"/>
    </row>
    <row r="15" spans="2:4" ht="19.5" customHeight="1" x14ac:dyDescent="0.3">
      <c r="B15" s="42">
        <v>13</v>
      </c>
      <c r="C15" s="48" t="s">
        <v>82</v>
      </c>
      <c r="D15" s="35"/>
    </row>
    <row r="16" spans="2:4" ht="19.5" customHeight="1" x14ac:dyDescent="0.3">
      <c r="B16" s="42">
        <v>14</v>
      </c>
      <c r="C16" s="48" t="s">
        <v>83</v>
      </c>
      <c r="D16" s="35"/>
    </row>
    <row r="17" spans="2:4" ht="19.5" customHeight="1" x14ac:dyDescent="0.3">
      <c r="B17" s="42">
        <v>15</v>
      </c>
      <c r="C17" s="48" t="s">
        <v>84</v>
      </c>
      <c r="D17" s="35"/>
    </row>
    <row r="18" spans="2:4" ht="28.8" x14ac:dyDescent="0.3">
      <c r="B18" s="42">
        <v>16</v>
      </c>
      <c r="C18" s="51" t="s">
        <v>69</v>
      </c>
      <c r="D18" s="35"/>
    </row>
    <row r="19" spans="2:4" ht="26.25" customHeight="1" x14ac:dyDescent="0.3">
      <c r="B19" s="42">
        <v>17</v>
      </c>
      <c r="C19" s="51" t="s">
        <v>88</v>
      </c>
      <c r="D19" s="35"/>
    </row>
    <row r="20" spans="2:4" ht="43.2" x14ac:dyDescent="0.3">
      <c r="B20" s="42">
        <v>18</v>
      </c>
      <c r="C20" s="51" t="s">
        <v>92</v>
      </c>
      <c r="D20" s="35"/>
    </row>
    <row r="21" spans="2:4" ht="28.8" x14ac:dyDescent="0.3">
      <c r="B21" s="42">
        <v>19</v>
      </c>
      <c r="C21" s="51" t="s">
        <v>89</v>
      </c>
      <c r="D21" s="35"/>
    </row>
    <row r="22" spans="2:4" ht="28.8" x14ac:dyDescent="0.3">
      <c r="B22" s="42">
        <v>20</v>
      </c>
      <c r="C22" s="51" t="s">
        <v>93</v>
      </c>
      <c r="D22" s="35"/>
    </row>
    <row r="23" spans="2:4" ht="43.2" x14ac:dyDescent="0.3">
      <c r="B23" s="42">
        <v>21</v>
      </c>
      <c r="C23" s="51" t="s">
        <v>94</v>
      </c>
      <c r="D23" s="35"/>
    </row>
    <row r="24" spans="2:4" ht="28.8" x14ac:dyDescent="0.3">
      <c r="B24" s="42">
        <v>22</v>
      </c>
      <c r="C24" s="48" t="s">
        <v>95</v>
      </c>
      <c r="D24" s="35"/>
    </row>
    <row r="25" spans="2:4" ht="28.8" x14ac:dyDescent="0.3">
      <c r="B25" s="28" t="s">
        <v>57</v>
      </c>
      <c r="C25" s="47" t="s">
        <v>67</v>
      </c>
      <c r="D25" s="28" t="s">
        <v>59</v>
      </c>
    </row>
    <row r="26" spans="2:4" ht="28.8" x14ac:dyDescent="0.3">
      <c r="B26" s="43">
        <v>1</v>
      </c>
      <c r="C26" s="48" t="s">
        <v>91</v>
      </c>
      <c r="D26" s="35"/>
    </row>
    <row r="27" spans="2:4" ht="24" customHeight="1" x14ac:dyDescent="0.3">
      <c r="B27" s="43">
        <v>2</v>
      </c>
      <c r="C27" s="51" t="s">
        <v>62</v>
      </c>
      <c r="D27" s="35"/>
    </row>
    <row r="28" spans="2:4" ht="24" customHeight="1" x14ac:dyDescent="0.3">
      <c r="B28" s="43">
        <v>3</v>
      </c>
      <c r="C28" s="48" t="s">
        <v>85</v>
      </c>
      <c r="D28" s="35"/>
    </row>
    <row r="29" spans="2:4" ht="24" customHeight="1" x14ac:dyDescent="0.3">
      <c r="B29" s="43">
        <v>4</v>
      </c>
      <c r="C29" s="48" t="s">
        <v>86</v>
      </c>
      <c r="D29" s="35"/>
    </row>
    <row r="30" spans="2:4" ht="24" customHeight="1" x14ac:dyDescent="0.3">
      <c r="B30" s="43">
        <v>5</v>
      </c>
      <c r="C30" s="48" t="s">
        <v>87</v>
      </c>
      <c r="D30" s="44"/>
    </row>
    <row r="31" spans="2:4" ht="24" customHeight="1" x14ac:dyDescent="0.3">
      <c r="B31" s="43">
        <v>6</v>
      </c>
      <c r="C31" s="48" t="s">
        <v>100</v>
      </c>
      <c r="D31" s="44"/>
    </row>
    <row r="32" spans="2:4" ht="48.75" customHeight="1" x14ac:dyDescent="0.3">
      <c r="B32" s="43">
        <v>7</v>
      </c>
      <c r="C32" s="48" t="s">
        <v>105</v>
      </c>
      <c r="D32" s="44"/>
    </row>
    <row r="33" spans="2:4" ht="24" customHeight="1" x14ac:dyDescent="0.3">
      <c r="B33" s="43">
        <v>8</v>
      </c>
      <c r="C33" s="48" t="s">
        <v>102</v>
      </c>
      <c r="D33" s="44"/>
    </row>
    <row r="34" spans="2:4" ht="32.25" customHeight="1" x14ac:dyDescent="0.3">
      <c r="B34" s="43">
        <v>9</v>
      </c>
      <c r="C34" s="48" t="s">
        <v>106</v>
      </c>
      <c r="D34" s="44"/>
    </row>
    <row r="35" spans="2:4" ht="44.25" customHeight="1" x14ac:dyDescent="0.3">
      <c r="B35" s="43">
        <v>10</v>
      </c>
      <c r="C35" s="48" t="s">
        <v>103</v>
      </c>
      <c r="D35" s="44"/>
    </row>
    <row r="36" spans="2:4" ht="44.25" customHeight="1" x14ac:dyDescent="0.3">
      <c r="B36" s="43">
        <v>11</v>
      </c>
      <c r="C36" s="48" t="s">
        <v>104</v>
      </c>
      <c r="D36" s="44"/>
    </row>
    <row r="37" spans="2:4" ht="57.6" x14ac:dyDescent="0.3">
      <c r="B37" s="43">
        <v>12</v>
      </c>
      <c r="C37" s="48" t="s">
        <v>90</v>
      </c>
      <c r="D37" s="35"/>
    </row>
    <row r="38" spans="2:4" ht="27.75" customHeight="1" x14ac:dyDescent="0.3">
      <c r="B38" s="43">
        <v>13</v>
      </c>
      <c r="C38" s="48" t="s">
        <v>86</v>
      </c>
      <c r="D38" s="35"/>
    </row>
    <row r="39" spans="2:4" ht="27.75" customHeight="1" x14ac:dyDescent="0.3">
      <c r="B39" s="43">
        <v>14</v>
      </c>
      <c r="C39" s="48" t="s">
        <v>96</v>
      </c>
      <c r="D39" s="35"/>
    </row>
    <row r="40" spans="2:4" x14ac:dyDescent="0.3">
      <c r="C40" s="49"/>
    </row>
    <row r="41" spans="2:4" x14ac:dyDescent="0.3">
      <c r="C41" s="49"/>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J8"/>
  <sheetViews>
    <sheetView workbookViewId="0">
      <selection activeCell="D8" sqref="D8"/>
    </sheetView>
  </sheetViews>
  <sheetFormatPr baseColWidth="10" defaultRowHeight="14.4" x14ac:dyDescent="0.3"/>
  <cols>
    <col min="3" max="3" width="6.44140625" customWidth="1"/>
    <col min="4" max="4" width="63.6640625" customWidth="1"/>
    <col min="5" max="5" width="24.44140625" customWidth="1"/>
    <col min="6" max="6" width="18.44140625" customWidth="1"/>
    <col min="7" max="7" width="18" hidden="1" customWidth="1"/>
    <col min="9" max="9" width="25.109375" customWidth="1"/>
    <col min="10" max="10" width="40.88671875" customWidth="1"/>
  </cols>
  <sheetData>
    <row r="3" spans="1:10" ht="101.25" customHeight="1" x14ac:dyDescent="0.3">
      <c r="A3" s="55" t="s">
        <v>17</v>
      </c>
      <c r="B3" s="18" t="s">
        <v>0</v>
      </c>
      <c r="C3" s="18" t="s">
        <v>8</v>
      </c>
      <c r="D3" s="18" t="s">
        <v>18</v>
      </c>
      <c r="E3" s="18" t="s">
        <v>9</v>
      </c>
      <c r="F3" s="18" t="s">
        <v>10</v>
      </c>
      <c r="G3" s="18" t="s">
        <v>11</v>
      </c>
      <c r="H3" s="18" t="s">
        <v>12</v>
      </c>
      <c r="I3" s="18" t="s">
        <v>19</v>
      </c>
      <c r="J3" s="18" t="s">
        <v>20</v>
      </c>
    </row>
    <row r="4" spans="1:10" ht="51.75" customHeight="1" x14ac:dyDescent="0.3">
      <c r="A4" s="56"/>
      <c r="B4" s="19" t="s">
        <v>13</v>
      </c>
      <c r="C4" s="1">
        <v>1</v>
      </c>
      <c r="D4" s="19" t="s">
        <v>47</v>
      </c>
      <c r="E4" s="19" t="s">
        <v>50</v>
      </c>
      <c r="F4" s="19" t="s">
        <v>48</v>
      </c>
      <c r="G4" s="19"/>
      <c r="H4" s="1">
        <v>8</v>
      </c>
      <c r="I4" s="1" t="s">
        <v>49</v>
      </c>
      <c r="J4" s="57"/>
    </row>
    <row r="5" spans="1:10" ht="51.75" customHeight="1" x14ac:dyDescent="0.3">
      <c r="A5" s="56"/>
      <c r="B5" s="19" t="s">
        <v>13</v>
      </c>
      <c r="C5" s="1">
        <v>2</v>
      </c>
      <c r="D5" s="19" t="s">
        <v>51</v>
      </c>
      <c r="E5" s="19" t="s">
        <v>50</v>
      </c>
      <c r="F5" s="19" t="s">
        <v>48</v>
      </c>
      <c r="G5" s="19"/>
      <c r="H5" s="1">
        <v>11</v>
      </c>
      <c r="I5" s="1" t="s">
        <v>49</v>
      </c>
      <c r="J5" s="58"/>
    </row>
    <row r="6" spans="1:10" ht="66" customHeight="1" x14ac:dyDescent="0.3">
      <c r="A6" s="56"/>
      <c r="B6" s="19" t="s">
        <v>13</v>
      </c>
      <c r="C6" s="1">
        <v>3</v>
      </c>
      <c r="D6" s="19" t="s">
        <v>52</v>
      </c>
      <c r="E6" s="19" t="s">
        <v>26</v>
      </c>
      <c r="F6" s="19" t="s">
        <v>26</v>
      </c>
      <c r="G6" s="19"/>
      <c r="H6" s="1">
        <v>13</v>
      </c>
      <c r="I6" s="1" t="s">
        <v>49</v>
      </c>
      <c r="J6" s="58"/>
    </row>
    <row r="7" spans="1:10" ht="51.75" customHeight="1" x14ac:dyDescent="0.3">
      <c r="A7" s="56"/>
      <c r="B7" s="19" t="s">
        <v>13</v>
      </c>
      <c r="C7" s="1">
        <v>4</v>
      </c>
      <c r="D7" s="19" t="s">
        <v>53</v>
      </c>
      <c r="E7" s="19" t="s">
        <v>13</v>
      </c>
      <c r="F7" s="19" t="s">
        <v>13</v>
      </c>
      <c r="G7" s="19"/>
      <c r="H7" s="1">
        <v>14</v>
      </c>
      <c r="I7" s="1" t="s">
        <v>49</v>
      </c>
      <c r="J7" s="58"/>
    </row>
    <row r="8" spans="1:10" ht="51.75" customHeight="1" x14ac:dyDescent="0.3">
      <c r="A8" s="56"/>
      <c r="B8" s="19" t="s">
        <v>13</v>
      </c>
      <c r="C8" s="1">
        <v>5</v>
      </c>
      <c r="D8" s="19"/>
      <c r="E8" s="19"/>
      <c r="F8" s="19"/>
      <c r="G8" s="19"/>
      <c r="H8" s="1"/>
      <c r="I8" s="1"/>
      <c r="J8" s="59"/>
    </row>
  </sheetData>
  <mergeCells count="2">
    <mergeCell ref="A3:A8"/>
    <mergeCell ref="J4:J8"/>
  </mergeCell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O58"/>
  <sheetViews>
    <sheetView topLeftCell="A7" zoomScaleNormal="100" workbookViewId="0">
      <selection activeCell="F9" sqref="F9:F11"/>
    </sheetView>
  </sheetViews>
  <sheetFormatPr baseColWidth="10" defaultColWidth="11.44140625" defaultRowHeight="14.4" x14ac:dyDescent="0.3"/>
  <cols>
    <col min="1" max="1" width="11.44140625" style="10"/>
    <col min="2" max="2" width="19" style="10" customWidth="1"/>
    <col min="3" max="3" width="18.6640625" style="10" customWidth="1"/>
    <col min="4" max="4" width="23.109375" style="10" customWidth="1"/>
    <col min="5" max="6" width="26.88671875" style="10" customWidth="1"/>
    <col min="7" max="7" width="43.109375" style="10" customWidth="1"/>
    <col min="8" max="8" width="30.44140625" style="10" customWidth="1"/>
    <col min="9" max="9" width="45.44140625" style="10" customWidth="1"/>
    <col min="10" max="11" width="37.33203125" style="10" customWidth="1"/>
    <col min="12" max="12" width="38.44140625" style="10" customWidth="1"/>
    <col min="13" max="13" width="34.88671875" style="10" customWidth="1"/>
    <col min="14" max="14" width="23" style="10" customWidth="1"/>
    <col min="15" max="16384" width="11.44140625" style="10"/>
  </cols>
  <sheetData>
    <row r="3" spans="2:15" ht="111.75" customHeight="1" x14ac:dyDescent="0.3">
      <c r="B3" s="16" t="s">
        <v>0</v>
      </c>
      <c r="C3" s="16" t="s">
        <v>1</v>
      </c>
      <c r="D3" s="16" t="s">
        <v>2</v>
      </c>
      <c r="E3" s="16" t="s">
        <v>22</v>
      </c>
      <c r="F3" s="16" t="s">
        <v>21</v>
      </c>
      <c r="G3" s="16" t="s">
        <v>24</v>
      </c>
      <c r="H3" s="2"/>
      <c r="I3" s="2"/>
      <c r="J3" s="2"/>
      <c r="K3" s="2"/>
      <c r="L3" s="2"/>
      <c r="M3" s="2"/>
      <c r="N3" s="2"/>
      <c r="O3" s="2"/>
    </row>
    <row r="4" spans="2:15" ht="49.5" customHeight="1" x14ac:dyDescent="0.3">
      <c r="B4" s="17" t="s">
        <v>13</v>
      </c>
      <c r="C4" s="17" t="s">
        <v>14</v>
      </c>
      <c r="D4" s="17"/>
      <c r="E4" s="7">
        <f>+C30/12</f>
        <v>0</v>
      </c>
      <c r="F4" s="7"/>
      <c r="G4" s="7"/>
    </row>
    <row r="7" spans="2:15" ht="28.5" customHeight="1" x14ac:dyDescent="0.3">
      <c r="B7" s="61" t="s">
        <v>15</v>
      </c>
      <c r="C7" s="62"/>
      <c r="D7" s="62"/>
      <c r="E7" s="62"/>
      <c r="F7" s="62"/>
      <c r="G7" s="62"/>
      <c r="H7" s="63"/>
    </row>
    <row r="8" spans="2:15" ht="195" customHeight="1" x14ac:dyDescent="0.3">
      <c r="B8" s="16" t="s">
        <v>0</v>
      </c>
      <c r="C8" s="16" t="s">
        <v>2</v>
      </c>
      <c r="D8" s="16" t="s">
        <v>5</v>
      </c>
      <c r="E8" s="16" t="s">
        <v>4</v>
      </c>
      <c r="F8" s="16" t="s">
        <v>6</v>
      </c>
      <c r="G8" s="16" t="s">
        <v>23</v>
      </c>
      <c r="H8" s="16" t="s">
        <v>3</v>
      </c>
    </row>
    <row r="9" spans="2:15" s="3" customFormat="1" ht="28.5" customHeight="1" x14ac:dyDescent="0.3">
      <c r="B9" s="60" t="s">
        <v>13</v>
      </c>
      <c r="C9" s="60" t="e">
        <f>+#REF!</f>
        <v>#REF!</v>
      </c>
      <c r="D9" s="60" t="s">
        <v>27</v>
      </c>
      <c r="E9" s="60" t="s">
        <v>28</v>
      </c>
      <c r="F9" s="60">
        <v>67</v>
      </c>
      <c r="G9" s="21">
        <f>(G11-G10)/30</f>
        <v>24.366666666666667</v>
      </c>
      <c r="H9" s="60"/>
      <c r="I9" s="10"/>
    </row>
    <row r="10" spans="2:15" s="3" customFormat="1" ht="28.5" customHeight="1" x14ac:dyDescent="0.3">
      <c r="B10" s="60"/>
      <c r="C10" s="60"/>
      <c r="D10" s="60"/>
      <c r="E10" s="60"/>
      <c r="F10" s="60"/>
      <c r="G10" s="4">
        <v>40787</v>
      </c>
      <c r="H10" s="60"/>
      <c r="I10" s="10"/>
    </row>
    <row r="11" spans="2:15" s="3" customFormat="1" ht="28.5" customHeight="1" x14ac:dyDescent="0.3">
      <c r="B11" s="60"/>
      <c r="C11" s="60"/>
      <c r="D11" s="60"/>
      <c r="E11" s="60"/>
      <c r="F11" s="60"/>
      <c r="G11" s="5">
        <v>41518</v>
      </c>
      <c r="H11" s="60"/>
      <c r="I11" s="10"/>
    </row>
    <row r="12" spans="2:15" s="3" customFormat="1" ht="28.5" customHeight="1" x14ac:dyDescent="0.3">
      <c r="B12" s="60" t="s">
        <v>13</v>
      </c>
      <c r="C12" s="60"/>
      <c r="D12" s="60"/>
      <c r="E12" s="60"/>
      <c r="F12" s="60">
        <v>216</v>
      </c>
      <c r="G12" s="17">
        <f>(G14-G13)/30</f>
        <v>8.1333333333333329</v>
      </c>
      <c r="H12" s="60"/>
      <c r="I12" s="10"/>
    </row>
    <row r="13" spans="2:15" s="3" customFormat="1" ht="28.5" customHeight="1" x14ac:dyDescent="0.3">
      <c r="B13" s="60"/>
      <c r="C13" s="60"/>
      <c r="D13" s="60"/>
      <c r="E13" s="60"/>
      <c r="F13" s="60"/>
      <c r="G13" s="4">
        <v>39491</v>
      </c>
      <c r="H13" s="60"/>
      <c r="I13" s="10"/>
    </row>
    <row r="14" spans="2:15" s="3" customFormat="1" ht="28.5" customHeight="1" x14ac:dyDescent="0.3">
      <c r="B14" s="60"/>
      <c r="C14" s="60"/>
      <c r="D14" s="60"/>
      <c r="E14" s="60"/>
      <c r="F14" s="60"/>
      <c r="G14" s="5">
        <v>39735</v>
      </c>
      <c r="H14" s="60"/>
      <c r="I14" s="10"/>
    </row>
    <row r="15" spans="2:15" s="3" customFormat="1" ht="28.5" customHeight="1" x14ac:dyDescent="0.3">
      <c r="B15" s="60" t="s">
        <v>13</v>
      </c>
      <c r="C15" s="60"/>
      <c r="D15" s="60"/>
      <c r="E15" s="60"/>
      <c r="F15" s="60">
        <v>217</v>
      </c>
      <c r="G15" s="17"/>
      <c r="H15" s="60"/>
      <c r="I15" s="10"/>
    </row>
    <row r="16" spans="2:15" s="3" customFormat="1" ht="28.5" customHeight="1" x14ac:dyDescent="0.3">
      <c r="B16" s="60"/>
      <c r="C16" s="60"/>
      <c r="D16" s="60"/>
      <c r="E16" s="60"/>
      <c r="F16" s="60"/>
      <c r="G16" s="4"/>
      <c r="H16" s="60"/>
      <c r="I16" s="10"/>
    </row>
    <row r="17" spans="2:11" s="3" customFormat="1" ht="28.5" customHeight="1" x14ac:dyDescent="0.3">
      <c r="B17" s="60"/>
      <c r="C17" s="60"/>
      <c r="D17" s="60"/>
      <c r="E17" s="60"/>
      <c r="F17" s="60"/>
      <c r="G17" s="5"/>
      <c r="H17" s="60"/>
      <c r="I17" s="10"/>
    </row>
    <row r="18" spans="2:11" s="3" customFormat="1" ht="28.5" customHeight="1" x14ac:dyDescent="0.3">
      <c r="B18" s="60" t="s">
        <v>13</v>
      </c>
      <c r="C18" s="60"/>
      <c r="D18" s="60"/>
      <c r="E18" s="60"/>
      <c r="F18" s="60">
        <v>217</v>
      </c>
      <c r="G18" s="17"/>
      <c r="H18" s="60"/>
      <c r="I18" s="10"/>
    </row>
    <row r="19" spans="2:11" s="3" customFormat="1" ht="28.5" customHeight="1" x14ac:dyDescent="0.3">
      <c r="B19" s="60"/>
      <c r="C19" s="60"/>
      <c r="D19" s="60"/>
      <c r="E19" s="60"/>
      <c r="F19" s="60"/>
      <c r="G19" s="4"/>
      <c r="H19" s="60"/>
      <c r="I19" s="10"/>
    </row>
    <row r="20" spans="2:11" s="3" customFormat="1" ht="28.5" customHeight="1" x14ac:dyDescent="0.3">
      <c r="B20" s="60"/>
      <c r="C20" s="60"/>
      <c r="D20" s="60"/>
      <c r="E20" s="60"/>
      <c r="F20" s="60"/>
      <c r="G20" s="5"/>
      <c r="H20" s="60"/>
      <c r="I20" s="10"/>
    </row>
    <row r="21" spans="2:11" s="3" customFormat="1" ht="28.5" customHeight="1" x14ac:dyDescent="0.3">
      <c r="B21" s="60" t="s">
        <v>13</v>
      </c>
      <c r="C21" s="60"/>
      <c r="D21" s="60"/>
      <c r="E21" s="60"/>
      <c r="F21" s="60">
        <v>218</v>
      </c>
      <c r="G21" s="17"/>
      <c r="H21" s="60"/>
      <c r="I21" s="10"/>
    </row>
    <row r="22" spans="2:11" s="3" customFormat="1" ht="28.5" customHeight="1" x14ac:dyDescent="0.3">
      <c r="B22" s="60"/>
      <c r="C22" s="60"/>
      <c r="D22" s="60"/>
      <c r="E22" s="60"/>
      <c r="F22" s="60"/>
      <c r="G22" s="4"/>
      <c r="H22" s="60"/>
      <c r="I22" s="10"/>
    </row>
    <row r="23" spans="2:11" s="3" customFormat="1" ht="28.5" customHeight="1" x14ac:dyDescent="0.3">
      <c r="B23" s="60"/>
      <c r="C23" s="60"/>
      <c r="D23" s="60"/>
      <c r="E23" s="60"/>
      <c r="F23" s="60"/>
      <c r="G23" s="5"/>
      <c r="H23" s="60"/>
      <c r="I23" s="10"/>
    </row>
    <row r="24" spans="2:11" s="3" customFormat="1" ht="28.5" customHeight="1" x14ac:dyDescent="0.3">
      <c r="B24" s="60" t="s">
        <v>13</v>
      </c>
      <c r="C24" s="60"/>
      <c r="D24" s="60"/>
      <c r="E24" s="60"/>
      <c r="F24" s="60">
        <v>218</v>
      </c>
      <c r="G24" s="17"/>
      <c r="H24" s="60"/>
      <c r="I24" s="10"/>
    </row>
    <row r="25" spans="2:11" s="3" customFormat="1" ht="28.5" customHeight="1" x14ac:dyDescent="0.3">
      <c r="B25" s="60"/>
      <c r="C25" s="60"/>
      <c r="D25" s="60"/>
      <c r="E25" s="60"/>
      <c r="F25" s="60"/>
      <c r="G25" s="4"/>
      <c r="H25" s="60"/>
      <c r="I25" s="10"/>
    </row>
    <row r="26" spans="2:11" s="3" customFormat="1" ht="28.5" customHeight="1" x14ac:dyDescent="0.3">
      <c r="B26" s="60"/>
      <c r="C26" s="60"/>
      <c r="D26" s="60"/>
      <c r="E26" s="60"/>
      <c r="F26" s="60"/>
      <c r="G26" s="5"/>
      <c r="H26" s="60"/>
      <c r="I26" s="10"/>
    </row>
    <row r="27" spans="2:11" s="3" customFormat="1" ht="35.25" customHeight="1" x14ac:dyDescent="0.3">
      <c r="B27" s="60" t="s">
        <v>13</v>
      </c>
      <c r="C27" s="60"/>
      <c r="D27" s="60"/>
      <c r="E27" s="60"/>
      <c r="F27" s="60">
        <v>219</v>
      </c>
      <c r="G27" s="6">
        <v>3</v>
      </c>
      <c r="H27" s="60"/>
      <c r="I27" s="10"/>
    </row>
    <row r="28" spans="2:11" s="3" customFormat="1" ht="35.25" customHeight="1" x14ac:dyDescent="0.3">
      <c r="B28" s="60"/>
      <c r="C28" s="60"/>
      <c r="D28" s="60"/>
      <c r="E28" s="60"/>
      <c r="F28" s="60"/>
      <c r="G28" s="14">
        <v>37152</v>
      </c>
      <c r="H28" s="60"/>
      <c r="I28" s="10"/>
    </row>
    <row r="29" spans="2:11" s="3" customFormat="1" ht="35.25" customHeight="1" x14ac:dyDescent="0.3">
      <c r="B29" s="60"/>
      <c r="C29" s="60"/>
      <c r="D29" s="60"/>
      <c r="E29" s="60"/>
      <c r="F29" s="60"/>
      <c r="G29" s="15">
        <v>37242</v>
      </c>
      <c r="H29" s="60"/>
      <c r="I29" s="10"/>
    </row>
    <row r="30" spans="2:11" s="3" customFormat="1" ht="28.5" customHeight="1" x14ac:dyDescent="0.3">
      <c r="B30" s="11"/>
      <c r="C30" s="11"/>
      <c r="D30" s="12"/>
      <c r="E30" s="64" t="s">
        <v>7</v>
      </c>
      <c r="F30" s="65"/>
      <c r="G30" s="13">
        <f>SUM(G9+G12+G15+G18+G21+G24+G27)</f>
        <v>35.5</v>
      </c>
      <c r="H30" s="13">
        <f>SUM(H9+H12+H15+H18+H21+H24+H27)</f>
        <v>0</v>
      </c>
      <c r="I30" s="10"/>
    </row>
    <row r="31" spans="2:11" s="3" customFormat="1" ht="28.5" customHeight="1" x14ac:dyDescent="0.3">
      <c r="B31" s="8"/>
      <c r="C31" s="8"/>
      <c r="D31" s="9"/>
      <c r="E31" s="9"/>
      <c r="F31" s="9"/>
      <c r="I31" s="9"/>
    </row>
    <row r="32" spans="2:11" x14ac:dyDescent="0.3">
      <c r="B32" s="11"/>
      <c r="C32" s="11"/>
      <c r="D32" s="12"/>
      <c r="E32" s="12"/>
      <c r="F32" s="12"/>
      <c r="I32" s="12"/>
      <c r="J32" s="3"/>
      <c r="K32" s="3"/>
    </row>
    <row r="35" spans="2:8" x14ac:dyDescent="0.3">
      <c r="B35" s="61" t="s">
        <v>25</v>
      </c>
      <c r="C35" s="62"/>
      <c r="D35" s="62"/>
      <c r="E35" s="62"/>
      <c r="F35" s="62"/>
      <c r="G35" s="62"/>
      <c r="H35" s="63"/>
    </row>
    <row r="36" spans="2:8" ht="314.25" customHeight="1" x14ac:dyDescent="0.3">
      <c r="B36" s="16" t="s">
        <v>0</v>
      </c>
      <c r="C36" s="16" t="s">
        <v>2</v>
      </c>
      <c r="D36" s="16" t="s">
        <v>5</v>
      </c>
      <c r="E36" s="16" t="s">
        <v>4</v>
      </c>
      <c r="F36" s="16" t="s">
        <v>6</v>
      </c>
      <c r="G36" s="16" t="s">
        <v>23</v>
      </c>
      <c r="H36" s="16" t="s">
        <v>3</v>
      </c>
    </row>
    <row r="37" spans="2:8" x14ac:dyDescent="0.3">
      <c r="B37" s="60" t="s">
        <v>13</v>
      </c>
      <c r="C37" s="60"/>
      <c r="D37" s="60"/>
      <c r="E37" s="60"/>
      <c r="F37" s="60">
        <v>216</v>
      </c>
      <c r="G37" s="17"/>
      <c r="H37" s="60"/>
    </row>
    <row r="38" spans="2:8" x14ac:dyDescent="0.3">
      <c r="B38" s="60"/>
      <c r="C38" s="60"/>
      <c r="D38" s="60"/>
      <c r="E38" s="60"/>
      <c r="F38" s="60"/>
      <c r="G38" s="4"/>
      <c r="H38" s="60"/>
    </row>
    <row r="39" spans="2:8" x14ac:dyDescent="0.3">
      <c r="B39" s="60"/>
      <c r="C39" s="60"/>
      <c r="D39" s="60"/>
      <c r="E39" s="60"/>
      <c r="F39" s="60"/>
      <c r="G39" s="5"/>
      <c r="H39" s="60"/>
    </row>
    <row r="40" spans="2:8" x14ac:dyDescent="0.3">
      <c r="B40" s="60" t="s">
        <v>13</v>
      </c>
      <c r="C40" s="60"/>
      <c r="D40" s="60"/>
      <c r="E40" s="60"/>
      <c r="F40" s="60">
        <v>216</v>
      </c>
      <c r="G40" s="17">
        <f>(G42-G41)/30</f>
        <v>8.1333333333333329</v>
      </c>
      <c r="H40" s="60"/>
    </row>
    <row r="41" spans="2:8" x14ac:dyDescent="0.3">
      <c r="B41" s="60"/>
      <c r="C41" s="60"/>
      <c r="D41" s="60"/>
      <c r="E41" s="60"/>
      <c r="F41" s="60"/>
      <c r="G41" s="4">
        <v>39491</v>
      </c>
      <c r="H41" s="60"/>
    </row>
    <row r="42" spans="2:8" x14ac:dyDescent="0.3">
      <c r="B42" s="60"/>
      <c r="C42" s="60"/>
      <c r="D42" s="60"/>
      <c r="E42" s="60"/>
      <c r="F42" s="60"/>
      <c r="G42" s="5">
        <v>39735</v>
      </c>
      <c r="H42" s="60"/>
    </row>
    <row r="43" spans="2:8" x14ac:dyDescent="0.3">
      <c r="B43" s="60" t="s">
        <v>13</v>
      </c>
      <c r="C43" s="60"/>
      <c r="D43" s="60"/>
      <c r="E43" s="60"/>
      <c r="F43" s="60">
        <v>217</v>
      </c>
      <c r="G43" s="17"/>
      <c r="H43" s="60"/>
    </row>
    <row r="44" spans="2:8" x14ac:dyDescent="0.3">
      <c r="B44" s="60"/>
      <c r="C44" s="60"/>
      <c r="D44" s="60"/>
      <c r="E44" s="60"/>
      <c r="F44" s="60"/>
      <c r="G44" s="4"/>
      <c r="H44" s="60"/>
    </row>
    <row r="45" spans="2:8" x14ac:dyDescent="0.3">
      <c r="B45" s="60"/>
      <c r="C45" s="60"/>
      <c r="D45" s="60"/>
      <c r="E45" s="60"/>
      <c r="F45" s="60"/>
      <c r="G45" s="5"/>
      <c r="H45" s="60"/>
    </row>
    <row r="46" spans="2:8" x14ac:dyDescent="0.3">
      <c r="B46" s="60" t="s">
        <v>13</v>
      </c>
      <c r="C46" s="60"/>
      <c r="D46" s="60"/>
      <c r="E46" s="60"/>
      <c r="F46" s="60">
        <v>217</v>
      </c>
      <c r="G46" s="17"/>
      <c r="H46" s="60"/>
    </row>
    <row r="47" spans="2:8" x14ac:dyDescent="0.3">
      <c r="B47" s="60"/>
      <c r="C47" s="60"/>
      <c r="D47" s="60"/>
      <c r="E47" s="60"/>
      <c r="F47" s="60"/>
      <c r="G47" s="4"/>
      <c r="H47" s="60"/>
    </row>
    <row r="48" spans="2:8" x14ac:dyDescent="0.3">
      <c r="B48" s="60"/>
      <c r="C48" s="60"/>
      <c r="D48" s="60"/>
      <c r="E48" s="60"/>
      <c r="F48" s="60"/>
      <c r="G48" s="5"/>
      <c r="H48" s="60"/>
    </row>
    <row r="49" spans="2:8" x14ac:dyDescent="0.3">
      <c r="B49" s="60" t="s">
        <v>13</v>
      </c>
      <c r="C49" s="60"/>
      <c r="D49" s="60"/>
      <c r="E49" s="60"/>
      <c r="F49" s="60">
        <v>218</v>
      </c>
      <c r="G49" s="17"/>
      <c r="H49" s="60"/>
    </row>
    <row r="50" spans="2:8" x14ac:dyDescent="0.3">
      <c r="B50" s="60"/>
      <c r="C50" s="60"/>
      <c r="D50" s="60"/>
      <c r="E50" s="60"/>
      <c r="F50" s="60"/>
      <c r="G50" s="4"/>
      <c r="H50" s="60"/>
    </row>
    <row r="51" spans="2:8" x14ac:dyDescent="0.3">
      <c r="B51" s="60"/>
      <c r="C51" s="60"/>
      <c r="D51" s="60"/>
      <c r="E51" s="60"/>
      <c r="F51" s="60"/>
      <c r="G51" s="5"/>
      <c r="H51" s="60"/>
    </row>
    <row r="52" spans="2:8" x14ac:dyDescent="0.3">
      <c r="B52" s="60" t="s">
        <v>13</v>
      </c>
      <c r="C52" s="60"/>
      <c r="D52" s="60"/>
      <c r="E52" s="60"/>
      <c r="F52" s="60">
        <v>218</v>
      </c>
      <c r="G52" s="17"/>
      <c r="H52" s="60"/>
    </row>
    <row r="53" spans="2:8" x14ac:dyDescent="0.3">
      <c r="B53" s="60"/>
      <c r="C53" s="60"/>
      <c r="D53" s="60"/>
      <c r="E53" s="60"/>
      <c r="F53" s="60"/>
      <c r="G53" s="4"/>
      <c r="H53" s="60"/>
    </row>
    <row r="54" spans="2:8" x14ac:dyDescent="0.3">
      <c r="B54" s="60"/>
      <c r="C54" s="60"/>
      <c r="D54" s="60"/>
      <c r="E54" s="60"/>
      <c r="F54" s="60"/>
      <c r="G54" s="5"/>
      <c r="H54" s="60"/>
    </row>
    <row r="55" spans="2:8" x14ac:dyDescent="0.3">
      <c r="B55" s="60" t="s">
        <v>13</v>
      </c>
      <c r="C55" s="60"/>
      <c r="D55" s="60"/>
      <c r="E55" s="60"/>
      <c r="F55" s="60">
        <v>219</v>
      </c>
      <c r="G55" s="6">
        <v>3</v>
      </c>
      <c r="H55" s="60"/>
    </row>
    <row r="56" spans="2:8" x14ac:dyDescent="0.3">
      <c r="B56" s="60"/>
      <c r="C56" s="60"/>
      <c r="D56" s="60"/>
      <c r="E56" s="60"/>
      <c r="F56" s="60"/>
      <c r="G56" s="14">
        <v>37152</v>
      </c>
      <c r="H56" s="60"/>
    </row>
    <row r="57" spans="2:8" x14ac:dyDescent="0.3">
      <c r="B57" s="60"/>
      <c r="C57" s="60"/>
      <c r="D57" s="60"/>
      <c r="E57" s="60"/>
      <c r="F57" s="60"/>
      <c r="G57" s="15">
        <v>37242</v>
      </c>
      <c r="H57" s="60"/>
    </row>
    <row r="58" spans="2:8" x14ac:dyDescent="0.3">
      <c r="B58" s="11"/>
      <c r="C58" s="11"/>
      <c r="D58" s="12"/>
      <c r="E58" s="64" t="s">
        <v>7</v>
      </c>
      <c r="F58" s="65"/>
      <c r="G58" s="13">
        <f>SUM(G37+G40+G43+G46+G49+G52+G55)</f>
        <v>11.133333333333333</v>
      </c>
      <c r="H58" s="13">
        <f>SUM(H37+H40+H43+H46+H49+H52+H55)</f>
        <v>0</v>
      </c>
    </row>
  </sheetData>
  <mergeCells count="88">
    <mergeCell ref="E58:F58"/>
    <mergeCell ref="B55:B57"/>
    <mergeCell ref="C55:C57"/>
    <mergeCell ref="D55:D57"/>
    <mergeCell ref="E55:E57"/>
    <mergeCell ref="F55:F57"/>
    <mergeCell ref="H55:H57"/>
    <mergeCell ref="B52:B54"/>
    <mergeCell ref="C52:C54"/>
    <mergeCell ref="D52:D54"/>
    <mergeCell ref="E52:E54"/>
    <mergeCell ref="F52:F54"/>
    <mergeCell ref="H52:H54"/>
    <mergeCell ref="H49:H51"/>
    <mergeCell ref="B46:B48"/>
    <mergeCell ref="C46:C48"/>
    <mergeCell ref="D46:D48"/>
    <mergeCell ref="E46:E48"/>
    <mergeCell ref="F46:F48"/>
    <mergeCell ref="H46:H48"/>
    <mergeCell ref="B49:B51"/>
    <mergeCell ref="C49:C51"/>
    <mergeCell ref="D49:D51"/>
    <mergeCell ref="E49:E51"/>
    <mergeCell ref="F49:F51"/>
    <mergeCell ref="H43:H45"/>
    <mergeCell ref="B40:B42"/>
    <mergeCell ref="C40:C42"/>
    <mergeCell ref="D40:D42"/>
    <mergeCell ref="E40:E42"/>
    <mergeCell ref="F40:F42"/>
    <mergeCell ref="H40:H42"/>
    <mergeCell ref="B43:B45"/>
    <mergeCell ref="C43:C45"/>
    <mergeCell ref="D43:D45"/>
    <mergeCell ref="E43:E45"/>
    <mergeCell ref="F43:F45"/>
    <mergeCell ref="B35:H35"/>
    <mergeCell ref="B37:B39"/>
    <mergeCell ref="C37:C39"/>
    <mergeCell ref="D37:D39"/>
    <mergeCell ref="E37:E39"/>
    <mergeCell ref="F37:F39"/>
    <mergeCell ref="H37:H39"/>
    <mergeCell ref="E30:F30"/>
    <mergeCell ref="B27:B29"/>
    <mergeCell ref="C27:C29"/>
    <mergeCell ref="D27:D29"/>
    <mergeCell ref="E27:E29"/>
    <mergeCell ref="F27:F29"/>
    <mergeCell ref="H27:H29"/>
    <mergeCell ref="B24:B26"/>
    <mergeCell ref="C24:C26"/>
    <mergeCell ref="D24:D26"/>
    <mergeCell ref="E24:E26"/>
    <mergeCell ref="F24:F26"/>
    <mergeCell ref="H24:H26"/>
    <mergeCell ref="H21:H23"/>
    <mergeCell ref="B18:B20"/>
    <mergeCell ref="C18:C20"/>
    <mergeCell ref="D18:D20"/>
    <mergeCell ref="E18:E20"/>
    <mergeCell ref="F18:F20"/>
    <mergeCell ref="H18:H20"/>
    <mergeCell ref="B21:B23"/>
    <mergeCell ref="C21:C23"/>
    <mergeCell ref="D21:D23"/>
    <mergeCell ref="E21:E23"/>
    <mergeCell ref="F21:F23"/>
    <mergeCell ref="H15:H17"/>
    <mergeCell ref="B12:B14"/>
    <mergeCell ref="C12:C14"/>
    <mergeCell ref="D12:D14"/>
    <mergeCell ref="E12:E14"/>
    <mergeCell ref="F12:F14"/>
    <mergeCell ref="H12:H14"/>
    <mergeCell ref="B15:B17"/>
    <mergeCell ref="C15:C17"/>
    <mergeCell ref="D15:D17"/>
    <mergeCell ref="E15:E17"/>
    <mergeCell ref="F15:F17"/>
    <mergeCell ref="H9:H11"/>
    <mergeCell ref="B7:H7"/>
    <mergeCell ref="B9:B11"/>
    <mergeCell ref="C9:C11"/>
    <mergeCell ref="D9:D11"/>
    <mergeCell ref="E9:E11"/>
    <mergeCell ref="F9:F11"/>
  </mergeCells>
  <printOptions horizontalCentered="1"/>
  <pageMargins left="0.23622047244094491" right="0.23622047244094491" top="0.74803149606299213" bottom="0.74803149606299213" header="0.31496062992125984" footer="0.31496062992125984"/>
  <pageSetup scale="6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O91"/>
  <sheetViews>
    <sheetView zoomScaleNormal="100" workbookViewId="0">
      <selection activeCell="D4" sqref="D4"/>
    </sheetView>
  </sheetViews>
  <sheetFormatPr baseColWidth="10" defaultColWidth="11.44140625" defaultRowHeight="14.4" x14ac:dyDescent="0.3"/>
  <cols>
    <col min="1" max="1" width="11.44140625" style="10"/>
    <col min="2" max="2" width="19" style="10" customWidth="1"/>
    <col min="3" max="3" width="18.6640625" style="10" customWidth="1"/>
    <col min="4" max="4" width="23.109375" style="10" customWidth="1"/>
    <col min="5" max="6" width="26.88671875" style="10" customWidth="1"/>
    <col min="7" max="7" width="43.109375" style="10" customWidth="1"/>
    <col min="8" max="8" width="30.44140625" style="10" customWidth="1"/>
    <col min="9" max="9" width="45.44140625" style="10" customWidth="1"/>
    <col min="10" max="11" width="37.33203125" style="10" customWidth="1"/>
    <col min="12" max="12" width="38.44140625" style="10" customWidth="1"/>
    <col min="13" max="13" width="34.88671875" style="10" customWidth="1"/>
    <col min="14" max="14" width="23" style="10" customWidth="1"/>
    <col min="15" max="16384" width="11.44140625" style="10"/>
  </cols>
  <sheetData>
    <row r="3" spans="2:15" ht="111.75" customHeight="1" x14ac:dyDescent="0.3">
      <c r="B3" s="22" t="s">
        <v>0</v>
      </c>
      <c r="C3" s="22" t="s">
        <v>1</v>
      </c>
      <c r="D3" s="22" t="s">
        <v>2</v>
      </c>
      <c r="E3" s="22" t="s">
        <v>22</v>
      </c>
      <c r="F3" s="22" t="s">
        <v>21</v>
      </c>
      <c r="G3" s="22" t="s">
        <v>24</v>
      </c>
      <c r="H3" s="2"/>
      <c r="I3" s="2"/>
      <c r="J3" s="2"/>
      <c r="K3" s="2"/>
      <c r="L3" s="2"/>
      <c r="M3" s="2"/>
      <c r="N3" s="2"/>
      <c r="O3" s="2"/>
    </row>
    <row r="4" spans="2:15" ht="49.5" customHeight="1" x14ac:dyDescent="0.3">
      <c r="B4" s="21" t="s">
        <v>13</v>
      </c>
      <c r="C4" s="21" t="s">
        <v>16</v>
      </c>
      <c r="D4" s="21"/>
      <c r="E4" s="7">
        <f>G63/12</f>
        <v>5.2833333333333332</v>
      </c>
      <c r="F4" s="7" t="s">
        <v>49</v>
      </c>
      <c r="G4" s="7"/>
    </row>
    <row r="7" spans="2:15" ht="28.5" customHeight="1" x14ac:dyDescent="0.3">
      <c r="B7" s="61" t="s">
        <v>15</v>
      </c>
      <c r="C7" s="62"/>
      <c r="D7" s="62"/>
      <c r="E7" s="62"/>
      <c r="F7" s="62"/>
      <c r="G7" s="62"/>
      <c r="H7" s="63"/>
    </row>
    <row r="8" spans="2:15" ht="195" customHeight="1" x14ac:dyDescent="0.3">
      <c r="B8" s="22" t="s">
        <v>0</v>
      </c>
      <c r="C8" s="22" t="s">
        <v>2</v>
      </c>
      <c r="D8" s="22" t="s">
        <v>5</v>
      </c>
      <c r="E8" s="22" t="s">
        <v>4</v>
      </c>
      <c r="F8" s="22" t="s">
        <v>6</v>
      </c>
      <c r="G8" s="22" t="s">
        <v>23</v>
      </c>
      <c r="H8" s="22" t="s">
        <v>3</v>
      </c>
    </row>
    <row r="9" spans="2:15" s="3" customFormat="1" ht="28.5" customHeight="1" x14ac:dyDescent="0.3">
      <c r="B9" s="60" t="s">
        <v>13</v>
      </c>
      <c r="C9" s="66" t="s">
        <v>29</v>
      </c>
      <c r="D9" s="60" t="s">
        <v>27</v>
      </c>
      <c r="E9" s="60" t="s">
        <v>28</v>
      </c>
      <c r="F9" s="60" t="s">
        <v>54</v>
      </c>
      <c r="G9" s="20">
        <f>(G11-G10)/30</f>
        <v>3.4333333333333331</v>
      </c>
      <c r="H9" s="60"/>
      <c r="I9" s="10"/>
    </row>
    <row r="10" spans="2:15" s="3" customFormat="1" ht="28.5" customHeight="1" x14ac:dyDescent="0.3">
      <c r="B10" s="60"/>
      <c r="C10" s="67"/>
      <c r="D10" s="60"/>
      <c r="E10" s="60"/>
      <c r="F10" s="60"/>
      <c r="G10" s="26">
        <v>38614</v>
      </c>
      <c r="H10" s="60"/>
      <c r="I10" s="10"/>
    </row>
    <row r="11" spans="2:15" s="3" customFormat="1" ht="28.5" customHeight="1" x14ac:dyDescent="0.3">
      <c r="B11" s="60"/>
      <c r="C11" s="68"/>
      <c r="D11" s="60"/>
      <c r="E11" s="60"/>
      <c r="F11" s="60"/>
      <c r="G11" s="27">
        <v>38717</v>
      </c>
      <c r="H11" s="60"/>
      <c r="I11" s="10"/>
    </row>
    <row r="12" spans="2:15" s="3" customFormat="1" ht="28.5" customHeight="1" x14ac:dyDescent="0.3">
      <c r="B12" s="60" t="s">
        <v>13</v>
      </c>
      <c r="C12" s="66" t="s">
        <v>29</v>
      </c>
      <c r="D12" s="66" t="s">
        <v>34</v>
      </c>
      <c r="E12" s="66" t="s">
        <v>35</v>
      </c>
      <c r="F12" s="66" t="s">
        <v>54</v>
      </c>
      <c r="G12" s="20">
        <f>(G14-G13)/30</f>
        <v>6</v>
      </c>
      <c r="H12" s="60"/>
      <c r="I12" s="10"/>
    </row>
    <row r="13" spans="2:15" s="3" customFormat="1" ht="28.5" customHeight="1" x14ac:dyDescent="0.3">
      <c r="B13" s="60"/>
      <c r="C13" s="67"/>
      <c r="D13" s="67"/>
      <c r="E13" s="67"/>
      <c r="F13" s="67"/>
      <c r="G13" s="26">
        <v>38719</v>
      </c>
      <c r="H13" s="60"/>
      <c r="I13" s="10"/>
    </row>
    <row r="14" spans="2:15" s="3" customFormat="1" ht="28.5" customHeight="1" x14ac:dyDescent="0.3">
      <c r="B14" s="60"/>
      <c r="C14" s="68"/>
      <c r="D14" s="68"/>
      <c r="E14" s="68"/>
      <c r="F14" s="68"/>
      <c r="G14" s="27">
        <v>38899</v>
      </c>
      <c r="H14" s="60"/>
      <c r="I14" s="10"/>
    </row>
    <row r="15" spans="2:15" s="3" customFormat="1" ht="28.5" customHeight="1" x14ac:dyDescent="0.3">
      <c r="B15" s="60" t="s">
        <v>13</v>
      </c>
      <c r="C15" s="66" t="s">
        <v>29</v>
      </c>
      <c r="D15" s="66" t="s">
        <v>34</v>
      </c>
      <c r="E15" s="66" t="s">
        <v>36</v>
      </c>
      <c r="F15" s="66" t="s">
        <v>54</v>
      </c>
      <c r="G15" s="20">
        <f>(G17-G16)/30</f>
        <v>6.1</v>
      </c>
      <c r="H15" s="60"/>
      <c r="I15" s="10"/>
    </row>
    <row r="16" spans="2:15" s="3" customFormat="1" ht="28.5" customHeight="1" x14ac:dyDescent="0.3">
      <c r="B16" s="60"/>
      <c r="C16" s="67"/>
      <c r="D16" s="67"/>
      <c r="E16" s="67"/>
      <c r="F16" s="67"/>
      <c r="G16" s="26">
        <v>38905</v>
      </c>
      <c r="H16" s="60"/>
      <c r="I16" s="10"/>
    </row>
    <row r="17" spans="2:9" s="3" customFormat="1" ht="28.5" customHeight="1" x14ac:dyDescent="0.3">
      <c r="B17" s="60"/>
      <c r="C17" s="68"/>
      <c r="D17" s="68"/>
      <c r="E17" s="68"/>
      <c r="F17" s="68"/>
      <c r="G17" s="27">
        <v>39088</v>
      </c>
      <c r="H17" s="60"/>
      <c r="I17" s="10"/>
    </row>
    <row r="18" spans="2:9" s="3" customFormat="1" ht="28.5" customHeight="1" x14ac:dyDescent="0.3">
      <c r="B18" s="60" t="s">
        <v>13</v>
      </c>
      <c r="C18" s="66" t="s">
        <v>29</v>
      </c>
      <c r="D18" s="60" t="s">
        <v>30</v>
      </c>
      <c r="E18" s="60" t="s">
        <v>31</v>
      </c>
      <c r="F18" s="60">
        <v>217</v>
      </c>
      <c r="G18" s="20">
        <f>(G20-G19)/30</f>
        <v>44.866666666666667</v>
      </c>
      <c r="H18" s="60"/>
      <c r="I18" s="10"/>
    </row>
    <row r="19" spans="2:9" s="3" customFormat="1" ht="28.5" customHeight="1" x14ac:dyDescent="0.3">
      <c r="B19" s="60"/>
      <c r="C19" s="67"/>
      <c r="D19" s="60"/>
      <c r="E19" s="60"/>
      <c r="F19" s="60"/>
      <c r="G19" s="26">
        <v>34726</v>
      </c>
      <c r="H19" s="60"/>
      <c r="I19" s="10"/>
    </row>
    <row r="20" spans="2:9" s="3" customFormat="1" ht="28.5" customHeight="1" x14ac:dyDescent="0.3">
      <c r="B20" s="60"/>
      <c r="C20" s="68"/>
      <c r="D20" s="60"/>
      <c r="E20" s="60"/>
      <c r="F20" s="60"/>
      <c r="G20" s="27">
        <v>36072</v>
      </c>
      <c r="H20" s="60"/>
      <c r="I20" s="10"/>
    </row>
    <row r="21" spans="2:9" s="3" customFormat="1" ht="28.5" customHeight="1" x14ac:dyDescent="0.3">
      <c r="B21" s="69" t="s">
        <v>13</v>
      </c>
      <c r="C21" s="66" t="s">
        <v>29</v>
      </c>
      <c r="D21" s="69" t="s">
        <v>32</v>
      </c>
      <c r="E21" s="69" t="s">
        <v>33</v>
      </c>
      <c r="F21" s="60" t="s">
        <v>55</v>
      </c>
      <c r="G21" s="20">
        <f>(G23-G22)/30</f>
        <v>33.366666666666667</v>
      </c>
      <c r="H21" s="60"/>
      <c r="I21" s="10"/>
    </row>
    <row r="22" spans="2:9" s="3" customFormat="1" ht="28.5" customHeight="1" x14ac:dyDescent="0.3">
      <c r="B22" s="69"/>
      <c r="C22" s="67"/>
      <c r="D22" s="69"/>
      <c r="E22" s="69"/>
      <c r="F22" s="60"/>
      <c r="G22" s="26">
        <v>37456</v>
      </c>
      <c r="H22" s="60"/>
      <c r="I22" s="10"/>
    </row>
    <row r="23" spans="2:9" s="3" customFormat="1" ht="28.5" customHeight="1" x14ac:dyDescent="0.3">
      <c r="B23" s="69"/>
      <c r="C23" s="68"/>
      <c r="D23" s="69"/>
      <c r="E23" s="69"/>
      <c r="F23" s="60"/>
      <c r="G23" s="27">
        <v>38457</v>
      </c>
      <c r="H23" s="60"/>
      <c r="I23" s="10"/>
    </row>
    <row r="24" spans="2:9" s="3" customFormat="1" ht="28.5" customHeight="1" x14ac:dyDescent="0.3">
      <c r="B24" s="60" t="s">
        <v>13</v>
      </c>
      <c r="C24" s="66" t="s">
        <v>29</v>
      </c>
      <c r="D24" s="60" t="s">
        <v>37</v>
      </c>
      <c r="E24" s="60" t="s">
        <v>39</v>
      </c>
      <c r="F24" s="60" t="s">
        <v>56</v>
      </c>
      <c r="G24" s="21">
        <f>(G26-G25)/30</f>
        <v>7.1333333333333337</v>
      </c>
      <c r="H24" s="60"/>
      <c r="I24" s="10"/>
    </row>
    <row r="25" spans="2:9" s="3" customFormat="1" ht="28.5" customHeight="1" x14ac:dyDescent="0.3">
      <c r="B25" s="60"/>
      <c r="C25" s="67"/>
      <c r="D25" s="60"/>
      <c r="E25" s="60"/>
      <c r="F25" s="60"/>
      <c r="G25" s="4">
        <v>39189</v>
      </c>
      <c r="H25" s="60"/>
      <c r="I25" s="10"/>
    </row>
    <row r="26" spans="2:9" s="3" customFormat="1" ht="28.5" customHeight="1" x14ac:dyDescent="0.3">
      <c r="B26" s="60"/>
      <c r="C26" s="68"/>
      <c r="D26" s="60"/>
      <c r="E26" s="60"/>
      <c r="F26" s="60"/>
      <c r="G26" s="5">
        <v>39403</v>
      </c>
      <c r="H26" s="60"/>
      <c r="I26" s="10"/>
    </row>
    <row r="27" spans="2:9" s="3" customFormat="1" ht="28.5" customHeight="1" x14ac:dyDescent="0.3">
      <c r="B27" s="60" t="s">
        <v>13</v>
      </c>
      <c r="C27" s="66" t="s">
        <v>29</v>
      </c>
      <c r="D27" s="60" t="s">
        <v>37</v>
      </c>
      <c r="E27" s="60" t="s">
        <v>38</v>
      </c>
      <c r="F27" s="60" t="s">
        <v>56</v>
      </c>
      <c r="G27" s="21">
        <f>(G29-G28)/30</f>
        <v>4.166666666666667</v>
      </c>
      <c r="H27" s="60"/>
      <c r="I27" s="10"/>
    </row>
    <row r="28" spans="2:9" s="3" customFormat="1" ht="28.5" customHeight="1" x14ac:dyDescent="0.3">
      <c r="B28" s="60"/>
      <c r="C28" s="67"/>
      <c r="D28" s="60"/>
      <c r="E28" s="60"/>
      <c r="F28" s="60"/>
      <c r="G28" s="4">
        <v>39505</v>
      </c>
      <c r="H28" s="60"/>
      <c r="I28" s="10"/>
    </row>
    <row r="29" spans="2:9" s="3" customFormat="1" ht="28.5" customHeight="1" x14ac:dyDescent="0.3">
      <c r="B29" s="60"/>
      <c r="C29" s="68"/>
      <c r="D29" s="60"/>
      <c r="E29" s="60"/>
      <c r="F29" s="60"/>
      <c r="G29" s="5">
        <v>39630</v>
      </c>
      <c r="H29" s="60"/>
      <c r="I29" s="10"/>
    </row>
    <row r="30" spans="2:9" s="3" customFormat="1" ht="28.5" customHeight="1" x14ac:dyDescent="0.3">
      <c r="B30" s="60" t="s">
        <v>13</v>
      </c>
      <c r="C30" s="23" t="s">
        <v>29</v>
      </c>
      <c r="D30" s="60" t="s">
        <v>37</v>
      </c>
      <c r="E30" s="60" t="s">
        <v>40</v>
      </c>
      <c r="F30" s="60" t="s">
        <v>56</v>
      </c>
      <c r="G30" s="21">
        <f>(G32-G31)/30</f>
        <v>1.7</v>
      </c>
      <c r="H30" s="60"/>
      <c r="I30" s="10"/>
    </row>
    <row r="31" spans="2:9" s="3" customFormat="1" ht="28.5" customHeight="1" x14ac:dyDescent="0.3">
      <c r="B31" s="60"/>
      <c r="C31" s="24"/>
      <c r="D31" s="60"/>
      <c r="E31" s="60"/>
      <c r="F31" s="60"/>
      <c r="G31" s="4">
        <v>39686</v>
      </c>
      <c r="H31" s="60"/>
      <c r="I31" s="10"/>
    </row>
    <row r="32" spans="2:9" s="3" customFormat="1" ht="28.5" customHeight="1" x14ac:dyDescent="0.3">
      <c r="B32" s="60"/>
      <c r="C32" s="25"/>
      <c r="D32" s="60"/>
      <c r="E32" s="60"/>
      <c r="F32" s="60"/>
      <c r="G32" s="5">
        <v>39737</v>
      </c>
      <c r="H32" s="60"/>
      <c r="I32" s="10"/>
    </row>
    <row r="33" spans="2:9" s="3" customFormat="1" ht="28.5" customHeight="1" x14ac:dyDescent="0.3">
      <c r="B33" s="60" t="s">
        <v>13</v>
      </c>
      <c r="C33" s="23" t="s">
        <v>29</v>
      </c>
      <c r="D33" s="60" t="s">
        <v>37</v>
      </c>
      <c r="E33" s="60" t="s">
        <v>41</v>
      </c>
      <c r="F33" s="60" t="s">
        <v>56</v>
      </c>
      <c r="G33" s="20">
        <f>(G35-G34)/30</f>
        <v>6.0333333333333332</v>
      </c>
      <c r="H33" s="60"/>
      <c r="I33" s="10"/>
    </row>
    <row r="34" spans="2:9" s="3" customFormat="1" ht="28.5" customHeight="1" x14ac:dyDescent="0.3">
      <c r="B34" s="60"/>
      <c r="C34" s="24"/>
      <c r="D34" s="60"/>
      <c r="E34" s="60"/>
      <c r="F34" s="60"/>
      <c r="G34" s="26">
        <v>40191</v>
      </c>
      <c r="H34" s="60"/>
      <c r="I34" s="10"/>
    </row>
    <row r="35" spans="2:9" s="3" customFormat="1" ht="28.5" customHeight="1" x14ac:dyDescent="0.3">
      <c r="B35" s="60"/>
      <c r="C35" s="25"/>
      <c r="D35" s="60"/>
      <c r="E35" s="60"/>
      <c r="F35" s="60"/>
      <c r="G35" s="27">
        <v>40372</v>
      </c>
      <c r="H35" s="60"/>
      <c r="I35" s="10"/>
    </row>
    <row r="36" spans="2:9" s="3" customFormat="1" ht="28.5" customHeight="1" x14ac:dyDescent="0.3">
      <c r="B36" s="60" t="s">
        <v>13</v>
      </c>
      <c r="C36" s="23" t="s">
        <v>29</v>
      </c>
      <c r="D36" s="60" t="s">
        <v>37</v>
      </c>
      <c r="E36" s="60" t="s">
        <v>42</v>
      </c>
      <c r="F36" s="60" t="s">
        <v>56</v>
      </c>
      <c r="G36" s="20">
        <f>(G38-G37)/30</f>
        <v>0.7</v>
      </c>
      <c r="H36" s="60"/>
      <c r="I36" s="10"/>
    </row>
    <row r="37" spans="2:9" s="3" customFormat="1" ht="28.5" customHeight="1" x14ac:dyDescent="0.3">
      <c r="B37" s="60"/>
      <c r="C37" s="24"/>
      <c r="D37" s="60"/>
      <c r="E37" s="60"/>
      <c r="F37" s="60"/>
      <c r="G37" s="26">
        <v>40409</v>
      </c>
      <c r="H37" s="60"/>
      <c r="I37" s="10"/>
    </row>
    <row r="38" spans="2:9" s="3" customFormat="1" ht="28.5" customHeight="1" x14ac:dyDescent="0.3">
      <c r="B38" s="60"/>
      <c r="C38" s="25"/>
      <c r="D38" s="60"/>
      <c r="E38" s="60"/>
      <c r="F38" s="60"/>
      <c r="G38" s="27">
        <v>40430</v>
      </c>
      <c r="H38" s="60"/>
      <c r="I38" s="10"/>
    </row>
    <row r="39" spans="2:9" s="3" customFormat="1" ht="28.5" customHeight="1" x14ac:dyDescent="0.3">
      <c r="B39" s="60" t="s">
        <v>13</v>
      </c>
      <c r="C39" s="23" t="s">
        <v>29</v>
      </c>
      <c r="D39" s="60" t="s">
        <v>37</v>
      </c>
      <c r="E39" s="60" t="s">
        <v>43</v>
      </c>
      <c r="F39" s="60" t="s">
        <v>56</v>
      </c>
      <c r="G39" s="20">
        <f>(G41-G40)/30</f>
        <v>2.0666666666666669</v>
      </c>
      <c r="H39" s="60"/>
      <c r="I39" s="10"/>
    </row>
    <row r="40" spans="2:9" s="3" customFormat="1" ht="28.5" customHeight="1" x14ac:dyDescent="0.3">
      <c r="B40" s="60"/>
      <c r="C40" s="24"/>
      <c r="D40" s="60"/>
      <c r="E40" s="60"/>
      <c r="F40" s="60"/>
      <c r="G40" s="26">
        <v>40515</v>
      </c>
      <c r="H40" s="60"/>
      <c r="I40" s="10"/>
    </row>
    <row r="41" spans="2:9" s="3" customFormat="1" ht="28.5" customHeight="1" x14ac:dyDescent="0.3">
      <c r="B41" s="60"/>
      <c r="C41" s="25"/>
      <c r="D41" s="60"/>
      <c r="E41" s="60"/>
      <c r="F41" s="60"/>
      <c r="G41" s="27">
        <v>40577</v>
      </c>
      <c r="H41" s="60"/>
      <c r="I41" s="10"/>
    </row>
    <row r="42" spans="2:9" s="3" customFormat="1" ht="28.5" customHeight="1" x14ac:dyDescent="0.3">
      <c r="B42" s="60" t="s">
        <v>13</v>
      </c>
      <c r="C42" s="23" t="s">
        <v>29</v>
      </c>
      <c r="D42" s="60" t="s">
        <v>37</v>
      </c>
      <c r="E42" s="60" t="s">
        <v>44</v>
      </c>
      <c r="F42" s="60" t="s">
        <v>56</v>
      </c>
      <c r="G42" s="20">
        <f>(G44-G43)/30</f>
        <v>1</v>
      </c>
      <c r="H42" s="60"/>
      <c r="I42" s="10"/>
    </row>
    <row r="43" spans="2:9" s="3" customFormat="1" ht="28.5" customHeight="1" x14ac:dyDescent="0.3">
      <c r="B43" s="60"/>
      <c r="C43" s="24"/>
      <c r="D43" s="60"/>
      <c r="E43" s="60"/>
      <c r="F43" s="60"/>
      <c r="G43" s="26">
        <v>40644</v>
      </c>
      <c r="H43" s="60"/>
      <c r="I43" s="10"/>
    </row>
    <row r="44" spans="2:9" s="3" customFormat="1" ht="28.5" customHeight="1" x14ac:dyDescent="0.3">
      <c r="B44" s="60"/>
      <c r="C44" s="25"/>
      <c r="D44" s="60"/>
      <c r="E44" s="60"/>
      <c r="F44" s="60"/>
      <c r="G44" s="27">
        <v>40674</v>
      </c>
      <c r="H44" s="60"/>
      <c r="I44" s="10"/>
    </row>
    <row r="45" spans="2:9" s="3" customFormat="1" ht="28.5" customHeight="1" x14ac:dyDescent="0.3">
      <c r="B45" s="60" t="s">
        <v>13</v>
      </c>
      <c r="C45" s="66" t="s">
        <v>29</v>
      </c>
      <c r="D45" s="60" t="s">
        <v>45</v>
      </c>
      <c r="E45" s="60" t="s">
        <v>46</v>
      </c>
      <c r="F45" s="60">
        <v>56</v>
      </c>
      <c r="G45" s="20">
        <f>(G47-G46)/30</f>
        <v>6.0333333333333332</v>
      </c>
      <c r="H45" s="60"/>
      <c r="I45" s="10"/>
    </row>
    <row r="46" spans="2:9" s="3" customFormat="1" ht="28.5" customHeight="1" x14ac:dyDescent="0.3">
      <c r="B46" s="60"/>
      <c r="C46" s="67"/>
      <c r="D46" s="60"/>
      <c r="E46" s="60"/>
      <c r="F46" s="60"/>
      <c r="G46" s="26">
        <v>40724</v>
      </c>
      <c r="H46" s="60"/>
      <c r="I46" s="10"/>
    </row>
    <row r="47" spans="2:9" s="3" customFormat="1" ht="28.5" customHeight="1" x14ac:dyDescent="0.3">
      <c r="B47" s="60"/>
      <c r="C47" s="68"/>
      <c r="D47" s="60"/>
      <c r="E47" s="60"/>
      <c r="F47" s="60"/>
      <c r="G47" s="27">
        <v>40905</v>
      </c>
      <c r="H47" s="60"/>
      <c r="I47" s="10"/>
    </row>
    <row r="48" spans="2:9" s="3" customFormat="1" ht="28.5" customHeight="1" x14ac:dyDescent="0.3">
      <c r="B48" s="60"/>
      <c r="C48" s="66"/>
      <c r="D48" s="60"/>
      <c r="E48" s="60"/>
      <c r="F48" s="60"/>
      <c r="G48" s="21"/>
      <c r="H48" s="60"/>
      <c r="I48" s="10"/>
    </row>
    <row r="49" spans="2:9" s="3" customFormat="1" ht="28.5" customHeight="1" x14ac:dyDescent="0.3">
      <c r="B49" s="60"/>
      <c r="C49" s="67"/>
      <c r="D49" s="60"/>
      <c r="E49" s="60"/>
      <c r="F49" s="60"/>
      <c r="G49" s="4"/>
      <c r="H49" s="60"/>
      <c r="I49" s="10"/>
    </row>
    <row r="50" spans="2:9" s="3" customFormat="1" ht="28.5" customHeight="1" x14ac:dyDescent="0.3">
      <c r="B50" s="60"/>
      <c r="C50" s="68"/>
      <c r="D50" s="60"/>
      <c r="E50" s="60"/>
      <c r="F50" s="60"/>
      <c r="G50" s="5"/>
      <c r="H50" s="60"/>
      <c r="I50" s="10"/>
    </row>
    <row r="51" spans="2:9" s="3" customFormat="1" ht="28.5" customHeight="1" x14ac:dyDescent="0.3">
      <c r="B51" s="60"/>
      <c r="C51" s="66"/>
      <c r="D51" s="60"/>
      <c r="E51" s="60"/>
      <c r="F51" s="60"/>
      <c r="G51" s="21"/>
      <c r="H51" s="60"/>
      <c r="I51" s="10"/>
    </row>
    <row r="52" spans="2:9" s="3" customFormat="1" ht="28.5" customHeight="1" x14ac:dyDescent="0.3">
      <c r="B52" s="60"/>
      <c r="C52" s="67"/>
      <c r="D52" s="60"/>
      <c r="E52" s="60"/>
      <c r="F52" s="60"/>
      <c r="G52" s="4"/>
      <c r="H52" s="60"/>
      <c r="I52" s="10"/>
    </row>
    <row r="53" spans="2:9" s="3" customFormat="1" ht="28.5" customHeight="1" x14ac:dyDescent="0.3">
      <c r="B53" s="60"/>
      <c r="C53" s="68"/>
      <c r="D53" s="60"/>
      <c r="E53" s="60"/>
      <c r="F53" s="60"/>
      <c r="G53" s="5"/>
      <c r="H53" s="60"/>
      <c r="I53" s="10"/>
    </row>
    <row r="54" spans="2:9" s="3" customFormat="1" ht="28.5" customHeight="1" x14ac:dyDescent="0.3">
      <c r="B54" s="60" t="s">
        <v>13</v>
      </c>
      <c r="C54" s="66"/>
      <c r="D54" s="60"/>
      <c r="E54" s="60"/>
      <c r="F54" s="60"/>
      <c r="G54" s="21"/>
      <c r="H54" s="60"/>
      <c r="I54" s="10"/>
    </row>
    <row r="55" spans="2:9" s="3" customFormat="1" ht="28.5" customHeight="1" x14ac:dyDescent="0.3">
      <c r="B55" s="60"/>
      <c r="C55" s="67"/>
      <c r="D55" s="60"/>
      <c r="E55" s="60"/>
      <c r="F55" s="60"/>
      <c r="G55" s="4"/>
      <c r="H55" s="60"/>
      <c r="I55" s="10"/>
    </row>
    <row r="56" spans="2:9" s="3" customFormat="1" ht="28.5" customHeight="1" x14ac:dyDescent="0.3">
      <c r="B56" s="60"/>
      <c r="C56" s="68"/>
      <c r="D56" s="60"/>
      <c r="E56" s="60"/>
      <c r="F56" s="60"/>
      <c r="G56" s="5"/>
      <c r="H56" s="60"/>
      <c r="I56" s="10"/>
    </row>
    <row r="57" spans="2:9" s="3" customFormat="1" ht="28.5" customHeight="1" x14ac:dyDescent="0.3">
      <c r="B57" s="60" t="s">
        <v>13</v>
      </c>
      <c r="C57" s="66"/>
      <c r="D57" s="60"/>
      <c r="E57" s="60"/>
      <c r="F57" s="60"/>
      <c r="G57" s="21"/>
      <c r="H57" s="60"/>
      <c r="I57" s="10"/>
    </row>
    <row r="58" spans="2:9" s="3" customFormat="1" ht="28.5" customHeight="1" x14ac:dyDescent="0.3">
      <c r="B58" s="60"/>
      <c r="C58" s="67"/>
      <c r="D58" s="60"/>
      <c r="E58" s="60"/>
      <c r="F58" s="60"/>
      <c r="G58" s="4"/>
      <c r="H58" s="60"/>
      <c r="I58" s="10"/>
    </row>
    <row r="59" spans="2:9" s="3" customFormat="1" ht="28.5" customHeight="1" x14ac:dyDescent="0.3">
      <c r="B59" s="60"/>
      <c r="C59" s="68"/>
      <c r="D59" s="60"/>
      <c r="E59" s="60"/>
      <c r="F59" s="60"/>
      <c r="G59" s="5"/>
      <c r="H59" s="60"/>
      <c r="I59" s="10"/>
    </row>
    <row r="60" spans="2:9" s="3" customFormat="1" ht="35.25" customHeight="1" x14ac:dyDescent="0.3">
      <c r="B60" s="60" t="s">
        <v>13</v>
      </c>
      <c r="C60" s="66"/>
      <c r="D60" s="60"/>
      <c r="E60" s="60"/>
      <c r="F60" s="60"/>
      <c r="G60" s="21">
        <v>3</v>
      </c>
      <c r="H60" s="60"/>
      <c r="I60" s="10"/>
    </row>
    <row r="61" spans="2:9" s="3" customFormat="1" ht="35.25" customHeight="1" x14ac:dyDescent="0.3">
      <c r="B61" s="60"/>
      <c r="C61" s="67"/>
      <c r="D61" s="60"/>
      <c r="E61" s="60"/>
      <c r="F61" s="60"/>
      <c r="G61" s="4">
        <v>37152</v>
      </c>
      <c r="H61" s="60"/>
      <c r="I61" s="10"/>
    </row>
    <row r="62" spans="2:9" s="3" customFormat="1" ht="35.25" customHeight="1" x14ac:dyDescent="0.3">
      <c r="B62" s="60"/>
      <c r="C62" s="68"/>
      <c r="D62" s="60"/>
      <c r="E62" s="60"/>
      <c r="F62" s="60"/>
      <c r="G62" s="5">
        <v>37242</v>
      </c>
      <c r="H62" s="60"/>
      <c r="I62" s="10"/>
    </row>
    <row r="63" spans="2:9" s="3" customFormat="1" ht="28.5" customHeight="1" x14ac:dyDescent="0.3">
      <c r="B63" s="11"/>
      <c r="C63" s="11"/>
      <c r="D63" s="12"/>
      <c r="E63" s="64" t="s">
        <v>7</v>
      </c>
      <c r="F63" s="65"/>
      <c r="G63" s="13">
        <f>SUM(G9+G12+G15+G18+G54+G57+G60)</f>
        <v>63.4</v>
      </c>
      <c r="H63" s="13">
        <f>SUM(H9+H12+H15+H18+H54+H57+H60)</f>
        <v>0</v>
      </c>
      <c r="I63" s="10"/>
    </row>
    <row r="64" spans="2:9" s="3" customFormat="1" ht="28.5" customHeight="1" x14ac:dyDescent="0.3">
      <c r="B64" s="8"/>
      <c r="C64" s="8"/>
      <c r="D64" s="9"/>
      <c r="E64" s="9"/>
      <c r="F64" s="9"/>
      <c r="I64" s="9"/>
    </row>
    <row r="65" spans="2:11" x14ac:dyDescent="0.3">
      <c r="B65" s="11"/>
      <c r="C65" s="11"/>
      <c r="D65" s="12"/>
      <c r="E65" s="12"/>
      <c r="F65" s="12"/>
      <c r="I65" s="12"/>
      <c r="J65" s="3"/>
      <c r="K65" s="3"/>
    </row>
    <row r="68" spans="2:11" x14ac:dyDescent="0.3">
      <c r="B68" s="61" t="s">
        <v>25</v>
      </c>
      <c r="C68" s="62"/>
      <c r="D68" s="62"/>
      <c r="E68" s="62"/>
      <c r="F68" s="62"/>
      <c r="G68" s="62"/>
      <c r="H68" s="63"/>
    </row>
    <row r="69" spans="2:11" ht="314.25" customHeight="1" x14ac:dyDescent="0.3">
      <c r="B69" s="22" t="s">
        <v>0</v>
      </c>
      <c r="C69" s="22" t="s">
        <v>2</v>
      </c>
      <c r="D69" s="22" t="s">
        <v>5</v>
      </c>
      <c r="E69" s="22" t="s">
        <v>4</v>
      </c>
      <c r="F69" s="22" t="s">
        <v>6</v>
      </c>
      <c r="G69" s="22" t="s">
        <v>23</v>
      </c>
      <c r="H69" s="22" t="s">
        <v>3</v>
      </c>
    </row>
    <row r="70" spans="2:11" x14ac:dyDescent="0.3">
      <c r="B70" s="60" t="s">
        <v>13</v>
      </c>
      <c r="C70" s="60"/>
      <c r="D70" s="60"/>
      <c r="E70" s="60"/>
      <c r="F70" s="60">
        <v>216</v>
      </c>
      <c r="G70" s="21"/>
      <c r="H70" s="60"/>
    </row>
    <row r="71" spans="2:11" x14ac:dyDescent="0.3">
      <c r="B71" s="60"/>
      <c r="C71" s="60"/>
      <c r="D71" s="60"/>
      <c r="E71" s="60"/>
      <c r="F71" s="60"/>
      <c r="G71" s="4"/>
      <c r="H71" s="60"/>
    </row>
    <row r="72" spans="2:11" x14ac:dyDescent="0.3">
      <c r="B72" s="60"/>
      <c r="C72" s="60"/>
      <c r="D72" s="60"/>
      <c r="E72" s="60"/>
      <c r="F72" s="60"/>
      <c r="G72" s="5"/>
      <c r="H72" s="60"/>
    </row>
    <row r="73" spans="2:11" x14ac:dyDescent="0.3">
      <c r="B73" s="60" t="s">
        <v>13</v>
      </c>
      <c r="C73" s="60"/>
      <c r="D73" s="60"/>
      <c r="E73" s="60"/>
      <c r="F73" s="60">
        <v>216</v>
      </c>
      <c r="G73" s="21">
        <f>(G75-G74)/30</f>
        <v>8.1333333333333329</v>
      </c>
      <c r="H73" s="60"/>
    </row>
    <row r="74" spans="2:11" x14ac:dyDescent="0.3">
      <c r="B74" s="60"/>
      <c r="C74" s="60"/>
      <c r="D74" s="60"/>
      <c r="E74" s="60"/>
      <c r="F74" s="60"/>
      <c r="G74" s="4">
        <v>39491</v>
      </c>
      <c r="H74" s="60"/>
    </row>
    <row r="75" spans="2:11" x14ac:dyDescent="0.3">
      <c r="B75" s="60"/>
      <c r="C75" s="60"/>
      <c r="D75" s="60"/>
      <c r="E75" s="60"/>
      <c r="F75" s="60"/>
      <c r="G75" s="5">
        <v>39735</v>
      </c>
      <c r="H75" s="60"/>
    </row>
    <row r="76" spans="2:11" x14ac:dyDescent="0.3">
      <c r="B76" s="60" t="s">
        <v>13</v>
      </c>
      <c r="C76" s="60"/>
      <c r="D76" s="60"/>
      <c r="E76" s="60"/>
      <c r="F76" s="60">
        <v>217</v>
      </c>
      <c r="G76" s="21"/>
      <c r="H76" s="60"/>
    </row>
    <row r="77" spans="2:11" x14ac:dyDescent="0.3">
      <c r="B77" s="60"/>
      <c r="C77" s="60"/>
      <c r="D77" s="60"/>
      <c r="E77" s="60"/>
      <c r="F77" s="60"/>
      <c r="G77" s="4"/>
      <c r="H77" s="60"/>
    </row>
    <row r="78" spans="2:11" x14ac:dyDescent="0.3">
      <c r="B78" s="60"/>
      <c r="C78" s="60"/>
      <c r="D78" s="60"/>
      <c r="E78" s="60"/>
      <c r="F78" s="60"/>
      <c r="G78" s="5"/>
      <c r="H78" s="60"/>
    </row>
    <row r="79" spans="2:11" x14ac:dyDescent="0.3">
      <c r="B79" s="60" t="s">
        <v>13</v>
      </c>
      <c r="C79" s="60"/>
      <c r="D79" s="60"/>
      <c r="E79" s="60"/>
      <c r="F79" s="60">
        <v>217</v>
      </c>
      <c r="G79" s="21"/>
      <c r="H79" s="60"/>
    </row>
    <row r="80" spans="2:11" x14ac:dyDescent="0.3">
      <c r="B80" s="60"/>
      <c r="C80" s="60"/>
      <c r="D80" s="60"/>
      <c r="E80" s="60"/>
      <c r="F80" s="60"/>
      <c r="G80" s="4"/>
      <c r="H80" s="60"/>
    </row>
    <row r="81" spans="2:8" x14ac:dyDescent="0.3">
      <c r="B81" s="60"/>
      <c r="C81" s="60"/>
      <c r="D81" s="60"/>
      <c r="E81" s="60"/>
      <c r="F81" s="60"/>
      <c r="G81" s="5"/>
      <c r="H81" s="60"/>
    </row>
    <row r="82" spans="2:8" x14ac:dyDescent="0.3">
      <c r="B82" s="60" t="s">
        <v>13</v>
      </c>
      <c r="C82" s="60"/>
      <c r="D82" s="60"/>
      <c r="E82" s="60"/>
      <c r="F82" s="60">
        <v>218</v>
      </c>
      <c r="G82" s="21"/>
      <c r="H82" s="60"/>
    </row>
    <row r="83" spans="2:8" x14ac:dyDescent="0.3">
      <c r="B83" s="60"/>
      <c r="C83" s="60"/>
      <c r="D83" s="60"/>
      <c r="E83" s="60"/>
      <c r="F83" s="60"/>
      <c r="G83" s="4"/>
      <c r="H83" s="60"/>
    </row>
    <row r="84" spans="2:8" x14ac:dyDescent="0.3">
      <c r="B84" s="60"/>
      <c r="C84" s="60"/>
      <c r="D84" s="60"/>
      <c r="E84" s="60"/>
      <c r="F84" s="60"/>
      <c r="G84" s="5"/>
      <c r="H84" s="60"/>
    </row>
    <row r="85" spans="2:8" x14ac:dyDescent="0.3">
      <c r="B85" s="60" t="s">
        <v>13</v>
      </c>
      <c r="C85" s="60"/>
      <c r="D85" s="60"/>
      <c r="E85" s="60"/>
      <c r="F85" s="60">
        <v>218</v>
      </c>
      <c r="G85" s="21"/>
      <c r="H85" s="60"/>
    </row>
    <row r="86" spans="2:8" x14ac:dyDescent="0.3">
      <c r="B86" s="60"/>
      <c r="C86" s="60"/>
      <c r="D86" s="60"/>
      <c r="E86" s="60"/>
      <c r="F86" s="60"/>
      <c r="G86" s="4"/>
      <c r="H86" s="60"/>
    </row>
    <row r="87" spans="2:8" x14ac:dyDescent="0.3">
      <c r="B87" s="60"/>
      <c r="C87" s="60"/>
      <c r="D87" s="60"/>
      <c r="E87" s="60"/>
      <c r="F87" s="60"/>
      <c r="G87" s="5"/>
      <c r="H87" s="60"/>
    </row>
    <row r="88" spans="2:8" x14ac:dyDescent="0.3">
      <c r="B88" s="60" t="s">
        <v>13</v>
      </c>
      <c r="C88" s="60"/>
      <c r="D88" s="60"/>
      <c r="E88" s="60"/>
      <c r="F88" s="60">
        <v>219</v>
      </c>
      <c r="G88" s="6">
        <v>3</v>
      </c>
      <c r="H88" s="60"/>
    </row>
    <row r="89" spans="2:8" x14ac:dyDescent="0.3">
      <c r="B89" s="60"/>
      <c r="C89" s="60"/>
      <c r="D89" s="60"/>
      <c r="E89" s="60"/>
      <c r="F89" s="60"/>
      <c r="G89" s="14">
        <v>37152</v>
      </c>
      <c r="H89" s="60"/>
    </row>
    <row r="90" spans="2:8" x14ac:dyDescent="0.3">
      <c r="B90" s="60"/>
      <c r="C90" s="60"/>
      <c r="D90" s="60"/>
      <c r="E90" s="60"/>
      <c r="F90" s="60"/>
      <c r="G90" s="15">
        <v>37242</v>
      </c>
      <c r="H90" s="60"/>
    </row>
    <row r="91" spans="2:8" x14ac:dyDescent="0.3">
      <c r="B91" s="11"/>
      <c r="C91" s="11"/>
      <c r="D91" s="12"/>
      <c r="E91" s="64" t="s">
        <v>7</v>
      </c>
      <c r="F91" s="65"/>
      <c r="G91" s="13">
        <f>SUM(G70+G73+G76+G79+G82+G85+G88)</f>
        <v>11.133333333333333</v>
      </c>
      <c r="H91" s="13">
        <f>SUM(H70+H73+H76+H79+H82+H85+H88)</f>
        <v>0</v>
      </c>
    </row>
  </sheetData>
  <mergeCells count="149">
    <mergeCell ref="B12:B14"/>
    <mergeCell ref="C12:C14"/>
    <mergeCell ref="D12:D14"/>
    <mergeCell ref="E12:E14"/>
    <mergeCell ref="F12:F14"/>
    <mergeCell ref="H12:H14"/>
    <mergeCell ref="B7:H7"/>
    <mergeCell ref="B9:B11"/>
    <mergeCell ref="C9:C11"/>
    <mergeCell ref="D9:D11"/>
    <mergeCell ref="E9:E11"/>
    <mergeCell ref="F9:F11"/>
    <mergeCell ref="H9:H11"/>
    <mergeCell ref="B18:B20"/>
    <mergeCell ref="C18:C20"/>
    <mergeCell ref="D18:D20"/>
    <mergeCell ref="E18:E20"/>
    <mergeCell ref="F18:F20"/>
    <mergeCell ref="H18:H20"/>
    <mergeCell ref="B15:B17"/>
    <mergeCell ref="C15:C17"/>
    <mergeCell ref="D15:D17"/>
    <mergeCell ref="E15:E17"/>
    <mergeCell ref="F15:F17"/>
    <mergeCell ref="H15:H17"/>
    <mergeCell ref="B57:B59"/>
    <mergeCell ref="C57:C59"/>
    <mergeCell ref="D57:D59"/>
    <mergeCell ref="E57:E59"/>
    <mergeCell ref="F57:F59"/>
    <mergeCell ref="H57:H59"/>
    <mergeCell ref="B54:B56"/>
    <mergeCell ref="C54:C56"/>
    <mergeCell ref="D54:D56"/>
    <mergeCell ref="E54:E56"/>
    <mergeCell ref="F54:F56"/>
    <mergeCell ref="H54:H56"/>
    <mergeCell ref="D70:D72"/>
    <mergeCell ref="E70:E72"/>
    <mergeCell ref="F70:F72"/>
    <mergeCell ref="H70:H72"/>
    <mergeCell ref="B60:B62"/>
    <mergeCell ref="C60:C62"/>
    <mergeCell ref="D60:D62"/>
    <mergeCell ref="E60:E62"/>
    <mergeCell ref="F60:F62"/>
    <mergeCell ref="H60:H62"/>
    <mergeCell ref="H79:H81"/>
    <mergeCell ref="B76:B78"/>
    <mergeCell ref="C76:C78"/>
    <mergeCell ref="D76:D78"/>
    <mergeCell ref="E76:E78"/>
    <mergeCell ref="F76:F78"/>
    <mergeCell ref="H76:H78"/>
    <mergeCell ref="B73:B75"/>
    <mergeCell ref="C73:C75"/>
    <mergeCell ref="D73:D75"/>
    <mergeCell ref="E73:E75"/>
    <mergeCell ref="F73:F75"/>
    <mergeCell ref="H73:H75"/>
    <mergeCell ref="H88:H90"/>
    <mergeCell ref="B85:B87"/>
    <mergeCell ref="C85:C87"/>
    <mergeCell ref="D85:D87"/>
    <mergeCell ref="E85:E87"/>
    <mergeCell ref="F85:F87"/>
    <mergeCell ref="H85:H87"/>
    <mergeCell ref="B82:B84"/>
    <mergeCell ref="C82:C84"/>
    <mergeCell ref="D82:D84"/>
    <mergeCell ref="E82:E84"/>
    <mergeCell ref="F82:F84"/>
    <mergeCell ref="H82:H84"/>
    <mergeCell ref="E91:F91"/>
    <mergeCell ref="B21:B23"/>
    <mergeCell ref="C21:C23"/>
    <mergeCell ref="D21:D23"/>
    <mergeCell ref="E21:E23"/>
    <mergeCell ref="F21:F23"/>
    <mergeCell ref="B27:B29"/>
    <mergeCell ref="C27:C29"/>
    <mergeCell ref="D27:D29"/>
    <mergeCell ref="E27:E29"/>
    <mergeCell ref="B88:B90"/>
    <mergeCell ref="C88:C90"/>
    <mergeCell ref="D88:D90"/>
    <mergeCell ref="E88:E90"/>
    <mergeCell ref="F88:F90"/>
    <mergeCell ref="B79:B81"/>
    <mergeCell ref="C79:C81"/>
    <mergeCell ref="D79:D81"/>
    <mergeCell ref="E79:E81"/>
    <mergeCell ref="F79:F81"/>
    <mergeCell ref="E63:F63"/>
    <mergeCell ref="B68:H68"/>
    <mergeCell ref="B70:B72"/>
    <mergeCell ref="C70:C72"/>
    <mergeCell ref="F27:F29"/>
    <mergeCell ref="H27:H29"/>
    <mergeCell ref="B30:B32"/>
    <mergeCell ref="D30:D32"/>
    <mergeCell ref="E30:E32"/>
    <mergeCell ref="F30:F32"/>
    <mergeCell ref="H30:H32"/>
    <mergeCell ref="H21:H23"/>
    <mergeCell ref="B24:B26"/>
    <mergeCell ref="C24:C26"/>
    <mergeCell ref="D24:D26"/>
    <mergeCell ref="E24:E26"/>
    <mergeCell ref="F24:F26"/>
    <mergeCell ref="H24:H26"/>
    <mergeCell ref="B33:B35"/>
    <mergeCell ref="D33:D35"/>
    <mergeCell ref="E33:E35"/>
    <mergeCell ref="F33:F35"/>
    <mergeCell ref="H33:H35"/>
    <mergeCell ref="B51:B53"/>
    <mergeCell ref="C51:C53"/>
    <mergeCell ref="D51:D53"/>
    <mergeCell ref="E51:E53"/>
    <mergeCell ref="F51:F53"/>
    <mergeCell ref="H51:H53"/>
    <mergeCell ref="B48:B50"/>
    <mergeCell ref="C48:C50"/>
    <mergeCell ref="D48:D50"/>
    <mergeCell ref="E48:E50"/>
    <mergeCell ref="F48:F50"/>
    <mergeCell ref="H48:H50"/>
    <mergeCell ref="B39:B41"/>
    <mergeCell ref="D39:D41"/>
    <mergeCell ref="E39:E41"/>
    <mergeCell ref="F39:F41"/>
    <mergeCell ref="H39:H41"/>
    <mergeCell ref="B36:B38"/>
    <mergeCell ref="D36:D38"/>
    <mergeCell ref="E36:E38"/>
    <mergeCell ref="F36:F38"/>
    <mergeCell ref="H36:H38"/>
    <mergeCell ref="B45:B47"/>
    <mergeCell ref="C45:C47"/>
    <mergeCell ref="D45:D47"/>
    <mergeCell ref="E45:E47"/>
    <mergeCell ref="F45:F47"/>
    <mergeCell ref="H45:H47"/>
    <mergeCell ref="B42:B44"/>
    <mergeCell ref="D42:D44"/>
    <mergeCell ref="E42:E44"/>
    <mergeCell ref="F42:F44"/>
    <mergeCell ref="H42:H44"/>
  </mergeCells>
  <printOptions horizontalCentered="1"/>
  <pageMargins left="0.23622047244094491" right="0.23622047244094491" top="0.74803149606299213" bottom="0.74803149606299213" header="0.31496062992125984" footer="0.31496062992125984"/>
  <pageSetup scale="6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 LEVANTAMIENTO</vt:lpstr>
      <vt:lpstr>2. DESARROLLOS</vt:lpstr>
      <vt:lpstr>EXP. ADICIONAL PROPONENTE</vt:lpstr>
      <vt:lpstr>EXP. ADIC. EXP. INTER</vt:lpstr>
      <vt:lpstr>EXP. ADIC. EXP. NACIONAL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RAUL OLVERA PENA</dc:creator>
  <cp:lastModifiedBy>Autor</cp:lastModifiedBy>
  <cp:lastPrinted>2022-04-12T18:40:14Z</cp:lastPrinted>
  <dcterms:created xsi:type="dcterms:W3CDTF">2015-03-03T21:57:51Z</dcterms:created>
  <dcterms:modified xsi:type="dcterms:W3CDTF">2022-04-13T03:57:37Z</dcterms:modified>
</cp:coreProperties>
</file>