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autoCompressPictures="0"/>
  <mc:AlternateContent xmlns:mc="http://schemas.openxmlformats.org/markup-compatibility/2006">
    <mc:Choice Requires="x15">
      <x15ac:absPath xmlns:x15ac="http://schemas.microsoft.com/office/spreadsheetml/2010/11/ac" url="X:\Publicaciones sitio web Sharepoint\"/>
    </mc:Choice>
  </mc:AlternateContent>
  <bookViews>
    <workbookView xWindow="0" yWindow="0" windowWidth="28800" windowHeight="11910" tabRatio="500" firstSheet="2" activeTab="9"/>
  </bookViews>
  <sheets>
    <sheet name="PES 2015-2018 " sheetId="16" r:id="rId1"/>
    <sheet name="POLITICA # 1" sheetId="2" r:id="rId2"/>
    <sheet name="SINERGIA" sheetId="3" r:id="rId3"/>
    <sheet name="NO SINERGIA" sheetId="5" state="hidden" r:id="rId4"/>
    <sheet name="POLITICA # 2" sheetId="6" r:id="rId5"/>
    <sheet name="POLITICA # 3" sheetId="9" r:id="rId6"/>
    <sheet name="POLITICA # 3 (2)" sheetId="12" state="hidden" r:id="rId7"/>
    <sheet name="POLITICA # 4" sheetId="10" r:id="rId8"/>
    <sheet name="POLITICA # 4 (2)" sheetId="13" state="hidden" r:id="rId9"/>
    <sheet name="POLITICA # 5" sheetId="8" r:id="rId10"/>
    <sheet name="PES 2015-2018 actualizado 2016" sheetId="17" r:id="rId11"/>
    <sheet name="PES 2015-2018" sheetId="7" state="hidden" r:id="rId12"/>
    <sheet name="Hoja10" sheetId="15" state="hidden" r:id="rId13"/>
  </sheets>
  <externalReferences>
    <externalReference r:id="rId14"/>
  </externalReferences>
  <definedNames>
    <definedName name="_xlnm._FilterDatabase" localSheetId="2" hidden="1">SINERGIA!$A$5:$S$28</definedName>
    <definedName name="_xlnm.Print_Area" localSheetId="3">'NO SINERGIA'!$A$1:$O$21</definedName>
    <definedName name="_xlnm.Print_Area" localSheetId="11">'PES 2015-2018'!$A$6:$L$31</definedName>
    <definedName name="_xlnm.Print_Area" localSheetId="0">'PES 2015-2018 '!$B$1:$C$26</definedName>
    <definedName name="_xlnm.Print_Area" localSheetId="10">'PES 2015-2018 actualizado 2016'!$B$2:$L$64</definedName>
    <definedName name="_xlnm.Print_Area" localSheetId="1">'POLITICA # 1'!$A$1:$L$18</definedName>
    <definedName name="_xlnm.Print_Area" localSheetId="4">'POLITICA # 2'!$A$1:$L$13</definedName>
    <definedName name="_xlnm.Print_Area" localSheetId="5">'POLITICA # 3'!$A$1:$K$11</definedName>
    <definedName name="_xlnm.Print_Area" localSheetId="7">'POLITICA # 4'!$A$1:$L$20</definedName>
    <definedName name="_xlnm.Print_Area" localSheetId="2">SINERGIA!$A$1:$O$30</definedName>
    <definedName name="nindicador">[1]FICHA_DEL_INDICADOR!$AN$60:$AQ$60</definedName>
    <definedName name="_xlnm.Print_Titles" localSheetId="3">'NO SINERGIA'!#REF!</definedName>
    <definedName name="_xlnm.Print_Titles" localSheetId="11">'PES 2015-2018'!#REF!</definedName>
    <definedName name="_xlnm.Print_Titles" localSheetId="1">'POLITICA # 1'!#REF!</definedName>
    <definedName name="_xlnm.Print_Titles" localSheetId="2">SINERGIA!$4:$5</definedName>
  </definedNames>
  <calcPr calcId="171027"/>
</workbook>
</file>

<file path=xl/calcChain.xml><?xml version="1.0" encoding="utf-8"?>
<calcChain xmlns="http://schemas.openxmlformats.org/spreadsheetml/2006/main">
  <c r="K64" i="17" l="1"/>
  <c r="K63" i="17"/>
  <c r="K62" i="17"/>
  <c r="K61" i="17"/>
  <c r="J29" i="7" l="1"/>
  <c r="J30" i="7"/>
  <c r="J31" i="7"/>
  <c r="J32" i="7"/>
  <c r="G9" i="13"/>
  <c r="K18" i="13"/>
  <c r="K17" i="13"/>
  <c r="K16" i="13"/>
  <c r="K15" i="13"/>
  <c r="K14" i="13"/>
  <c r="K13" i="13"/>
  <c r="K12" i="13"/>
  <c r="K11" i="13"/>
  <c r="K9" i="13" s="1"/>
  <c r="K10" i="13"/>
  <c r="J9" i="13"/>
  <c r="I9" i="13"/>
  <c r="H9" i="13"/>
  <c r="K8" i="13"/>
  <c r="F17" i="7"/>
  <c r="J17" i="7"/>
  <c r="J27" i="8"/>
  <c r="J26" i="8"/>
  <c r="J25" i="8"/>
  <c r="J24" i="8"/>
  <c r="N21" i="5"/>
</calcChain>
</file>

<file path=xl/comments1.xml><?xml version="1.0" encoding="utf-8"?>
<comments xmlns="http://schemas.openxmlformats.org/spreadsheetml/2006/main">
  <authors>
    <author>LUIS ELQUIS LD. DIAZ BOHORQUEZ</author>
  </authors>
  <commentList>
    <comment ref="G20" authorId="0" shapeId="0">
      <text>
        <r>
          <rPr>
            <b/>
            <sz val="9"/>
            <color indexed="81"/>
            <rFont val="Tahoma"/>
            <family val="2"/>
          </rPr>
          <t>LUIS ELQUIS LD. DIAZ BOHORQUEZ:</t>
        </r>
        <r>
          <rPr>
            <sz val="9"/>
            <color indexed="81"/>
            <rFont val="Tahoma"/>
            <family val="2"/>
          </rPr>
          <t xml:space="preserve">
donde decidimos publicarlo</t>
        </r>
      </text>
    </comment>
  </commentList>
</comments>
</file>

<file path=xl/comments2.xml><?xml version="1.0" encoding="utf-8"?>
<comments xmlns="http://schemas.openxmlformats.org/spreadsheetml/2006/main">
  <authors>
    <author>Usuario de Microsoft Office</author>
  </authors>
  <commentList>
    <comment ref="F11" authorId="0" shapeId="0">
      <text>
        <r>
          <rPr>
            <b/>
            <sz val="10"/>
            <color indexed="81"/>
            <rFont val="Calibri"/>
            <family val="2"/>
          </rPr>
          <t xml:space="preserve">Es un Indicador nuevo para 2015, queda por ejecutar en el 4to Trimestre. </t>
        </r>
      </text>
    </comment>
  </commentList>
</comments>
</file>

<file path=xl/comments3.xml><?xml version="1.0" encoding="utf-8"?>
<comments xmlns="http://schemas.openxmlformats.org/spreadsheetml/2006/main">
  <authors>
    <author>Usuario de Microsoft Office</author>
  </authors>
  <commentList>
    <comment ref="F9" authorId="0" shapeId="0">
      <text>
        <r>
          <rPr>
            <b/>
            <sz val="10"/>
            <color indexed="81"/>
            <rFont val="Calibri"/>
            <family val="2"/>
          </rPr>
          <t xml:space="preserve">Es un Indicador nuevo para 2015, queda por ejecutar en el 4to Trimestre. </t>
        </r>
      </text>
    </comment>
  </commentList>
</comments>
</file>

<file path=xl/comments4.xml><?xml version="1.0" encoding="utf-8"?>
<comments xmlns="http://schemas.openxmlformats.org/spreadsheetml/2006/main">
  <authors>
    <author>Usuario de Microsoft Office</author>
  </authors>
  <commentList>
    <comment ref="G35" authorId="0" shapeId="0">
      <text>
        <r>
          <rPr>
            <b/>
            <sz val="10"/>
            <color indexed="81"/>
            <rFont val="Calibri"/>
            <family val="2"/>
          </rPr>
          <t xml:space="preserve">Es un Indicador nuevo para 2015, queda por ejecutar en el 4to Trimestre. </t>
        </r>
      </text>
    </comment>
  </commentList>
</comments>
</file>

<file path=xl/comments5.xml><?xml version="1.0" encoding="utf-8"?>
<comments xmlns="http://schemas.openxmlformats.org/spreadsheetml/2006/main">
  <authors>
    <author>Usuario de Microsoft Office</author>
  </authors>
  <commentList>
    <comment ref="F22" authorId="0" shapeId="0">
      <text>
        <r>
          <rPr>
            <b/>
            <sz val="10"/>
            <color indexed="81"/>
            <rFont val="Calibri"/>
            <family val="2"/>
          </rPr>
          <t xml:space="preserve">Es un Indicador nuevo para 2015, queda por ejecutar en el 4to Trimestre. </t>
        </r>
      </text>
    </comment>
  </commentList>
</comments>
</file>

<file path=xl/sharedStrings.xml><?xml version="1.0" encoding="utf-8"?>
<sst xmlns="http://schemas.openxmlformats.org/spreadsheetml/2006/main" count="977" uniqueCount="306">
  <si>
    <t>TRANSPARENCIA, PARTICIPACIÓN Y SERVICIO AL CIUDADANO</t>
  </si>
  <si>
    <t>POLÍTICA</t>
  </si>
  <si>
    <t>ESTRATEGIA</t>
  </si>
  <si>
    <t>NOMBRE INDICADOR</t>
  </si>
  <si>
    <t xml:space="preserve">FRECUENCIA </t>
  </si>
  <si>
    <t xml:space="preserve">HERRAMIENTA DE SEGUIMIENTO </t>
  </si>
  <si>
    <t>Metas anuales</t>
  </si>
  <si>
    <t>METAS CUATRIENIO</t>
  </si>
  <si>
    <t>OBSERVACIONES</t>
  </si>
  <si>
    <t>GESTIÓN MISIONAL Y DE GOBIERNO</t>
  </si>
  <si>
    <t>SINERGIA</t>
  </si>
  <si>
    <t>GESTIÓN DEL TALENTO HUMANO</t>
  </si>
  <si>
    <t>EFICIENCIA ADMINISTRATIVA</t>
  </si>
  <si>
    <t>GESTIÓN FINANCIERA</t>
  </si>
  <si>
    <t>ENTIDAD</t>
  </si>
  <si>
    <t>Promedio de cumplimiento de los indicadores SINERGIA</t>
  </si>
  <si>
    <t>Avanzar en el cumplimiento de los indicadores sectoriales con el fin de alcanzar las estrategias enmarcadas en el  Plan Nacional de Desarrollo.</t>
  </si>
  <si>
    <t>sistemas de seguimiento</t>
  </si>
  <si>
    <t>ANH</t>
  </si>
  <si>
    <t>UPME</t>
  </si>
  <si>
    <t>IPSE</t>
  </si>
  <si>
    <t>ANM</t>
  </si>
  <si>
    <t>SGC</t>
  </si>
  <si>
    <t>Crecimiento Verde - lograr un crecimiento resiliente y reducir la vulnerabilidad frente a los riesgos de desastres y al cambio climático.</t>
  </si>
  <si>
    <t>Competitividad e infraestructura estratégicas - Desarrollo minero energético para la equidad regional - Consolidar el desarrollo minero-energético para la equidad regional</t>
  </si>
  <si>
    <t>Nuevos pozos exploratorios perforados</t>
  </si>
  <si>
    <t>Kilómetros de Sísmica 2D equivalente</t>
  </si>
  <si>
    <t>Capacidad instalada de fuentes no convencionales de energía en las ZNI (MW)</t>
  </si>
  <si>
    <t>Proyectos de generación híbrida implementados con capacidad instalada superior a 1 MW</t>
  </si>
  <si>
    <t xml:space="preserve">Nuevos Planes de Energización Rural Sostenible (PERS) </t>
  </si>
  <si>
    <t>Visitas de Seguimiento y control a unidades de producción minera en proceso de formalización en  títulos mineros</t>
  </si>
  <si>
    <t>Visitas de seguimiento y control a titulares mineros de oro que cuenten con planta de beneficio de oro</t>
  </si>
  <si>
    <t>Kilómetros de redes de transmisión</t>
  </si>
  <si>
    <t>Indice de Fatalidad Minera</t>
  </si>
  <si>
    <t>Porcentaje de títulos mineros vigentes fiscalizados</t>
  </si>
  <si>
    <t>Porcentaje de cumplimiento de la meta de transferencia de los recursos recaudados por concepto de regalías y compensaciones</t>
  </si>
  <si>
    <t>Porcentaje de cumplimiento de las visitas de seguridad e higiene minera programadas</t>
  </si>
  <si>
    <t>Seguimiento indicadores del sector que aportan al PND no registrados en SINERGIA (PEI y PA)</t>
  </si>
  <si>
    <t>HERRAMIENTA DE SEGUIMIENTO</t>
  </si>
  <si>
    <t>Regalías Recaudadas</t>
  </si>
  <si>
    <t>Excedentes financieros</t>
  </si>
  <si>
    <t>Cumplimiento Acuerdo de Gestión - recursos obligados</t>
  </si>
  <si>
    <t>Ingresos por Derechos Económicos</t>
  </si>
  <si>
    <t xml:space="preserve">Evaluación  técnica y financiera de proyectos energéticos en la ZNI (bimestral) </t>
  </si>
  <si>
    <t>Estructuración de proyectos energéticos en la ZNI (bimestral)</t>
  </si>
  <si>
    <t>Evaluación de proyectos de fondos eléctricos y de gas</t>
  </si>
  <si>
    <t>CREG</t>
  </si>
  <si>
    <t>Medición del avance de la agenda regulatoria indicativa para la vigencia</t>
  </si>
  <si>
    <t xml:space="preserve">Se estimaron las metas en relación con las cifras historicas alcanzadas de cumplimiento de la estrategia y los indicadores
</t>
  </si>
  <si>
    <t>Trimestral</t>
  </si>
  <si>
    <t>UNIDAD DE MEDIDA</t>
  </si>
  <si>
    <t>LINEA BASE</t>
  </si>
  <si>
    <t>METAS ANUALES</t>
  </si>
  <si>
    <t>Fortalecer la institucionalidad para tener un sector minero organizado y legítimo.</t>
  </si>
  <si>
    <t>Asegurar la ejecución de proyectos minero energéticos para generar los recursos que necesita el país</t>
  </si>
  <si>
    <t>Aumentar la competitividad de la energía</t>
  </si>
  <si>
    <r>
      <rPr>
        <b/>
        <sz val="16"/>
        <color theme="1"/>
        <rFont val="Calibri"/>
        <family val="2"/>
        <scheme val="minor"/>
      </rPr>
      <t>*  Objetivos del Sector:</t>
    </r>
    <r>
      <rPr>
        <sz val="16"/>
        <color theme="1"/>
        <rFont val="Calibri"/>
        <family val="2"/>
        <scheme val="minor"/>
      </rPr>
      <t xml:space="preserve">
1- Asegurar la ejecución de proyectos minero energéticos para generar los recursos que necesita el país
2- Fortalecer la institucionalidad para tener un sector minero organizado y legítimo
3- Ampliar la cobertura del servicio de energía para los más pobres
4- Aumentar la competitividad de la energía
</t>
    </r>
  </si>
  <si>
    <t>Fortalecer la institucionalidad para tener un sector minero organizado y legítimo</t>
  </si>
  <si>
    <t>Promedio de cumplimiento de los indicadores del sector que aportan al PND no registrados en SINERGIA (PEI - PAA)</t>
  </si>
  <si>
    <t>Porcentaje de avance en el conocimiento en  cartografía geológica escala 1:100.000 en el territorio nacional objeto de análisis en esta escala de trabajo</t>
  </si>
  <si>
    <t>Número de estaciones de monitoreo instaladas</t>
  </si>
  <si>
    <t>Número de Mapas de amenaza volcánica nuevos y actualizados</t>
  </si>
  <si>
    <t>Avance de cartografía geológica en la zona Sinú - San Jacinto escala 1:50.000</t>
  </si>
  <si>
    <t>SIAPPI</t>
  </si>
  <si>
    <t>Número de áreas identificadas con potencial para recursos minerales</t>
  </si>
  <si>
    <t>Emisión de nueva versión del mapa de anomalias geoquímicas  para recursos mineralesmapa actualizado vesión 2 y versión 3</t>
  </si>
  <si>
    <t>Emisión de nueva versión del mapa de anomalias geofísicas para recursos minerales (mapa actualizado vesión1 y versión 2)</t>
  </si>
  <si>
    <t>Avance de las actividadesd de Planificación e implementación de la Arquitectura Empresarial Objetivo</t>
  </si>
  <si>
    <t>Producción promedio diaria de crudo mensual/año</t>
  </si>
  <si>
    <t>Miles de barriles por día calendario (KBPDC)-promedio mensual</t>
  </si>
  <si>
    <t xml:space="preserve">Número </t>
  </si>
  <si>
    <t xml:space="preserve">Kilometros 2D Equivalente </t>
  </si>
  <si>
    <t>BSC</t>
  </si>
  <si>
    <t>Billones</t>
  </si>
  <si>
    <t>Millones</t>
  </si>
  <si>
    <t>Kilometros</t>
  </si>
  <si>
    <t>La construcción de las kilometros de red solo inicia despues de aprobadas las licencias ambientales. Los kilometros de red  en operación son el resultado de las convocatorias adjudicadas por la Unidad. La entrada en operación de las obras dependen de factores externos que en muchos casos retrazan la entrada en operación de las obras</t>
  </si>
  <si>
    <t>Numero</t>
  </si>
  <si>
    <t>Estructurar y elaborar los Planes de Energización Rural Sostenible -(PERS)- a nivel Regional y/o Departamental que permitan dar lineamientos de política energética e identificar, formular y estructurar proyectos integrales y sostenibles en el corto, mediano y largo plazo, para un periodo mínimo de 15 años</t>
  </si>
  <si>
    <t>Cordinación de convocatorias de transmisión electrica</t>
  </si>
  <si>
    <t>En promedio se presentan 200 proyectos entre energia y gas en el año</t>
  </si>
  <si>
    <t>Se quiere llegar a evaluar finaciera y tecnicamente el 100% de los proyectos presentados.</t>
  </si>
  <si>
    <t>Convocatorias regulares en STN, (Sistema de transmisión Nacional)</t>
  </si>
  <si>
    <t>Megavatio (MW)</t>
  </si>
  <si>
    <t xml:space="preserve">Se suman las potencias de las obras de generación con fuentes no convencionales construidas durante cada vigencia  </t>
  </si>
  <si>
    <t xml:space="preserve">Se registran los proyectos con capacidad  de generación superior a 1 MW. En el año 2015, no se registra construcción dado que se están diseñando los proyectos.  </t>
  </si>
  <si>
    <t>Sistema documental ORFEO</t>
  </si>
  <si>
    <t>Porcentual</t>
  </si>
  <si>
    <t>El indicador se define porcentualmente, y la meta anual es siempre evaluar el 100% de los proyectos que busquen financiación a través del Fondo FAZNI, que es el único fondo al que actualmente el IPSE  le realiza la evaluación técnica y financiera de proyectos</t>
  </si>
  <si>
    <t xml:space="preserve">Se define la meta anual en cuanto a estructuración de proyectos, medida en numero de proyectos estructurados por vigencia </t>
  </si>
  <si>
    <t xml:space="preserve">Número de solicitudes por resolver </t>
  </si>
  <si>
    <t>millones de toneladas</t>
  </si>
  <si>
    <t>Producción anual de carbón</t>
  </si>
  <si>
    <t>NA</t>
  </si>
  <si>
    <t>Porcentaje</t>
  </si>
  <si>
    <t>La cifra presenta un rezago de 45 días aproximadamente</t>
  </si>
  <si>
    <t>Cuadro de Mando Integral</t>
  </si>
  <si>
    <t>OBJETIVO*</t>
  </si>
  <si>
    <t>Dado que la agenda regulatoria  es de carácter indicativo, se debe tener en cuenta que las decisiones salen de un cuerpo colegiado, así mismo existen demasiadas variables que pueden afectar el normal desarrollo y cumplimiento de la misma</t>
  </si>
  <si>
    <t>Lucha contra la corrupción, transparencia y rendición de cuentas</t>
  </si>
  <si>
    <t>Plan Anticorrupción y de Atención al Ciudadano y Plan de Rendición de Cuentas</t>
  </si>
  <si>
    <t>La Estrategia de Rendición de Cuentas que debe realizarse anualmente, acoge las diretrices del PND 2014 - 2018, la ley Estatutaria Ley 1757 de 2015 capítulo Rendición de Cuentas y la estrategia para la construcción del Plan Anticorrupción y de Atención al Ciudadano versión 2 2015</t>
  </si>
  <si>
    <t>Eventos de participación ciudadana y rendición de cuentas a través de canales o medios electrónicos</t>
  </si>
  <si>
    <t>Se estimaron de acuerdo con las posibilidades de ejecución de las entidades  del sector y conforme a viabilizar acciones intrasectoriales que aporten al cumplimiento del Furag, Gobierno en Línea y el PND 2014- 2018 Buen Gobierno; Ley de Transparencia y normas de austeridad</t>
  </si>
  <si>
    <t>Modernización del Estado</t>
  </si>
  <si>
    <t>Encuestas de calidad del servicio diseñadas, aplicadas y analizadas</t>
  </si>
  <si>
    <t>Plan Anticorrupción y de Atención al Ciudadano y Plan de Acción</t>
  </si>
  <si>
    <t xml:space="preserve">La encuesta de calidad en el servicio por entidad debe permitir establecer una linea base en el primer año de medición y el avance acumulado al final del cuatrienio por loq ue se requiere formular acciones de mejoramiento anual </t>
  </si>
  <si>
    <t xml:space="preserve">Actividades sectoriales de fortalecimiento de cultura del servicio en lo funcionarios  </t>
  </si>
  <si>
    <t>Cada actividad anual sectorial aporta a la consolidación del  modelo de servicio civil moderno y se acoje a la Política Nacional de Eficiencia Administrativa al Servicio del Ciudadano</t>
  </si>
  <si>
    <t>Participación sectorial en las Ferias Nacionales de Servicio al Ciudadano</t>
  </si>
  <si>
    <t xml:space="preserve"> Apoya la meta propuesta del Gobierno Nacional en el PND 214 - 2018 de 24 ferias a realizar durante el cuatrienio, las cuales son   lideradas por el DNP en el territorio nacional </t>
  </si>
  <si>
    <t>Sistemas de seguimiento</t>
  </si>
  <si>
    <t>INDICADOR # 1 :  Promedio de cumplimiento de los indicadores SINERGIA</t>
  </si>
  <si>
    <t>FORMULACIÓN: PLAN ESTRATEGICO SECTORIAL
POLÍTICA # 1 POLÍTICA GESTIÓN MISIONAL Y DE GOBIERNO</t>
  </si>
  <si>
    <t>INDICADOR  # 2:  Promedio de cumplimiento de los indicadores del sector que aportan al PND no registrados en SINERGIA (PEI - PAA)</t>
  </si>
  <si>
    <t>FORMULACIÓN PLAN ESTRATEGICO SECTORIAL
POLÍTICA # 1 GESTIÓN MISIONAL Y DE GOBIERNO</t>
  </si>
  <si>
    <t xml:space="preserve">MODELO INTEGRADO DE PLANEACIÓN Y GESTIÓN- MIPG- </t>
  </si>
  <si>
    <t>PLAN ESTRATÉGICO SECTORIAL - PES-  MINAS Y ENERGIA  2015-2018</t>
  </si>
  <si>
    <t>PLAN ESTRATÉGICO SECTORIAL - PES-    2015-2018</t>
  </si>
  <si>
    <t>SECTOR MINAS Y ENERGIA</t>
  </si>
  <si>
    <t>PLAN ESTRATÉGICO SECTORIAL - PES    2015-2018</t>
  </si>
  <si>
    <t>Promover la eficiencia y eficacia administrativa del Buen Gobieno del PND</t>
  </si>
  <si>
    <t>Cumplimiento de la Gestión Estrategica del Talento Humano</t>
  </si>
  <si>
    <t>Anual</t>
  </si>
  <si>
    <t>FURAG</t>
  </si>
  <si>
    <t>Servidores Públicos formados en enfasis en la  Paz</t>
  </si>
  <si>
    <t xml:space="preserve">Politica Sectorial para hacer la actividad </t>
  </si>
  <si>
    <t xml:space="preserve">MME </t>
  </si>
  <si>
    <t xml:space="preserve">Implementación de estrategias para fortalecer el desarrollo de comptencias y capacidades de los servidores públicos </t>
  </si>
  <si>
    <t>Cumplimiento Plan Institucional de Capacitación</t>
  </si>
  <si>
    <t>PIC</t>
  </si>
  <si>
    <t>Implementación del Programa de Bienestar Social</t>
  </si>
  <si>
    <t>Cumplimiento plan de bienestar y estímulos</t>
  </si>
  <si>
    <t>Sistema de Seguimiento</t>
  </si>
  <si>
    <t>Ejecución de Politicas y Programas del Sistema de Seguridad y Salud en el Trabajo</t>
  </si>
  <si>
    <t>Cumplimiento implementación y mejoramiento SGSST</t>
  </si>
  <si>
    <t>Cumplimiento SGSST</t>
  </si>
  <si>
    <t>Implementación de Politicas y Programas en Construcción de Paz</t>
  </si>
  <si>
    <t>Cumplimiento campañas de capacitación en pedagogía de la paz</t>
  </si>
  <si>
    <t>Implementación de las estrategias de Bienestar Social</t>
  </si>
  <si>
    <t>Plan de Bienestar</t>
  </si>
  <si>
    <t>Sistema de Gestión de Seguridad y Salud en el Trabajo</t>
  </si>
  <si>
    <t>Implementación de Politicas y Programas de Capacitación en Pedagogia de la Paz</t>
  </si>
  <si>
    <t>Cumplimiento plan institucional de capacitación</t>
  </si>
  <si>
    <t>Plan de bienestar</t>
  </si>
  <si>
    <t>Implementación de estrategias de Seguridad y Salud en el Trabajo</t>
  </si>
  <si>
    <t>Cumplimiento implementación Decreto 1072</t>
  </si>
  <si>
    <t>Revisión estándares</t>
  </si>
  <si>
    <t xml:space="preserve">Implementación de programas y acciones  para fortalecer el desarrollo de competencias y capacidades de los servidores públicos </t>
  </si>
  <si>
    <t>Numero de Funcionarios Capacitados/ Numero Funcionarios objeto de Capacitación y de adiestramiento en el puesto de trabajo</t>
  </si>
  <si>
    <t>Implementación del programa de  Bienestar Social</t>
  </si>
  <si>
    <t>Numero de actividades realizadas / Numero de actividades programadas</t>
  </si>
  <si>
    <t>Implementación  del Sistema de Gestión en  Seguridad y Salud en el Trabajo</t>
  </si>
  <si>
    <t>Numero de Funcionarios Capacitados/ Numero Funcionarios objeto de Capacitación  en pedagogía de paz</t>
  </si>
  <si>
    <t>Número de Funcionarios que han desarrollado competencias a partir de los programas de formación/ Número de Funcionarios incluidos en el programa de desarrollo de competencias</t>
  </si>
  <si>
    <t>Seguimiento Ejecución Plan Institucional de Capacitación Anual</t>
  </si>
  <si>
    <t>Numero de actividades realizadas en bienestar social y clima organizacional durante la vigencia/Numero de actividades de bienestar social y clima organizacional programadas para la vigencia</t>
  </si>
  <si>
    <t>Seguimiento Ejecucion del Plan Bienestar Social y Clima Organizacional</t>
  </si>
  <si>
    <t>Numero de riesgos identificados y valorados como significativos  que fueron intervenidos/Numero total de riesgos identificados y valorados como significativos</t>
  </si>
  <si>
    <t>Matriz de priorizacion y control de riesgos significativos</t>
  </si>
  <si>
    <t>Implementación de Politicas y Programas de Capacitación en Pedagogia  (temas) de la Paz</t>
  </si>
  <si>
    <t xml:space="preserve">Número de Funcionarios formados en temas de paz/ Número de Funcionarios incluídos en programas de formación en temas de paz </t>
  </si>
  <si>
    <t xml:space="preserve">Número de Actividades en temas de paz incluidas en en el Plan Institucional  Anual / Número de Actividades Programadas en temas de paz del Plan Institucional Anual </t>
  </si>
  <si>
    <t>SERVICIO GEOLOGICO COLOMBIANO</t>
  </si>
  <si>
    <t xml:space="preserve">Implementación de estrategias para fortalecer el desarrollo de competencias laborales y capacidades de los servidores públicos </t>
  </si>
  <si>
    <t>Cumplimiento del Plan Institucional de Capacitación - PIC.</t>
  </si>
  <si>
    <t>Cumplimiento del Programa de Bienestar Social e Incentivos</t>
  </si>
  <si>
    <t>Implementación y mantenimiento del Sistema de Gestión en Seguridad y Salud en el Trabajo - SG-SST</t>
  </si>
  <si>
    <t>Cumplimiento cronograma de actividades para la implementación y mantenimiento del Sistema de Gestión en Seguridad y Salud en el Trabajo - SG-SST</t>
  </si>
  <si>
    <t>Implementación de Programas en Construcción para la Paz</t>
  </si>
  <si>
    <t>Cumplimiento Programa Servidores Públicos Constructores de Paz</t>
  </si>
  <si>
    <t>Mantenimiento Sistema de Información de Empleo Público - SIGEP</t>
  </si>
  <si>
    <t>Actualización módulos Sistema de Información de Empleo Público - SIGEP</t>
  </si>
  <si>
    <t>Concurso de Carrrera Administrativa</t>
  </si>
  <si>
    <t>Cumplimiento cronograma de actividades para la realización del Concurso de Carrera Admnistrativa - CNSC</t>
  </si>
  <si>
    <t xml:space="preserve">Promover la formación integral del Talento Humano. </t>
  </si>
  <si>
    <t>% Ejecución del PIC</t>
  </si>
  <si>
    <t>Este estratégia será evaluada con respecto a la evaluación del Plan Institucional de Capacitación (PIC)</t>
  </si>
  <si>
    <t>Implementación y Mantenimiento  del Sistema de Seguridad y Salud en el Trabajo</t>
  </si>
  <si>
    <t>% Promedio de Ejecución de los Programas del SG -SST</t>
  </si>
  <si>
    <t>Programas del SG SST</t>
  </si>
  <si>
    <t>Se incluye todos los programas relacionados con:
* Programa de Medicina Preventiva y del Trabajo
* Programa de Gestión de Amenazas
* Programa de Seguridad y Salud en el trabajo, el cual vinculó el Programa de Bienestar e Incentivos.</t>
  </si>
  <si>
    <t>Actividad de Sensibilización y formación en Pedagogía para la Paz .</t>
  </si>
  <si>
    <t>Taller</t>
  </si>
  <si>
    <t>Esta estrategia será medida con la realización de:
En 2016 Sensibilización.
En 2017 Capacitación en Pedagogía para la Paz</t>
  </si>
  <si>
    <t>INDICADORES POLÍTICA GESTIÓN DEL TALENTO HUMANO</t>
  </si>
  <si>
    <t>anual</t>
  </si>
  <si>
    <t xml:space="preserve">Se estimaron las metas en relación con la las cifras historicas alcanzadas de cumplimiento de la estrategia y los indicadores
</t>
  </si>
  <si>
    <t>Promedio de cumplimiento de los indicadores del sector que aportan al PND no registrados en SINERGIA (PEI y PA)</t>
  </si>
  <si>
    <t>Cumplimiento de los indicadores SUIFP</t>
  </si>
  <si>
    <t>SUIFP y SPI</t>
  </si>
  <si>
    <t xml:space="preserve">Cumplimiento de la Ejecución Presupuestal </t>
  </si>
  <si>
    <t>SIIF NACION -</t>
  </si>
  <si>
    <t>Cumplir la ejecución contractual y financiera de acuerdo a las metas establecidas</t>
  </si>
  <si>
    <t>No. de Contratos suscritos  / No. de estudios previos radicados para adelantar contratacion</t>
  </si>
  <si>
    <t>Base de Datos de Contratación</t>
  </si>
  <si>
    <t>Programa Anual de Caja (PAC) Ejecutado / Programa Anual de Caja (PAC) Programado</t>
  </si>
  <si>
    <t>SIIF NACION - PAC</t>
  </si>
  <si>
    <t>MME</t>
  </si>
  <si>
    <r>
      <rPr>
        <b/>
        <sz val="12"/>
        <rFont val="Arial"/>
        <family val="2"/>
      </rPr>
      <t>Formulación:</t>
    </r>
    <r>
      <rPr>
        <sz val="12"/>
        <rFont val="Arial"/>
        <family val="2"/>
      </rPr>
      <t xml:space="preserve"> Priorizar y alinear (PND, PES, SGC).
</t>
    </r>
    <r>
      <rPr>
        <b/>
        <sz val="12"/>
        <rFont val="Arial"/>
        <family val="2"/>
      </rPr>
      <t>Seguimiento:</t>
    </r>
    <r>
      <rPr>
        <sz val="12"/>
        <rFont val="Arial"/>
        <family val="2"/>
      </rPr>
      <t xml:space="preserve"> Actualización de la Información en la herramienta SPI
</t>
    </r>
    <r>
      <rPr>
        <b/>
        <sz val="12"/>
        <rFont val="Arial"/>
        <family val="2"/>
      </rPr>
      <t>Ejecución:</t>
    </r>
    <r>
      <rPr>
        <sz val="12"/>
        <rFont val="Arial"/>
        <family val="2"/>
      </rPr>
      <t xml:space="preserve"> Ejecutar los recursos de inversión asignados en la correspondiente vigencia (obligaciones) y dar cumplimiento a la programación de la ejecución de los recursos asignados a los Proyectos de Inversión </t>
    </r>
  </si>
  <si>
    <r>
      <rPr>
        <sz val="12"/>
        <color theme="0"/>
        <rFont val="Arial"/>
        <family val="2"/>
      </rPr>
      <t>`</t>
    </r>
    <r>
      <rPr>
        <sz val="12"/>
        <rFont val="Arial"/>
        <family val="2"/>
      </rPr>
      <t>- PAC ejecutado = PAC pagado
- PAC Programado = PAC Vigente antes del cierre mensual
- Consolidacion de la totalidad del objeto del gasto (Personales, Generales, Tranferencias e Inversión y operación comercial) 
- El indicador trimestral = sumatoria ejecución recursos ($) de los tres meses / programación de recursos trimestral</t>
    </r>
  </si>
  <si>
    <t xml:space="preserve">Formulación y Seguimiento a los proyectos de inversión
</t>
  </si>
  <si>
    <t>Ejecución presupuestal a los proyectos de inversión</t>
  </si>
  <si>
    <t>MODERNIZACIÓN DEL ESTADO</t>
  </si>
  <si>
    <t>Semestral</t>
  </si>
  <si>
    <t>Plan anticorrupción y servicio al ciudadano</t>
  </si>
  <si>
    <t>Avance de cumplimiento de la Integración de los Sistemas de Gestión del sector</t>
  </si>
  <si>
    <t>MECI, Plan de acción entidades, Bateria de Indicadores</t>
  </si>
  <si>
    <t>Plan de Eficiencia Administrativa</t>
  </si>
  <si>
    <t>Formulación y/o actualización, e implementación del PETIC, vigencia 2015 - 2018</t>
  </si>
  <si>
    <t xml:space="preserve">PETIC Institucional </t>
  </si>
  <si>
    <t>Formulación e Implementación del SGSI</t>
  </si>
  <si>
    <t>SGSI institucional</t>
  </si>
  <si>
    <t>Cumplimiento del Plan Sectorial de Gestión Documental</t>
  </si>
  <si>
    <t>Instrumentos archivisticos</t>
  </si>
  <si>
    <t xml:space="preserve">Plan de Implementación </t>
  </si>
  <si>
    <t>Número de trámites y OPAS (Otros procedimientos administrativos)  racionalizados en el MME</t>
  </si>
  <si>
    <t>Avance de cumplimiento de la Integracióin de los Sistemas de Gestión del sector</t>
  </si>
  <si>
    <t>Capacitación</t>
  </si>
  <si>
    <t xml:space="preserve"> Plan de acción MME, Bateria de Indicadores</t>
  </si>
  <si>
    <t>Responsables: OPGI, STH</t>
  </si>
  <si>
    <t>MECI, Plan de acción MME, Bateria de Indicadores</t>
  </si>
  <si>
    <t>Responsables: OPGI</t>
  </si>
  <si>
    <t>Responsables: OPGI, OCI</t>
  </si>
  <si>
    <t>Responsables: OPGI, Cinco íderes de política, Entidades sector</t>
  </si>
  <si>
    <t>Responsables: STH</t>
  </si>
  <si>
    <t>Implementación ISO - 14001:2015  (Diagnóstico, plan de acción, integración)</t>
  </si>
  <si>
    <t>Responsables: OPGI, SAF, Profesional DH, Especialista tema</t>
  </si>
  <si>
    <t>Responsables: GRUPO TIC, Apoyo OPGI</t>
  </si>
  <si>
    <t>Evaluación del Sistema Integrado</t>
  </si>
  <si>
    <t>Responsables: OPGI, STH, GRUPO TIC, SAF.</t>
  </si>
  <si>
    <t>Implementación y/o actualización  ISO 9001:2015 (Diagnóstico, plan de acción, integración)</t>
  </si>
  <si>
    <t>Implementacióny/o actualización GP 1000:2009(Diagnóstico, plan de acción, integración)</t>
  </si>
  <si>
    <t>Implementación y/o actualización del  MECI 2014(Diagnóstico, plan de acción, integración)</t>
  </si>
  <si>
    <t>Implementación y/o actualización del Dec. 1072 de 2015 SG -SST (Diagnóstico, plan de acción, integración)</t>
  </si>
  <si>
    <t>Implementación y/o actualización del MIPG- PDA Dec.2482-2012 (Diagnóstico, plan de acción, integración)</t>
  </si>
  <si>
    <t>Implementación y/o actualización del Sistema de Seguridad de la Información ó la ISO - 27001:2013  (Diagnóstico, plan de acción, integración)</t>
  </si>
  <si>
    <r>
      <rPr>
        <b/>
        <sz val="14"/>
        <rFont val="Calibri"/>
        <family val="2"/>
        <scheme val="minor"/>
      </rPr>
      <t>Propuesta</t>
    </r>
    <r>
      <rPr>
        <sz val="14"/>
        <rFont val="Calibri"/>
        <family val="2"/>
        <scheme val="minor"/>
      </rPr>
      <t>:  Eliminar este indicador por encontrarse ya incluido en el Plan anticorrupción y de atención al ciudadano, en el componente: Estrategia antitrámites</t>
    </r>
  </si>
  <si>
    <r>
      <rPr>
        <b/>
        <sz val="14"/>
        <rFont val="Calibri"/>
        <family val="2"/>
        <scheme val="minor"/>
      </rPr>
      <t>Propuesta</t>
    </r>
    <r>
      <rPr>
        <sz val="14"/>
        <rFont val="Calibri"/>
        <family val="2"/>
        <scheme val="minor"/>
      </rPr>
      <t>:  Cada entidad define que normas se van a integrar:  Mínimo las tres que contempla la Ley del PND:  CALIDAD, MECI Y PDA.</t>
    </r>
  </si>
  <si>
    <t>PLAN ESTRATÉGICO SECTORIAL - PES-   2015-2018</t>
  </si>
  <si>
    <t>PLAN NACIONAL DE DESARROLLO 2015-2018</t>
  </si>
  <si>
    <t>PLAN ESTRATÉGICO INSTITUCIONAL -2015-2018</t>
  </si>
  <si>
    <t>PLAN ESTRATÉGICO SECTORIAL 2015-2018</t>
  </si>
  <si>
    <t>PLAN DE ACCIÓN ANUAL</t>
  </si>
  <si>
    <t>Estrategia de rendición de cuentas anual con actividades, seguimiento e informe de resultados</t>
  </si>
  <si>
    <t>Avance de cumplimiento en el Plan formulado de Eficiencia Administrativa y Uso Racional de Papel</t>
  </si>
  <si>
    <t>Cumplir con los porcentajes establecidos en el Plan de Implementación de GEL</t>
  </si>
  <si>
    <t>Estrategia Gobierno en Línea -GEL-</t>
  </si>
  <si>
    <t>La racionalización de trámites y servicios, para su automatización será trabajado en el  Plan anticorrupción y de atención al ciudadano, Componente # 2 - Estrategia Antitrámites, por cada una de las entidades.</t>
  </si>
  <si>
    <t>Líder de política: Oficina de Planeación y Gestión Internacional</t>
  </si>
  <si>
    <t>Líder de política:  Secretaría General y Grupo de Participación y Servicio al Ciudadano</t>
  </si>
  <si>
    <t>Líder de política:  Secretaría General y Subdirección de Talento Humano</t>
  </si>
  <si>
    <t>Líder de política:  Oficina de Planeación y Gestión Internacional, Secretaría General y Subdirección Administrativa y Financiera</t>
  </si>
  <si>
    <t>Política No. 1</t>
  </si>
  <si>
    <t>Política No. 2</t>
  </si>
  <si>
    <t>Política No. 3</t>
  </si>
  <si>
    <t>Política No. 4</t>
  </si>
  <si>
    <t>Política No. 5</t>
  </si>
  <si>
    <t>Gestión misional y de gobierno</t>
  </si>
  <si>
    <t>Transparencia, participación y servicio al ciudadano</t>
  </si>
  <si>
    <t>Gestión del talento humano</t>
  </si>
  <si>
    <t>Gestión financiera</t>
  </si>
  <si>
    <t>Eficiencia administrativa</t>
  </si>
  <si>
    <t>Política # 1</t>
  </si>
  <si>
    <t>Política # 2</t>
  </si>
  <si>
    <t>Política # 4</t>
  </si>
  <si>
    <t>Plan Estratégico de Participación ciudadana y Rendición de Cuentas</t>
  </si>
  <si>
    <t>La Estrategia de Rendición de Cuentas que debe realizarse anualmente, y con tres seguimientos trimestrales, acoge las directrices del PND 2014 - 2018, la ley Estatutaria Ley 1757 de 2015 capítulo Rendición de Cuentas y la estrategia para la construcción del Plan Anticorrupción y de Atención al Ciudadano versión 2 2015, componente rendición de cuentas</t>
  </si>
  <si>
    <t>Plan Anticorrupción y de Atención al Ciudadano con tres seguimientos trimestrales</t>
  </si>
  <si>
    <t>Plan Anticorrupción y de Atención al Ciudadano</t>
  </si>
  <si>
    <t>El Plan Anticorrupción y de Atención al Ciudadano debe tener una formulación antes del 30 de abril  y tres seguimientos en el año, se debe propender por incluir los lineamientos del DAFP y Presidencia e incluir acciones de mejora de acuerdo con el Índice de Transparencia por Colombia</t>
  </si>
  <si>
    <t>Plan de Acción</t>
  </si>
  <si>
    <t xml:space="preserve">La encuesta de calidad en el servicio por entidad debe permitir establecer una línea base en el primer año de medición y el avance acumulado al final del cuatrienio por lo que se requiere formular acciones de mejoramiento anual </t>
  </si>
  <si>
    <t xml:space="preserve">Actividades de fortalecimiento de cultura del servicio en los funcionarios  </t>
  </si>
  <si>
    <t>Cada actividad anual aporta a la consolidación del  modelo de servicio moderno y se acoge a la Política Nacional de Eficiencia Administrativa al Servicio del Ciudadano</t>
  </si>
  <si>
    <t>Política # 3</t>
  </si>
  <si>
    <t>Política # 5</t>
  </si>
  <si>
    <t>Líderes de política: Secretaría General, Subdirección Administrativa y Financiera</t>
  </si>
  <si>
    <t>Grupos  Administración Documental y Servicios Administrativos, Grupo TIC y Oficina de Planeación y Gestión Internacional</t>
  </si>
  <si>
    <t>OBSERVACIONES (Responsables en  MINMINAS)</t>
  </si>
  <si>
    <t>(TIC Gestión, Capacidades Institucionales)</t>
  </si>
  <si>
    <t>Gestión de Documentos Electrónicos (Implementación de sistema de gestión, sustitución de memorandos y comunicaciones internas)</t>
  </si>
  <si>
    <t>Matriz de Implementación GEL, Plan de Acción</t>
  </si>
  <si>
    <t>Responsables: OPGI, STH, GTIC.</t>
  </si>
  <si>
    <t>Definición e Implementación de buenas prácticas  para el uso eficiente de Papel.</t>
  </si>
  <si>
    <t>Responsables: SAF, GTIC, PRENSA</t>
  </si>
  <si>
    <t>Automatización de procesos y procedimientos internos (Certificaciones y Constancias en Linea, procesos internos)</t>
  </si>
  <si>
    <t>Formulación y/o actualización, implementación y seguimiento a la Estrategia de TI.</t>
  </si>
  <si>
    <t>PETIC Institucional</t>
  </si>
  <si>
    <t>Responsables: GTIC</t>
  </si>
  <si>
    <t>Definición e Implementación del SGSI (Información y Sistemas de Información)</t>
  </si>
  <si>
    <t>Responsables: OPGI, GTIC,SG.</t>
  </si>
  <si>
    <t>Elaboración e Implementación del Protocolo IPv6</t>
  </si>
  <si>
    <t>Plan de Implementación</t>
  </si>
  <si>
    <t xml:space="preserve">Apertura de Datos (Inventario de Activos de Información, Definición y Publicación de Datos Abiertos, Obtención Sello de Excelencia - Datos Publicados) </t>
  </si>
  <si>
    <t>Responsables: GTIC, SG.</t>
  </si>
  <si>
    <t>Cumplir con los porcentajes establecidos en la Matriz del Plan de Implementación de la Estrategia de Gobierno en Linea</t>
  </si>
  <si>
    <t>Responsables: OPGI, GTIC,SG, GPSC, STH, SAF,OJ.</t>
  </si>
  <si>
    <t xml:space="preserve">EFICIENCIA ADMINISTRATIVA
</t>
  </si>
  <si>
    <t>Capacidades Institucionales</t>
  </si>
  <si>
    <t>Gestión de TI</t>
  </si>
  <si>
    <t>Responsable: Coordinadora Grupo Gestión Documental MMED y pares de las entidades</t>
  </si>
  <si>
    <t>(Actualizado en diciembre de 2016)</t>
  </si>
  <si>
    <t>Aprobado en Comité Sectorial de Desarrollo Administrativo, realizado virtualmente el 21 de diciembre de 2016</t>
  </si>
  <si>
    <t>Actualizado a Diciembre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</si>
</sst>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0.0%"/>
  </numFmts>
  <fonts count="4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sz val="16"/>
      <color theme="1"/>
      <name val="Calibri"/>
      <family val="2"/>
      <scheme val="minor"/>
    </font>
    <font>
      <sz val="10"/>
      <name val="Arial"/>
      <family val="2"/>
    </font>
    <font>
      <sz val="10"/>
      <color indexed="8"/>
      <name val="Arial"/>
      <family val="2"/>
    </font>
    <font>
      <b/>
      <sz val="10"/>
      <color indexed="8"/>
      <name val="Arial"/>
      <family val="2"/>
    </font>
    <font>
      <b/>
      <sz val="16"/>
      <color indexed="8"/>
      <name val="Arial"/>
      <family val="2"/>
    </font>
    <font>
      <b/>
      <sz val="10"/>
      <name val="Arial"/>
      <family val="2"/>
    </font>
    <font>
      <sz val="16"/>
      <color rgb="FF000000"/>
      <name val="Calibri"/>
      <family val="2"/>
      <scheme val="minor"/>
    </font>
    <font>
      <b/>
      <sz val="16"/>
      <color indexed="8"/>
      <name val="Calibri"/>
      <family val="2"/>
      <scheme val="minor"/>
    </font>
    <font>
      <sz val="16"/>
      <name val="Calibri"/>
      <family val="2"/>
      <scheme val="minor"/>
    </font>
    <font>
      <sz val="12"/>
      <name val="Arial"/>
      <family val="2"/>
    </font>
    <font>
      <b/>
      <sz val="12"/>
      <name val="Arial"/>
      <family val="2"/>
    </font>
    <font>
      <b/>
      <sz val="14"/>
      <name val="Arial"/>
      <family val="2"/>
    </font>
    <font>
      <sz val="16"/>
      <color rgb="FF222222"/>
      <name val="Calibri"/>
      <family val="2"/>
      <scheme val="minor"/>
    </font>
    <font>
      <sz val="12"/>
      <color theme="1"/>
      <name val="Calibri"/>
      <family val="2"/>
      <scheme val="minor"/>
    </font>
    <font>
      <sz val="14"/>
      <color theme="1"/>
      <name val="Calibri"/>
      <family val="2"/>
      <scheme val="minor"/>
    </font>
    <font>
      <sz val="14"/>
      <name val="Calibri"/>
      <family val="2"/>
      <scheme val="minor"/>
    </font>
    <font>
      <b/>
      <sz val="9"/>
      <color indexed="81"/>
      <name val="Tahoma"/>
      <family val="2"/>
    </font>
    <font>
      <sz val="9"/>
      <color indexed="81"/>
      <name val="Tahoma"/>
      <family val="2"/>
    </font>
    <font>
      <sz val="11"/>
      <color rgb="FF9C0006"/>
      <name val="Calibri"/>
      <family val="2"/>
      <scheme val="minor"/>
    </font>
    <font>
      <b/>
      <sz val="12"/>
      <color indexed="8"/>
      <name val="Arial"/>
      <family val="2"/>
    </font>
    <font>
      <sz val="12"/>
      <color indexed="8"/>
      <name val="Arial"/>
      <family val="2"/>
    </font>
    <font>
      <b/>
      <sz val="10"/>
      <color indexed="81"/>
      <name val="Calibri"/>
      <family val="2"/>
    </font>
    <font>
      <sz val="12"/>
      <color theme="0"/>
      <name val="Arial"/>
      <family val="2"/>
    </font>
    <font>
      <sz val="12"/>
      <color theme="1"/>
      <name val="Arial"/>
      <family val="2"/>
    </font>
    <font>
      <sz val="10"/>
      <color rgb="FF000000"/>
      <name val="Verdana"/>
      <family val="2"/>
    </font>
    <font>
      <sz val="10"/>
      <color theme="1"/>
      <name val="Arial"/>
      <family val="2"/>
    </font>
    <font>
      <b/>
      <sz val="14"/>
      <name val="Calibri"/>
      <family val="2"/>
      <scheme val="minor"/>
    </font>
    <font>
      <b/>
      <sz val="10"/>
      <color rgb="FF000000"/>
      <name val="Verdana"/>
      <family val="2"/>
    </font>
    <font>
      <b/>
      <sz val="10"/>
      <color theme="1"/>
      <name val="Arial"/>
      <family val="2"/>
    </font>
    <font>
      <sz val="12"/>
      <color rgb="FF000000"/>
      <name val="Arial"/>
      <family val="2"/>
    </font>
    <font>
      <sz val="18"/>
      <color theme="1"/>
      <name val="Calibri"/>
      <family val="2"/>
      <scheme val="minor"/>
    </font>
    <font>
      <sz val="20"/>
      <color theme="1"/>
      <name val="Calibri"/>
      <family val="2"/>
      <scheme val="minor"/>
    </font>
    <font>
      <sz val="14"/>
      <name val="Arial"/>
      <family val="2"/>
    </font>
    <font>
      <sz val="12"/>
      <name val="Verdana"/>
      <family val="2"/>
    </font>
    <font>
      <sz val="14"/>
      <color theme="1"/>
      <name val="Arial"/>
      <family val="2"/>
    </font>
    <font>
      <sz val="14"/>
      <color rgb="FF262626"/>
      <name val="Arial"/>
      <family val="2"/>
    </font>
    <font>
      <b/>
      <sz val="12"/>
      <color theme="1"/>
      <name val="Calibri"/>
      <family val="2"/>
    </font>
    <font>
      <sz val="12"/>
      <color rgb="FF000000"/>
      <name val="Calibri"/>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theme="4" tint="0.79998168889431442"/>
        <bgColor indexed="64"/>
      </patternFill>
    </fill>
    <fill>
      <patternFill patternType="solid">
        <fgColor rgb="FFFFC7CE"/>
      </patternFill>
    </fill>
    <fill>
      <patternFill patternType="solid">
        <fgColor rgb="FFFFFF00"/>
        <bgColor indexed="64"/>
      </patternFill>
    </fill>
    <fill>
      <patternFill patternType="solid">
        <fgColor theme="5" tint="0.59999389629810485"/>
        <bgColor indexed="64"/>
      </patternFill>
    </fill>
    <fill>
      <patternFill patternType="solid">
        <fgColor theme="6"/>
        <bgColor indexed="64"/>
      </patternFill>
    </fill>
    <fill>
      <patternFill patternType="solid">
        <fgColor theme="7" tint="0.79998168889431442"/>
        <bgColor indexed="64"/>
      </patternFill>
    </fill>
    <fill>
      <patternFill patternType="solid">
        <fgColor theme="3"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bottom style="medium">
        <color indexed="64"/>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style="thin">
        <color theme="0"/>
      </top>
      <bottom style="thin">
        <color theme="0"/>
      </bottom>
      <diagonal/>
    </border>
  </borders>
  <cellStyleXfs count="3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9" fontId="8"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4" fontId="8" fillId="0" borderId="0" applyFont="0" applyFill="0" applyBorder="0" applyAlignment="0" applyProtection="0"/>
    <xf numFmtId="9" fontId="20" fillId="0" borderId="0" applyFont="0" applyFill="0" applyBorder="0" applyAlignment="0" applyProtection="0"/>
    <xf numFmtId="0" fontId="25" fillId="6" borderId="0" applyNumberFormat="0" applyBorder="0" applyAlignment="0" applyProtection="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cellStyleXfs>
  <cellXfs count="532">
    <xf numFmtId="0" fontId="0" fillId="0" borderId="0" xfId="0"/>
    <xf numFmtId="0" fontId="9" fillId="4" borderId="0" xfId="17" applyFont="1" applyFill="1" applyBorder="1" applyAlignment="1">
      <alignment horizontal="center"/>
    </xf>
    <xf numFmtId="0" fontId="8" fillId="0" borderId="0" xfId="17" applyFont="1"/>
    <xf numFmtId="0" fontId="8" fillId="2" borderId="0" xfId="17" applyFont="1" applyFill="1"/>
    <xf numFmtId="0" fontId="9" fillId="4" borderId="0" xfId="17" applyFont="1" applyFill="1" applyBorder="1" applyAlignment="1"/>
    <xf numFmtId="0" fontId="10" fillId="4" borderId="3" xfId="17" applyFont="1" applyFill="1" applyBorder="1"/>
    <xf numFmtId="0" fontId="8" fillId="4" borderId="3" xfId="17" applyFont="1" applyFill="1" applyBorder="1" applyAlignment="1">
      <alignment horizontal="left"/>
    </xf>
    <xf numFmtId="0" fontId="8" fillId="4" borderId="3" xfId="17" applyFont="1" applyFill="1" applyBorder="1"/>
    <xf numFmtId="0" fontId="8" fillId="0" borderId="0" xfId="17" applyFont="1" applyAlignment="1">
      <alignment horizontal="center" vertical="center"/>
    </xf>
    <xf numFmtId="0" fontId="8" fillId="0" borderId="0" xfId="17" applyFont="1" applyAlignment="1">
      <alignment horizontal="left"/>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15" fillId="2" borderId="0" xfId="17"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7" fillId="0" borderId="0" xfId="17" applyFont="1" applyAlignment="1"/>
    <xf numFmtId="0" fontId="14" fillId="2" borderId="0" xfId="17" applyFont="1" applyFill="1" applyBorder="1" applyAlignment="1">
      <alignment horizontal="center" vertical="center" wrapText="1"/>
    </xf>
    <xf numFmtId="0" fontId="7" fillId="0" borderId="0" xfId="19" applyFont="1" applyFill="1" applyBorder="1" applyAlignment="1">
      <alignment horizontal="center" vertical="center" wrapText="1"/>
    </xf>
    <xf numFmtId="9" fontId="7" fillId="0" borderId="0" xfId="19" applyNumberFormat="1" applyFont="1" applyFill="1" applyBorder="1" applyAlignment="1">
      <alignment vertical="center" wrapText="1"/>
    </xf>
    <xf numFmtId="0" fontId="7" fillId="0" borderId="0" xfId="21" applyNumberFormat="1" applyFont="1" applyFill="1" applyBorder="1" applyAlignment="1">
      <alignment horizontal="center" vertical="center" wrapText="1"/>
    </xf>
    <xf numFmtId="0" fontId="15" fillId="0" borderId="0" xfId="17" applyFont="1" applyFill="1" applyBorder="1" applyAlignment="1">
      <alignment horizontal="center" vertical="center"/>
    </xf>
    <xf numFmtId="0" fontId="15" fillId="0" borderId="0" xfId="17" applyFont="1" applyFill="1"/>
    <xf numFmtId="0" fontId="8" fillId="0" borderId="0" xfId="17" applyFont="1" applyFill="1"/>
    <xf numFmtId="0" fontId="15" fillId="0" borderId="11" xfId="17" applyFont="1" applyFill="1" applyBorder="1" applyAlignment="1">
      <alignment horizontal="center" vertical="center"/>
    </xf>
    <xf numFmtId="0" fontId="7" fillId="0" borderId="1" xfId="19" applyFont="1" applyFill="1" applyBorder="1" applyAlignment="1">
      <alignment horizontal="center" vertical="center" wrapText="1"/>
    </xf>
    <xf numFmtId="0" fontId="15" fillId="0" borderId="45" xfId="17" applyFont="1" applyFill="1" applyBorder="1" applyAlignment="1">
      <alignment horizontal="center" vertical="center"/>
    </xf>
    <xf numFmtId="9" fontId="7" fillId="0" borderId="1" xfId="19" applyNumberFormat="1" applyFont="1" applyFill="1" applyBorder="1" applyAlignment="1">
      <alignment horizontal="center" vertical="center" wrapText="1"/>
    </xf>
    <xf numFmtId="3" fontId="7" fillId="0" borderId="1" xfId="19" applyNumberFormat="1" applyFont="1" applyFill="1" applyBorder="1" applyAlignment="1">
      <alignment horizontal="center" vertical="center" wrapText="1"/>
    </xf>
    <xf numFmtId="9" fontId="7" fillId="0" borderId="1" xfId="22" applyNumberFormat="1" applyFont="1" applyFill="1" applyBorder="1" applyAlignment="1">
      <alignment horizontal="center" vertical="center" wrapText="1"/>
    </xf>
    <xf numFmtId="0" fontId="7" fillId="0" borderId="1" xfId="22" applyNumberFormat="1" applyFont="1" applyFill="1" applyBorder="1" applyAlignment="1">
      <alignment horizontal="center" vertical="center" wrapText="1"/>
    </xf>
    <xf numFmtId="0" fontId="7" fillId="0" borderId="1" xfId="19" applyNumberFormat="1" applyFont="1" applyFill="1" applyBorder="1" applyAlignment="1">
      <alignment horizontal="center" vertical="center" wrapText="1"/>
    </xf>
    <xf numFmtId="0" fontId="15" fillId="2" borderId="1" xfId="17" applyFont="1" applyFill="1" applyBorder="1" applyAlignment="1">
      <alignment vertical="center" wrapText="1"/>
    </xf>
    <xf numFmtId="0" fontId="15" fillId="2" borderId="1" xfId="17" applyFont="1" applyFill="1" applyBorder="1" applyAlignment="1">
      <alignment horizontal="center" vertical="center" wrapText="1"/>
    </xf>
    <xf numFmtId="0" fontId="15" fillId="2" borderId="9" xfId="17" applyFont="1" applyFill="1" applyBorder="1" applyAlignment="1">
      <alignment vertical="center" wrapText="1"/>
    </xf>
    <xf numFmtId="0" fontId="15" fillId="0" borderId="45" xfId="17" applyFont="1" applyFill="1" applyBorder="1" applyAlignment="1">
      <alignment horizontal="center" vertical="center" wrapText="1"/>
    </xf>
    <xf numFmtId="0" fontId="15" fillId="2" borderId="13" xfId="17" applyFont="1" applyFill="1" applyBorder="1" applyAlignment="1">
      <alignment vertical="center" wrapText="1"/>
    </xf>
    <xf numFmtId="0" fontId="10" fillId="2" borderId="0" xfId="17" applyFont="1" applyFill="1" applyBorder="1" applyAlignment="1">
      <alignment horizontal="center" vertical="center" wrapText="1"/>
    </xf>
    <xf numFmtId="0" fontId="9" fillId="2" borderId="0" xfId="17" applyFont="1" applyFill="1" applyBorder="1" applyAlignment="1">
      <alignment horizontal="center" vertical="center" wrapText="1"/>
    </xf>
    <xf numFmtId="9" fontId="9" fillId="2" borderId="0" xfId="18" applyFont="1" applyFill="1" applyBorder="1" applyAlignment="1">
      <alignment horizontal="center" vertical="center" wrapText="1"/>
    </xf>
    <xf numFmtId="0" fontId="8" fillId="2" borderId="0" xfId="17" applyFont="1" applyFill="1" applyBorder="1" applyAlignment="1">
      <alignment horizontal="left" vertical="center" wrapText="1"/>
    </xf>
    <xf numFmtId="0" fontId="8" fillId="2" borderId="0" xfId="17" applyFont="1" applyFill="1" applyBorder="1" applyAlignment="1">
      <alignment horizontal="center" vertical="center" wrapText="1"/>
    </xf>
    <xf numFmtId="0" fontId="7" fillId="2" borderId="9" xfId="19" applyFont="1" applyFill="1" applyBorder="1" applyAlignment="1">
      <alignment horizontal="center" vertical="center" wrapText="1"/>
    </xf>
    <xf numFmtId="0" fontId="7" fillId="2" borderId="1" xfId="19" applyFont="1" applyFill="1" applyBorder="1" applyAlignment="1">
      <alignment horizontal="center" vertical="center" wrapText="1"/>
    </xf>
    <xf numFmtId="0" fontId="7" fillId="2" borderId="13" xfId="19" applyFont="1" applyFill="1" applyBorder="1" applyAlignment="1">
      <alignment horizontal="center" vertical="center" wrapText="1"/>
    </xf>
    <xf numFmtId="1" fontId="7" fillId="0" borderId="1" xfId="19" applyNumberFormat="1" applyFont="1" applyFill="1" applyBorder="1" applyAlignment="1">
      <alignment horizontal="center" vertical="center" wrapText="1"/>
    </xf>
    <xf numFmtId="2" fontId="7" fillId="0" borderId="1" xfId="19" applyNumberFormat="1" applyFont="1" applyFill="1" applyBorder="1" applyAlignment="1">
      <alignment horizontal="center" vertical="center" wrapText="1"/>
    </xf>
    <xf numFmtId="3" fontId="19" fillId="0" borderId="1" xfId="0" applyNumberFormat="1" applyFont="1" applyBorder="1" applyAlignment="1">
      <alignment horizontal="center" vertical="center"/>
    </xf>
    <xf numFmtId="4" fontId="7" fillId="0" borderId="1" xfId="19"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13"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7" fillId="3" borderId="9" xfId="17" applyFont="1" applyFill="1" applyBorder="1" applyAlignment="1">
      <alignment horizontal="center" vertical="center" wrapText="1"/>
    </xf>
    <xf numFmtId="0" fontId="17" fillId="3" borderId="41" xfId="17" applyFont="1" applyFill="1" applyBorder="1" applyAlignment="1">
      <alignment horizontal="center" vertical="center" wrapText="1"/>
    </xf>
    <xf numFmtId="0" fontId="11" fillId="4" borderId="6" xfId="17" applyFont="1" applyFill="1" applyBorder="1" applyAlignment="1">
      <alignment horizontal="center" vertical="center"/>
    </xf>
    <xf numFmtId="0" fontId="11" fillId="4" borderId="0" xfId="17" applyFont="1" applyFill="1" applyBorder="1" applyAlignment="1">
      <alignment horizontal="center" vertical="center"/>
    </xf>
    <xf numFmtId="0" fontId="11" fillId="4" borderId="7" xfId="17" applyFont="1" applyFill="1" applyBorder="1" applyAlignment="1">
      <alignment horizontal="center" vertical="center"/>
    </xf>
    <xf numFmtId="10" fontId="13" fillId="2" borderId="1" xfId="0" applyNumberFormat="1" applyFont="1" applyFill="1" applyBorder="1" applyAlignment="1">
      <alignment horizontal="center" vertical="center" wrapText="1" readingOrder="1"/>
    </xf>
    <xf numFmtId="0" fontId="7" fillId="2" borderId="1" xfId="0" applyFont="1" applyFill="1" applyBorder="1" applyAlignment="1">
      <alignment horizontal="center"/>
    </xf>
    <xf numFmtId="9" fontId="13" fillId="2" borderId="1" xfId="0" applyNumberFormat="1" applyFont="1" applyFill="1" applyBorder="1" applyAlignment="1">
      <alignment horizontal="center" vertical="center" wrapText="1" readingOrder="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wrapText="1" readingOrder="1"/>
    </xf>
    <xf numFmtId="0" fontId="7" fillId="0" borderId="1" xfId="0" applyFont="1" applyBorder="1" applyAlignment="1">
      <alignment horizontal="center" vertical="center" readingOrder="1"/>
    </xf>
    <xf numFmtId="9" fontId="7" fillId="0" borderId="1" xfId="0" applyNumberFormat="1" applyFont="1" applyBorder="1" applyAlignment="1">
      <alignment horizontal="center" vertical="center" readingOrder="1"/>
    </xf>
    <xf numFmtId="0" fontId="22" fillId="0" borderId="45" xfId="17" applyFont="1" applyFill="1" applyBorder="1" applyAlignment="1">
      <alignment horizontal="justify" vertical="center" wrapText="1"/>
    </xf>
    <xf numFmtId="0" fontId="7" fillId="0" borderId="1" xfId="19" applyNumberFormat="1" applyFont="1" applyFill="1" applyBorder="1" applyAlignment="1">
      <alignment vertical="center" wrapText="1"/>
    </xf>
    <xf numFmtId="0" fontId="21" fillId="0" borderId="1" xfId="0" applyFont="1" applyFill="1" applyBorder="1" applyAlignment="1">
      <alignment horizontal="justify" vertical="center" wrapText="1"/>
    </xf>
    <xf numFmtId="0" fontId="21" fillId="2" borderId="1" xfId="19" applyFont="1" applyFill="1" applyBorder="1" applyAlignment="1">
      <alignment horizontal="justify" vertical="center" wrapText="1"/>
    </xf>
    <xf numFmtId="9" fontId="7" fillId="0" borderId="1" xfId="23" applyNumberFormat="1" applyFont="1" applyFill="1" applyBorder="1" applyAlignment="1">
      <alignment horizontal="center" vertical="center" wrapText="1"/>
    </xf>
    <xf numFmtId="0" fontId="22" fillId="2" borderId="1" xfId="17" applyFont="1" applyFill="1" applyBorder="1" applyAlignment="1">
      <alignment vertical="center" wrapText="1"/>
    </xf>
    <xf numFmtId="0" fontId="15" fillId="0" borderId="1" xfId="17" applyFont="1" applyFill="1" applyBorder="1" applyAlignment="1">
      <alignment horizontal="justify" vertical="center" wrapText="1"/>
    </xf>
    <xf numFmtId="0" fontId="7" fillId="0" borderId="50" xfId="19" applyFont="1" applyFill="1" applyBorder="1" applyAlignment="1">
      <alignment horizontal="center" vertical="center" wrapText="1"/>
    </xf>
    <xf numFmtId="0" fontId="7" fillId="2" borderId="50" xfId="19" applyFont="1" applyFill="1" applyBorder="1" applyAlignment="1">
      <alignment horizontal="center" vertical="center" wrapText="1"/>
    </xf>
    <xf numFmtId="9" fontId="15" fillId="2" borderId="1" xfId="17" applyNumberFormat="1" applyFont="1" applyFill="1" applyBorder="1" applyAlignment="1">
      <alignment horizontal="center" vertical="center" wrapText="1"/>
    </xf>
    <xf numFmtId="0" fontId="22" fillId="2" borderId="1" xfId="17" applyFont="1" applyFill="1" applyBorder="1" applyAlignment="1">
      <alignment horizontal="center" vertical="center" wrapText="1"/>
    </xf>
    <xf numFmtId="9" fontId="7" fillId="0" borderId="1" xfId="23" applyFont="1" applyFill="1" applyBorder="1" applyAlignment="1">
      <alignment horizontal="center" vertical="center" wrapText="1"/>
    </xf>
    <xf numFmtId="0" fontId="15" fillId="2" borderId="50" xfId="17" applyFont="1" applyFill="1" applyBorder="1" applyAlignment="1">
      <alignment vertical="center" wrapText="1"/>
    </xf>
    <xf numFmtId="0" fontId="15" fillId="2" borderId="43" xfId="17" applyFont="1" applyFill="1" applyBorder="1" applyAlignment="1">
      <alignment horizontal="center" vertical="center" wrapText="1"/>
    </xf>
    <xf numFmtId="0" fontId="15" fillId="0" borderId="51" xfId="17"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3" xfId="0" applyFont="1" applyFill="1" applyBorder="1" applyAlignment="1">
      <alignment horizontal="justify" vertical="center" wrapText="1"/>
    </xf>
    <xf numFmtId="0" fontId="7" fillId="0" borderId="50" xfId="0" applyFont="1" applyFill="1" applyBorder="1" applyAlignment="1">
      <alignment horizontal="left" vertical="center" wrapText="1"/>
    </xf>
    <xf numFmtId="1" fontId="7" fillId="0" borderId="43" xfId="19" applyNumberFormat="1" applyFont="1" applyFill="1" applyBorder="1" applyAlignment="1">
      <alignment horizontal="center" vertical="center" wrapText="1"/>
    </xf>
    <xf numFmtId="1" fontId="7" fillId="0" borderId="50" xfId="19" applyNumberFormat="1" applyFont="1" applyFill="1" applyBorder="1" applyAlignment="1">
      <alignment horizontal="center" vertical="center" wrapText="1"/>
    </xf>
    <xf numFmtId="0" fontId="15" fillId="0" borderId="51" xfId="17" applyFont="1" applyFill="1" applyBorder="1" applyAlignment="1">
      <alignment horizontal="center" vertical="center"/>
    </xf>
    <xf numFmtId="0" fontId="21" fillId="0" borderId="9" xfId="0" applyFont="1" applyFill="1" applyBorder="1" applyAlignment="1">
      <alignment horizontal="justify" vertical="center" wrapText="1"/>
    </xf>
    <xf numFmtId="0" fontId="15" fillId="2" borderId="9" xfId="17" applyFont="1" applyFill="1" applyBorder="1" applyAlignment="1">
      <alignment horizontal="center" vertical="center" wrapText="1"/>
    </xf>
    <xf numFmtId="9" fontId="13" fillId="0" borderId="9" xfId="0" applyNumberFormat="1" applyFont="1" applyBorder="1" applyAlignment="1">
      <alignment horizontal="center" vertical="center" wrapText="1" readingOrder="1"/>
    </xf>
    <xf numFmtId="0" fontId="21" fillId="2" borderId="13" xfId="19" applyFont="1" applyFill="1" applyBorder="1" applyAlignment="1">
      <alignment horizontal="justify" vertical="center" wrapText="1"/>
    </xf>
    <xf numFmtId="0" fontId="15" fillId="2" borderId="13" xfId="17" applyFont="1" applyFill="1" applyBorder="1" applyAlignment="1">
      <alignment horizontal="center" vertical="center" wrapText="1"/>
    </xf>
    <xf numFmtId="0" fontId="22" fillId="2" borderId="13" xfId="17" applyFont="1" applyFill="1" applyBorder="1" applyAlignment="1">
      <alignment horizontal="center" vertical="center" wrapText="1"/>
    </xf>
    <xf numFmtId="0" fontId="7" fillId="0" borderId="13" xfId="19" applyNumberFormat="1" applyFont="1" applyFill="1" applyBorder="1" applyAlignment="1">
      <alignment horizontal="center" vertical="center" wrapText="1"/>
    </xf>
    <xf numFmtId="0" fontId="22" fillId="0" borderId="14" xfId="17" applyFont="1" applyFill="1" applyBorder="1" applyAlignment="1">
      <alignment horizontal="justify" vertical="center" wrapText="1"/>
    </xf>
    <xf numFmtId="0" fontId="15" fillId="0" borderId="9" xfId="17" applyFont="1" applyFill="1" applyBorder="1" applyAlignment="1">
      <alignment horizontal="justify" vertical="center" wrapText="1"/>
    </xf>
    <xf numFmtId="0" fontId="15" fillId="0" borderId="1" xfId="17" applyFont="1" applyFill="1" applyBorder="1" applyAlignment="1">
      <alignment vertical="center" wrapText="1"/>
    </xf>
    <xf numFmtId="0" fontId="15" fillId="0" borderId="13" xfId="17" applyFont="1" applyFill="1" applyBorder="1" applyAlignment="1">
      <alignment vertical="center" wrapText="1"/>
    </xf>
    <xf numFmtId="0" fontId="13" fillId="0" borderId="50" xfId="0" applyFont="1" applyFill="1" applyBorder="1" applyAlignment="1">
      <alignment vertical="center" wrapText="1"/>
    </xf>
    <xf numFmtId="0" fontId="12" fillId="3" borderId="18" xfId="17" applyFont="1" applyFill="1" applyBorder="1" applyAlignment="1">
      <alignment horizontal="center" vertical="center" wrapText="1"/>
    </xf>
    <xf numFmtId="0" fontId="12" fillId="3" borderId="23" xfId="17" applyFont="1" applyFill="1" applyBorder="1" applyAlignment="1">
      <alignment horizontal="center" vertical="center" wrapText="1"/>
    </xf>
    <xf numFmtId="0" fontId="12" fillId="3" borderId="21" xfId="17" applyFont="1" applyFill="1" applyBorder="1" applyAlignment="1">
      <alignment horizontal="center" vertical="center" wrapText="1"/>
    </xf>
    <xf numFmtId="0" fontId="8" fillId="0" borderId="0" xfId="17" applyFont="1" applyBorder="1"/>
    <xf numFmtId="0" fontId="8" fillId="0" borderId="0" xfId="17" applyFont="1" applyBorder="1" applyAlignment="1">
      <alignment horizontal="center" vertical="center"/>
    </xf>
    <xf numFmtId="0" fontId="18" fillId="0" borderId="0" xfId="17" applyFont="1" applyAlignment="1"/>
    <xf numFmtId="0" fontId="8" fillId="4" borderId="0" xfId="17" applyFont="1" applyFill="1" applyBorder="1"/>
    <xf numFmtId="0" fontId="9" fillId="4" borderId="2" xfId="17" applyFont="1" applyFill="1" applyBorder="1" applyAlignment="1"/>
    <xf numFmtId="0" fontId="8" fillId="4" borderId="0" xfId="17" applyFont="1" applyFill="1" applyBorder="1" applyAlignment="1">
      <alignment vertical="center" wrapText="1"/>
    </xf>
    <xf numFmtId="1" fontId="16" fillId="2" borderId="50" xfId="17" applyNumberFormat="1" applyFont="1" applyFill="1" applyBorder="1" applyAlignment="1">
      <alignment horizontal="center" vertical="center" wrapText="1"/>
    </xf>
    <xf numFmtId="0" fontId="16" fillId="2" borderId="50" xfId="17" applyFont="1" applyFill="1" applyBorder="1" applyAlignment="1">
      <alignment horizontal="center" vertical="center" wrapText="1"/>
    </xf>
    <xf numFmtId="1" fontId="16" fillId="2" borderId="1" xfId="17" applyNumberFormat="1" applyFont="1" applyFill="1" applyBorder="1" applyAlignment="1">
      <alignment horizontal="center" vertical="center" wrapText="1"/>
    </xf>
    <xf numFmtId="0" fontId="16" fillId="2" borderId="1" xfId="17" applyFont="1" applyFill="1" applyBorder="1" applyAlignment="1">
      <alignment horizontal="center" vertical="center" wrapText="1"/>
    </xf>
    <xf numFmtId="0" fontId="27" fillId="2" borderId="52" xfId="17" applyFont="1" applyFill="1" applyBorder="1" applyAlignment="1">
      <alignment horizontal="left" vertical="center" wrapText="1"/>
    </xf>
    <xf numFmtId="0" fontId="27" fillId="2" borderId="44" xfId="17" applyFont="1" applyFill="1" applyBorder="1" applyAlignment="1">
      <alignment horizontal="left" vertical="center" wrapText="1"/>
    </xf>
    <xf numFmtId="0" fontId="16" fillId="2" borderId="51" xfId="17" applyFont="1" applyFill="1" applyBorder="1" applyAlignment="1">
      <alignment horizontal="left" vertical="center" wrapText="1"/>
    </xf>
    <xf numFmtId="0" fontId="16" fillId="2" borderId="45" xfId="17" applyFont="1" applyFill="1" applyBorder="1" applyAlignment="1">
      <alignment horizontal="left" vertical="center" wrapText="1"/>
    </xf>
    <xf numFmtId="0" fontId="27" fillId="2" borderId="50" xfId="17" applyFont="1" applyFill="1" applyBorder="1" applyAlignment="1">
      <alignment horizontal="left" vertical="center" wrapText="1"/>
    </xf>
    <xf numFmtId="0" fontId="27" fillId="2" borderId="1" xfId="17" applyFont="1" applyFill="1" applyBorder="1" applyAlignment="1">
      <alignment horizontal="left" vertical="center" wrapText="1"/>
    </xf>
    <xf numFmtId="0" fontId="12" fillId="3" borderId="9" xfId="17" applyFont="1" applyFill="1" applyBorder="1" applyAlignment="1">
      <alignment horizontal="center" vertical="center" wrapText="1"/>
    </xf>
    <xf numFmtId="0" fontId="12" fillId="3" borderId="11" xfId="17" applyFont="1" applyFill="1" applyBorder="1" applyAlignment="1">
      <alignment horizontal="center" vertical="center" wrapText="1"/>
    </xf>
    <xf numFmtId="0" fontId="12" fillId="3" borderId="41" xfId="17" applyFont="1" applyFill="1" applyBorder="1" applyAlignment="1">
      <alignment horizontal="center" vertical="center" wrapText="1"/>
    </xf>
    <xf numFmtId="0" fontId="12" fillId="3" borderId="57" xfId="17" applyFont="1" applyFill="1" applyBorder="1" applyAlignment="1">
      <alignment horizontal="center" vertical="center" wrapText="1"/>
    </xf>
    <xf numFmtId="0" fontId="21" fillId="0" borderId="9" xfId="0" applyFont="1" applyFill="1" applyBorder="1" applyAlignment="1">
      <alignment horizontal="left" vertical="center" wrapText="1"/>
    </xf>
    <xf numFmtId="0" fontId="13" fillId="0" borderId="9" xfId="0" applyFont="1" applyFill="1" applyBorder="1" applyAlignment="1">
      <alignment vertical="center" wrapText="1"/>
    </xf>
    <xf numFmtId="0" fontId="15" fillId="5" borderId="11" xfId="17" applyFont="1" applyFill="1" applyBorder="1" applyAlignment="1">
      <alignment horizontal="center" vertical="center"/>
    </xf>
    <xf numFmtId="0" fontId="21" fillId="0" borderId="1" xfId="0" applyFont="1" applyFill="1" applyBorder="1" applyAlignment="1">
      <alignment horizontal="left" vertical="center" wrapText="1"/>
    </xf>
    <xf numFmtId="0" fontId="15" fillId="5" borderId="45" xfId="17" applyFont="1" applyFill="1" applyBorder="1" applyAlignment="1">
      <alignment horizontal="center" vertical="center"/>
    </xf>
    <xf numFmtId="0" fontId="21" fillId="0" borderId="13" xfId="0" applyFont="1" applyFill="1" applyBorder="1" applyAlignment="1">
      <alignment horizontal="left" vertical="center" wrapText="1"/>
    </xf>
    <xf numFmtId="0" fontId="13" fillId="0" borderId="13" xfId="0" applyFont="1" applyFill="1" applyBorder="1" applyAlignment="1">
      <alignment vertical="center" wrapText="1"/>
    </xf>
    <xf numFmtId="0" fontId="15" fillId="5" borderId="14" xfId="17"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 fillId="5" borderId="45" xfId="17" applyFont="1" applyFill="1" applyBorder="1"/>
    <xf numFmtId="0" fontId="8" fillId="5" borderId="14" xfId="17" applyFont="1" applyFill="1" applyBorder="1"/>
    <xf numFmtId="0" fontId="8" fillId="5" borderId="11" xfId="17" applyFont="1" applyFill="1" applyBorder="1"/>
    <xf numFmtId="0" fontId="7" fillId="5" borderId="9" xfId="25" applyFont="1" applyFill="1" applyBorder="1" applyAlignment="1">
      <alignment horizontal="center" vertical="center" wrapText="1"/>
    </xf>
    <xf numFmtId="9" fontId="7" fillId="5" borderId="9" xfId="25" applyNumberFormat="1" applyFont="1" applyFill="1" applyBorder="1" applyAlignment="1">
      <alignment horizontal="center" vertical="center" wrapText="1"/>
    </xf>
    <xf numFmtId="0" fontId="7" fillId="5" borderId="1" xfId="25" applyFont="1" applyFill="1" applyBorder="1" applyAlignment="1">
      <alignment horizontal="center" vertical="center" wrapText="1"/>
    </xf>
    <xf numFmtId="9" fontId="7" fillId="5" borderId="1" xfId="25" applyNumberFormat="1" applyFont="1" applyFill="1" applyBorder="1" applyAlignment="1">
      <alignment horizontal="center" vertical="center" wrapText="1"/>
    </xf>
    <xf numFmtId="0" fontId="7" fillId="5" borderId="13" xfId="25" applyFont="1" applyFill="1" applyBorder="1" applyAlignment="1">
      <alignment horizontal="center" vertical="center" wrapText="1"/>
    </xf>
    <xf numFmtId="9" fontId="7" fillId="5" borderId="13" xfId="25" applyNumberFormat="1" applyFont="1" applyFill="1" applyBorder="1" applyAlignment="1">
      <alignment horizontal="center" vertical="center" wrapText="1"/>
    </xf>
    <xf numFmtId="0" fontId="15" fillId="5" borderId="11" xfId="17" applyFont="1" applyFill="1" applyBorder="1" applyAlignment="1">
      <alignment horizontal="center" vertical="center" wrapText="1"/>
    </xf>
    <xf numFmtId="0" fontId="15" fillId="5" borderId="45" xfId="17" applyFont="1" applyFill="1" applyBorder="1" applyAlignment="1">
      <alignment horizontal="center" vertical="center" wrapText="1"/>
    </xf>
    <xf numFmtId="0" fontId="15" fillId="5" borderId="14" xfId="17" applyFont="1" applyFill="1" applyBorder="1" applyAlignment="1">
      <alignment horizontal="center" vertical="center" wrapText="1"/>
    </xf>
    <xf numFmtId="0" fontId="18" fillId="0" borderId="0" xfId="17" applyFont="1" applyAlignment="1">
      <alignment horizontal="left"/>
    </xf>
    <xf numFmtId="0" fontId="9" fillId="0" borderId="23" xfId="17" applyFont="1" applyFill="1" applyBorder="1" applyAlignment="1">
      <alignment horizontal="center" vertical="center" wrapText="1"/>
    </xf>
    <xf numFmtId="0" fontId="9" fillId="0" borderId="15" xfId="17" applyFont="1" applyFill="1" applyBorder="1" applyAlignment="1">
      <alignment horizontal="center" vertical="center" wrapText="1"/>
    </xf>
    <xf numFmtId="0" fontId="9" fillId="0" borderId="4" xfId="17" applyFont="1" applyFill="1" applyBorder="1" applyAlignment="1">
      <alignment horizontal="center" vertical="center" wrapText="1"/>
    </xf>
    <xf numFmtId="9" fontId="9" fillId="0" borderId="15" xfId="17" applyNumberFormat="1" applyFont="1" applyFill="1" applyBorder="1" applyAlignment="1">
      <alignment horizontal="center" vertical="center" wrapText="1"/>
    </xf>
    <xf numFmtId="9" fontId="9" fillId="0" borderId="2" xfId="17" applyNumberFormat="1" applyFont="1" applyFill="1" applyBorder="1" applyAlignment="1">
      <alignment horizontal="center" vertical="center" wrapText="1"/>
    </xf>
    <xf numFmtId="0" fontId="8" fillId="0" borderId="26" xfId="17" applyFont="1" applyFill="1" applyBorder="1" applyAlignment="1">
      <alignment horizontal="center" vertical="center"/>
    </xf>
    <xf numFmtId="0" fontId="9" fillId="0" borderId="22" xfId="17" applyFont="1" applyFill="1" applyBorder="1" applyAlignment="1">
      <alignment horizontal="center" vertical="center" wrapText="1"/>
    </xf>
    <xf numFmtId="0" fontId="9" fillId="0" borderId="24" xfId="17" applyFont="1" applyFill="1" applyBorder="1" applyAlignment="1">
      <alignment horizontal="center" vertical="center" wrapText="1"/>
    </xf>
    <xf numFmtId="9" fontId="9" fillId="0" borderId="23" xfId="17" applyNumberFormat="1" applyFont="1" applyFill="1" applyBorder="1" applyAlignment="1">
      <alignment horizontal="center" vertical="center" wrapText="1"/>
    </xf>
    <xf numFmtId="9" fontId="9" fillId="0" borderId="25" xfId="17" applyNumberFormat="1" applyFont="1" applyFill="1" applyBorder="1" applyAlignment="1">
      <alignment horizontal="center" vertical="center" wrapText="1"/>
    </xf>
    <xf numFmtId="0" fontId="8" fillId="0" borderId="27" xfId="17" applyFont="1" applyFill="1" applyBorder="1" applyAlignment="1">
      <alignment horizontal="center" vertical="center"/>
    </xf>
    <xf numFmtId="0" fontId="27" fillId="0" borderId="23" xfId="17" applyFont="1" applyFill="1" applyBorder="1" applyAlignment="1">
      <alignment horizontal="left" vertical="center" wrapText="1"/>
    </xf>
    <xf numFmtId="0" fontId="27" fillId="0" borderId="15" xfId="17" applyFont="1" applyFill="1" applyBorder="1" applyAlignment="1">
      <alignment horizontal="left" vertical="center" wrapText="1"/>
    </xf>
    <xf numFmtId="0" fontId="27" fillId="0" borderId="4" xfId="17" applyFont="1" applyFill="1" applyBorder="1" applyAlignment="1">
      <alignment horizontal="left" vertical="center" wrapText="1"/>
    </xf>
    <xf numFmtId="9" fontId="27" fillId="0" borderId="15" xfId="17" applyNumberFormat="1" applyFont="1" applyFill="1" applyBorder="1" applyAlignment="1">
      <alignment horizontal="center" vertical="center" wrapText="1"/>
    </xf>
    <xf numFmtId="9" fontId="27" fillId="0" borderId="2" xfId="17" applyNumberFormat="1" applyFont="1" applyFill="1" applyBorder="1" applyAlignment="1">
      <alignment horizontal="center" vertical="center" wrapText="1"/>
    </xf>
    <xf numFmtId="0" fontId="16" fillId="0" borderId="26" xfId="17" applyFont="1" applyFill="1" applyBorder="1" applyAlignment="1">
      <alignment horizontal="center" vertical="center"/>
    </xf>
    <xf numFmtId="0" fontId="27" fillId="0" borderId="22" xfId="17" applyFont="1" applyFill="1" applyBorder="1" applyAlignment="1">
      <alignment horizontal="left" vertical="center" wrapText="1"/>
    </xf>
    <xf numFmtId="0" fontId="27" fillId="0" borderId="24" xfId="17" applyFont="1" applyFill="1" applyBorder="1" applyAlignment="1">
      <alignment horizontal="left" vertical="center" wrapText="1"/>
    </xf>
    <xf numFmtId="9" fontId="27" fillId="0" borderId="23" xfId="17" applyNumberFormat="1" applyFont="1" applyFill="1" applyBorder="1" applyAlignment="1">
      <alignment horizontal="center" vertical="center" wrapText="1"/>
    </xf>
    <xf numFmtId="9" fontId="27" fillId="0" borderId="25" xfId="17" applyNumberFormat="1" applyFont="1" applyFill="1" applyBorder="1" applyAlignment="1">
      <alignment horizontal="center" vertical="center" wrapText="1"/>
    </xf>
    <xf numFmtId="0" fontId="16" fillId="0" borderId="27" xfId="17" applyFont="1" applyFill="1" applyBorder="1" applyAlignment="1">
      <alignment horizontal="left" vertical="center" wrapText="1"/>
    </xf>
    <xf numFmtId="0" fontId="27" fillId="2" borderId="23" xfId="17" applyFont="1" applyFill="1" applyBorder="1" applyAlignment="1">
      <alignment horizontal="center" vertical="center" wrapText="1"/>
    </xf>
    <xf numFmtId="0" fontId="27" fillId="2" borderId="15" xfId="17" applyFont="1" applyFill="1" applyBorder="1" applyAlignment="1">
      <alignment horizontal="center" vertical="center" wrapText="1"/>
    </xf>
    <xf numFmtId="0" fontId="27" fillId="2" borderId="4" xfId="17" applyFont="1" applyFill="1" applyBorder="1" applyAlignment="1">
      <alignment horizontal="center" vertical="center" wrapText="1"/>
    </xf>
    <xf numFmtId="9" fontId="27" fillId="2" borderId="15" xfId="18" applyFont="1" applyFill="1" applyBorder="1" applyAlignment="1">
      <alignment horizontal="center" vertical="center" wrapText="1"/>
    </xf>
    <xf numFmtId="9" fontId="27" fillId="2" borderId="2" xfId="18" applyFont="1" applyFill="1" applyBorder="1" applyAlignment="1">
      <alignment horizontal="center" vertical="center" wrapText="1"/>
    </xf>
    <xf numFmtId="0" fontId="16" fillId="2" borderId="23" xfId="17" applyFont="1" applyFill="1" applyBorder="1" applyAlignment="1">
      <alignment horizontal="center" vertical="center" wrapText="1"/>
    </xf>
    <xf numFmtId="0" fontId="16" fillId="2" borderId="5" xfId="17" applyFont="1" applyFill="1" applyBorder="1" applyAlignment="1">
      <alignment horizontal="center" vertical="center"/>
    </xf>
    <xf numFmtId="9" fontId="16" fillId="2" borderId="15" xfId="17" applyNumberFormat="1" applyFont="1" applyFill="1" applyBorder="1" applyAlignment="1">
      <alignment horizontal="left" vertical="center" wrapText="1"/>
    </xf>
    <xf numFmtId="9" fontId="16" fillId="2" borderId="2" xfId="17" applyNumberFormat="1" applyFont="1" applyFill="1" applyBorder="1" applyAlignment="1">
      <alignment horizontal="left" vertical="center" wrapText="1"/>
    </xf>
    <xf numFmtId="0" fontId="16" fillId="2" borderId="15" xfId="17" applyFont="1" applyFill="1" applyBorder="1" applyAlignment="1">
      <alignment horizontal="left" vertical="center" wrapText="1"/>
    </xf>
    <xf numFmtId="0" fontId="16" fillId="2" borderId="26" xfId="17" applyFont="1" applyFill="1" applyBorder="1" applyAlignment="1">
      <alignment horizontal="center" vertical="center"/>
    </xf>
    <xf numFmtId="0" fontId="27" fillId="2" borderId="2" xfId="17" applyFont="1" applyFill="1" applyBorder="1" applyAlignment="1">
      <alignment horizontal="center" vertical="center" wrapText="1"/>
    </xf>
    <xf numFmtId="0" fontId="27" fillId="2" borderId="23" xfId="17" applyFont="1" applyFill="1" applyBorder="1" applyAlignment="1">
      <alignment horizontal="left" vertical="center" wrapText="1"/>
    </xf>
    <xf numFmtId="0" fontId="27" fillId="2" borderId="16" xfId="17" applyFont="1" applyFill="1" applyBorder="1" applyAlignment="1">
      <alignment horizontal="center" vertical="center" wrapText="1"/>
    </xf>
    <xf numFmtId="0" fontId="16" fillId="2" borderId="7" xfId="17" applyFont="1" applyFill="1" applyBorder="1" applyAlignment="1">
      <alignment horizontal="center" vertical="center"/>
    </xf>
    <xf numFmtId="0" fontId="26" fillId="2" borderId="6" xfId="17" applyFont="1" applyFill="1" applyBorder="1" applyAlignment="1">
      <alignment horizontal="center" vertical="center" wrapText="1"/>
    </xf>
    <xf numFmtId="0" fontId="16" fillId="2" borderId="15" xfId="17" applyFont="1" applyFill="1" applyBorder="1" applyAlignment="1">
      <alignment horizontal="center" vertical="center" wrapText="1"/>
    </xf>
    <xf numFmtId="9" fontId="27" fillId="2" borderId="15" xfId="18" applyFont="1" applyFill="1" applyBorder="1" applyAlignment="1">
      <alignment vertical="center" wrapText="1"/>
    </xf>
    <xf numFmtId="9" fontId="27" fillId="2" borderId="2" xfId="18" applyFont="1" applyFill="1" applyBorder="1" applyAlignment="1">
      <alignment vertical="center" wrapText="1"/>
    </xf>
    <xf numFmtId="0" fontId="16" fillId="2" borderId="1" xfId="17" applyFont="1" applyFill="1" applyBorder="1" applyAlignment="1">
      <alignment horizontal="left" vertical="center" wrapText="1"/>
    </xf>
    <xf numFmtId="0" fontId="27" fillId="2" borderId="58" xfId="17" applyFont="1" applyFill="1" applyBorder="1" applyAlignment="1">
      <alignment horizontal="left" vertical="center" wrapText="1"/>
    </xf>
    <xf numFmtId="0" fontId="27" fillId="2" borderId="41" xfId="17" applyFont="1" applyFill="1" applyBorder="1" applyAlignment="1">
      <alignment horizontal="left" vertical="center" wrapText="1"/>
    </xf>
    <xf numFmtId="1" fontId="16" fillId="2" borderId="41" xfId="17" applyNumberFormat="1" applyFont="1" applyFill="1" applyBorder="1" applyAlignment="1">
      <alignment horizontal="center" vertical="center" wrapText="1"/>
    </xf>
    <xf numFmtId="0" fontId="16" fillId="2" borderId="41" xfId="17" applyFont="1" applyFill="1" applyBorder="1" applyAlignment="1">
      <alignment horizontal="center" vertical="center" wrapText="1"/>
    </xf>
    <xf numFmtId="0" fontId="16" fillId="2" borderId="57" xfId="17" applyFont="1" applyFill="1" applyBorder="1" applyAlignment="1">
      <alignment horizontal="left" vertical="center" wrapText="1"/>
    </xf>
    <xf numFmtId="0" fontId="27" fillId="0" borderId="1" xfId="17" applyFont="1" applyFill="1" applyBorder="1" applyAlignment="1">
      <alignment horizontal="left" vertical="center" wrapText="1"/>
    </xf>
    <xf numFmtId="9" fontId="27" fillId="0" borderId="1" xfId="17" applyNumberFormat="1" applyFont="1" applyFill="1" applyBorder="1" applyAlignment="1">
      <alignment horizontal="center" vertical="center" wrapText="1"/>
    </xf>
    <xf numFmtId="0" fontId="16" fillId="0" borderId="1" xfId="17" applyFont="1" applyFill="1" applyBorder="1" applyAlignment="1">
      <alignment horizontal="center" vertical="center"/>
    </xf>
    <xf numFmtId="0" fontId="16" fillId="0" borderId="1" xfId="17" applyFont="1" applyFill="1" applyBorder="1" applyAlignment="1">
      <alignment horizontal="left" vertical="center" wrapText="1"/>
    </xf>
    <xf numFmtId="0" fontId="27" fillId="0" borderId="1" xfId="17" applyFont="1" applyFill="1" applyBorder="1" applyAlignment="1">
      <alignment vertical="center" wrapText="1"/>
    </xf>
    <xf numFmtId="0" fontId="16" fillId="0" borderId="1" xfId="17" applyFont="1" applyFill="1" applyBorder="1" applyAlignment="1">
      <alignment vertical="center" wrapText="1"/>
    </xf>
    <xf numFmtId="0" fontId="30" fillId="0" borderId="1" xfId="24" applyFont="1" applyFill="1" applyBorder="1" applyAlignment="1">
      <alignment vertical="center" wrapText="1"/>
    </xf>
    <xf numFmtId="0" fontId="20" fillId="0" borderId="1" xfId="24" applyFont="1" applyFill="1" applyBorder="1" applyAlignment="1">
      <alignment horizontal="left" vertical="center" wrapText="1"/>
    </xf>
    <xf numFmtId="165" fontId="20" fillId="0" borderId="1" xfId="24" applyNumberFormat="1" applyFont="1" applyFill="1" applyBorder="1" applyAlignment="1">
      <alignment horizontal="center" vertical="center" wrapText="1"/>
    </xf>
    <xf numFmtId="9" fontId="20" fillId="0" borderId="1" xfId="24" applyNumberFormat="1" applyFont="1" applyFill="1" applyBorder="1" applyAlignment="1">
      <alignment horizontal="center" vertical="center" wrapText="1"/>
    </xf>
    <xf numFmtId="0" fontId="30" fillId="0" borderId="1" xfId="17" applyFont="1" applyFill="1" applyBorder="1" applyAlignment="1">
      <alignment horizontal="left" vertical="center" wrapText="1"/>
    </xf>
    <xf numFmtId="9" fontId="30" fillId="0" borderId="1" xfId="18" applyFont="1" applyFill="1" applyBorder="1" applyAlignment="1">
      <alignment horizontal="center" vertical="center" wrapText="1"/>
    </xf>
    <xf numFmtId="0" fontId="31" fillId="7" borderId="1" xfId="0" applyFont="1" applyFill="1" applyBorder="1" applyAlignment="1">
      <alignment horizontal="left" vertical="center" wrapText="1" readingOrder="1"/>
    </xf>
    <xf numFmtId="9" fontId="9" fillId="0" borderId="1" xfId="18" applyFont="1" applyFill="1" applyBorder="1" applyAlignment="1">
      <alignment vertical="center" wrapText="1"/>
    </xf>
    <xf numFmtId="0" fontId="32" fillId="7" borderId="1" xfId="25" applyFont="1" applyFill="1" applyBorder="1" applyAlignment="1">
      <alignment horizontal="center" vertical="center" wrapText="1"/>
    </xf>
    <xf numFmtId="9" fontId="32" fillId="7" borderId="1" xfId="25" applyNumberFormat="1" applyFont="1" applyFill="1" applyBorder="1" applyAlignment="1">
      <alignment vertical="center" wrapText="1"/>
    </xf>
    <xf numFmtId="1" fontId="32" fillId="7" borderId="1" xfId="25" applyNumberFormat="1" applyFont="1" applyFill="1" applyBorder="1" applyAlignment="1">
      <alignment horizontal="center" vertical="center" wrapText="1"/>
    </xf>
    <xf numFmtId="0" fontId="31" fillId="5" borderId="1" xfId="0" applyFont="1" applyFill="1" applyBorder="1" applyAlignment="1">
      <alignment horizontal="left" vertical="center" wrapText="1" readingOrder="1"/>
    </xf>
    <xf numFmtId="0" fontId="32" fillId="5" borderId="1" xfId="25" applyFont="1" applyFill="1" applyBorder="1" applyAlignment="1">
      <alignment horizontal="center" vertical="center" wrapText="1"/>
    </xf>
    <xf numFmtId="9" fontId="32" fillId="5" borderId="1" xfId="25" applyNumberFormat="1" applyFont="1" applyFill="1" applyBorder="1" applyAlignment="1">
      <alignment horizontal="center" vertical="center" wrapText="1"/>
    </xf>
    <xf numFmtId="9" fontId="0" fillId="0" borderId="0" xfId="0" applyNumberFormat="1"/>
    <xf numFmtId="0" fontId="22" fillId="7" borderId="1" xfId="17" applyFont="1" applyFill="1" applyBorder="1" applyAlignment="1">
      <alignment horizontal="left" vertical="center" wrapText="1"/>
    </xf>
    <xf numFmtId="0" fontId="34" fillId="7" borderId="1" xfId="0" applyFont="1" applyFill="1" applyBorder="1" applyAlignment="1">
      <alignment horizontal="center" vertical="center" wrapText="1" readingOrder="1"/>
    </xf>
    <xf numFmtId="0" fontId="35" fillId="7" borderId="1" xfId="25" applyFont="1" applyFill="1" applyBorder="1" applyAlignment="1">
      <alignment horizontal="center" vertical="center" wrapText="1"/>
    </xf>
    <xf numFmtId="9" fontId="12" fillId="7" borderId="1" xfId="17" applyNumberFormat="1" applyFont="1" applyFill="1" applyBorder="1" applyAlignment="1">
      <alignment horizontal="center" vertical="center"/>
    </xf>
    <xf numFmtId="0" fontId="36" fillId="0" borderId="1" xfId="0" applyFont="1" applyFill="1" applyBorder="1" applyAlignment="1">
      <alignment horizontal="left" vertical="center" wrapText="1" readingOrder="1"/>
    </xf>
    <xf numFmtId="0" fontId="37" fillId="0" borderId="0" xfId="0" applyFont="1"/>
    <xf numFmtId="0" fontId="38" fillId="9" borderId="0" xfId="0" applyFont="1" applyFill="1" applyAlignment="1">
      <alignment horizontal="center"/>
    </xf>
    <xf numFmtId="0" fontId="38" fillId="7" borderId="0" xfId="0" applyFont="1" applyFill="1" applyAlignment="1">
      <alignment horizontal="center"/>
    </xf>
    <xf numFmtId="0" fontId="38" fillId="8" borderId="0" xfId="0" applyFont="1" applyFill="1" applyAlignment="1">
      <alignment horizontal="center"/>
    </xf>
    <xf numFmtId="0" fontId="18" fillId="0" borderId="0" xfId="17" applyFont="1" applyAlignment="1">
      <alignment horizontal="center"/>
    </xf>
    <xf numFmtId="9" fontId="8" fillId="2" borderId="9" xfId="23" applyFont="1" applyFill="1" applyBorder="1" applyAlignment="1">
      <alignment horizontal="center" vertical="center" wrapText="1"/>
    </xf>
    <xf numFmtId="9" fontId="8" fillId="2" borderId="50" xfId="23" applyFont="1" applyFill="1" applyBorder="1" applyAlignment="1">
      <alignment horizontal="center" vertical="center" wrapText="1"/>
    </xf>
    <xf numFmtId="0" fontId="30" fillId="0" borderId="1" xfId="19" applyFont="1" applyFill="1" applyBorder="1" applyAlignment="1">
      <alignment vertical="center" wrapText="1"/>
    </xf>
    <xf numFmtId="9" fontId="30" fillId="0" borderId="1" xfId="19" applyNumberFormat="1" applyFont="1" applyFill="1" applyBorder="1" applyAlignment="1">
      <alignment vertical="center" wrapText="1"/>
    </xf>
    <xf numFmtId="0" fontId="17" fillId="11" borderId="18" xfId="17" applyFont="1" applyFill="1" applyBorder="1" applyAlignment="1">
      <alignment horizontal="center" vertical="center" wrapText="1"/>
    </xf>
    <xf numFmtId="0" fontId="17" fillId="11" borderId="23" xfId="17" applyFont="1" applyFill="1" applyBorder="1" applyAlignment="1">
      <alignment horizontal="center" vertical="center" wrapText="1"/>
    </xf>
    <xf numFmtId="0" fontId="17" fillId="11" borderId="21" xfId="17" applyFont="1" applyFill="1" applyBorder="1" applyAlignment="1">
      <alignment horizontal="center" vertical="center" wrapText="1"/>
    </xf>
    <xf numFmtId="0" fontId="17" fillId="11" borderId="9" xfId="17" applyFont="1" applyFill="1" applyBorder="1" applyAlignment="1">
      <alignment horizontal="center" vertical="center" wrapText="1"/>
    </xf>
    <xf numFmtId="0" fontId="17" fillId="11" borderId="13" xfId="17" applyFont="1" applyFill="1" applyBorder="1" applyAlignment="1">
      <alignment horizontal="center" vertical="center" wrapText="1"/>
    </xf>
    <xf numFmtId="0" fontId="18" fillId="11" borderId="18" xfId="17" applyFont="1" applyFill="1" applyBorder="1" applyAlignment="1">
      <alignment horizontal="center" vertical="center" wrapText="1"/>
    </xf>
    <xf numFmtId="0" fontId="18" fillId="11" borderId="15" xfId="17" applyFont="1" applyFill="1" applyBorder="1" applyAlignment="1">
      <alignment horizontal="center" vertical="center" wrapText="1"/>
    </xf>
    <xf numFmtId="0" fontId="18" fillId="11" borderId="20" xfId="17" applyFont="1" applyFill="1" applyBorder="1" applyAlignment="1">
      <alignment horizontal="center" vertical="center" wrapText="1"/>
    </xf>
    <xf numFmtId="0" fontId="18" fillId="0" borderId="0" xfId="17" applyFont="1" applyAlignment="1">
      <alignment horizontal="center"/>
    </xf>
    <xf numFmtId="0" fontId="17" fillId="0" borderId="0" xfId="17" applyFont="1" applyAlignment="1">
      <alignment horizontal="center"/>
    </xf>
    <xf numFmtId="0" fontId="27" fillId="2" borderId="1" xfId="17" applyFont="1" applyFill="1" applyBorder="1" applyAlignment="1">
      <alignment horizontal="center" vertical="center" wrapText="1"/>
    </xf>
    <xf numFmtId="1" fontId="16" fillId="2" borderId="1" xfId="17" applyNumberFormat="1" applyFont="1" applyFill="1" applyBorder="1" applyAlignment="1">
      <alignment horizontal="center" vertical="center" wrapText="1"/>
    </xf>
    <xf numFmtId="0" fontId="16" fillId="2" borderId="1" xfId="17" applyFont="1" applyFill="1" applyBorder="1" applyAlignment="1">
      <alignment horizontal="center" vertical="center" wrapText="1"/>
    </xf>
    <xf numFmtId="0" fontId="36" fillId="0" borderId="1" xfId="0" applyFont="1" applyBorder="1" applyAlignment="1">
      <alignment horizontal="left" vertical="center" wrapText="1" readingOrder="1"/>
    </xf>
    <xf numFmtId="0" fontId="16" fillId="0" borderId="0" xfId="17" applyFont="1" applyAlignment="1">
      <alignment horizontal="left"/>
    </xf>
    <xf numFmtId="0" fontId="16" fillId="4" borderId="0" xfId="17" applyFont="1" applyFill="1" applyBorder="1" applyAlignment="1">
      <alignment horizontal="left"/>
    </xf>
    <xf numFmtId="0" fontId="16" fillId="4" borderId="0" xfId="17" applyFont="1" applyFill="1" applyBorder="1"/>
    <xf numFmtId="0" fontId="40" fillId="0" borderId="0" xfId="0" applyFont="1" applyAlignment="1">
      <alignment horizontal="left" vertical="center" readingOrder="1"/>
    </xf>
    <xf numFmtId="0" fontId="30" fillId="0" borderId="0" xfId="0" applyFont="1"/>
    <xf numFmtId="0" fontId="16" fillId="0" borderId="0" xfId="0" applyFont="1" applyAlignment="1">
      <alignment horizontal="left" vertical="center" readingOrder="1"/>
    </xf>
    <xf numFmtId="0" fontId="26" fillId="4" borderId="0" xfId="17" applyFont="1" applyFill="1" applyBorder="1"/>
    <xf numFmtId="0" fontId="17" fillId="11" borderId="1" xfId="17" applyFont="1" applyFill="1" applyBorder="1" applyAlignment="1">
      <alignment horizontal="center" vertical="center" wrapText="1"/>
    </xf>
    <xf numFmtId="0" fontId="18" fillId="0" borderId="0" xfId="17" applyFont="1" applyAlignment="1">
      <alignment horizontal="center"/>
    </xf>
    <xf numFmtId="0" fontId="27" fillId="0" borderId="15" xfId="17" applyFont="1" applyFill="1" applyBorder="1" applyAlignment="1">
      <alignment horizontal="left" vertical="center" wrapText="1"/>
    </xf>
    <xf numFmtId="0" fontId="27" fillId="0" borderId="22" xfId="17" applyFont="1" applyFill="1" applyBorder="1" applyAlignment="1">
      <alignment horizontal="left" vertical="center" wrapText="1"/>
    </xf>
    <xf numFmtId="0" fontId="17" fillId="11" borderId="18" xfId="17" applyFont="1" applyFill="1" applyBorder="1" applyAlignment="1">
      <alignment horizontal="center" vertical="center" wrapText="1"/>
    </xf>
    <xf numFmtId="0" fontId="17" fillId="11" borderId="21" xfId="17" applyFont="1" applyFill="1" applyBorder="1" applyAlignment="1">
      <alignment horizontal="center" vertical="center" wrapText="1"/>
    </xf>
    <xf numFmtId="0" fontId="27" fillId="2" borderId="1" xfId="17" applyFont="1" applyFill="1" applyBorder="1" applyAlignment="1">
      <alignment horizontal="center" vertical="center" wrapText="1"/>
    </xf>
    <xf numFmtId="9" fontId="27" fillId="0" borderId="15" xfId="17" applyNumberFormat="1" applyFont="1" applyFill="1" applyBorder="1" applyAlignment="1">
      <alignment horizontal="center" vertical="center" wrapText="1"/>
    </xf>
    <xf numFmtId="0" fontId="17" fillId="0" borderId="0" xfId="17" applyFont="1" applyAlignment="1">
      <alignment horizontal="center"/>
    </xf>
    <xf numFmtId="0" fontId="43" fillId="11" borderId="26" xfId="0" applyFont="1" applyFill="1" applyBorder="1" applyAlignment="1">
      <alignment horizontal="center" vertical="center" wrapText="1"/>
    </xf>
    <xf numFmtId="0" fontId="43" fillId="11" borderId="7" xfId="0" applyFont="1" applyFill="1" applyBorder="1" applyAlignment="1">
      <alignment horizontal="center" vertical="center" wrapText="1"/>
    </xf>
    <xf numFmtId="0" fontId="27" fillId="2" borderId="1" xfId="17" applyFont="1" applyFill="1" applyBorder="1" applyAlignment="1">
      <alignment horizontal="left" vertical="center" wrapText="1"/>
    </xf>
    <xf numFmtId="0" fontId="36" fillId="0" borderId="1" xfId="0" applyFont="1" applyBorder="1" applyAlignment="1">
      <alignment horizontal="center" vertical="center" wrapText="1" readingOrder="1"/>
    </xf>
    <xf numFmtId="0" fontId="44" fillId="0" borderId="1" xfId="0" applyFont="1" applyBorder="1" applyAlignment="1">
      <alignment horizontal="center" vertical="center" wrapText="1"/>
    </xf>
    <xf numFmtId="9" fontId="36" fillId="0" borderId="1" xfId="0" applyNumberFormat="1" applyFont="1" applyBorder="1" applyAlignment="1">
      <alignment horizontal="center" vertical="center" wrapText="1" readingOrder="1"/>
    </xf>
    <xf numFmtId="9" fontId="36" fillId="0" borderId="60" xfId="0" applyNumberFormat="1" applyFont="1" applyBorder="1" applyAlignment="1">
      <alignment horizontal="center" vertical="center" wrapText="1" readingOrder="1"/>
    </xf>
    <xf numFmtId="0" fontId="36" fillId="0" borderId="1" xfId="0" applyFont="1" applyBorder="1" applyAlignment="1">
      <alignment horizontal="center" vertical="center" wrapText="1"/>
    </xf>
    <xf numFmtId="0" fontId="30" fillId="0" borderId="1" xfId="0" applyFont="1" applyBorder="1" applyAlignment="1">
      <alignment vertical="center" wrapText="1"/>
    </xf>
    <xf numFmtId="0" fontId="36" fillId="0" borderId="1" xfId="0" applyFont="1" applyBorder="1" applyAlignment="1">
      <alignment vertical="center" wrapText="1"/>
    </xf>
    <xf numFmtId="9" fontId="36" fillId="0" borderId="1" xfId="0" applyNumberFormat="1" applyFont="1" applyBorder="1" applyAlignment="1">
      <alignment horizontal="right" vertical="center" wrapText="1"/>
    </xf>
    <xf numFmtId="9" fontId="36" fillId="0" borderId="60" xfId="0" applyNumberFormat="1" applyFont="1" applyBorder="1" applyAlignment="1">
      <alignment horizontal="center" vertical="center" wrapText="1"/>
    </xf>
    <xf numFmtId="0" fontId="36" fillId="0" borderId="1" xfId="0" applyFont="1" applyBorder="1" applyAlignment="1">
      <alignment horizontal="center" vertical="center" wrapText="1"/>
    </xf>
    <xf numFmtId="9" fontId="36" fillId="0" borderId="1" xfId="0" applyNumberFormat="1" applyFont="1" applyBorder="1" applyAlignment="1">
      <alignment horizontal="center" vertical="center" wrapText="1"/>
    </xf>
    <xf numFmtId="0" fontId="30" fillId="0" borderId="59" xfId="0" applyFont="1" applyBorder="1" applyAlignment="1">
      <alignment vertical="center" wrapText="1"/>
    </xf>
    <xf numFmtId="0" fontId="39" fillId="0" borderId="0" xfId="17" applyFont="1" applyAlignment="1"/>
    <xf numFmtId="0" fontId="18" fillId="0" borderId="0" xfId="17" applyFont="1" applyAlignment="1">
      <alignment horizontal="center"/>
    </xf>
    <xf numFmtId="0" fontId="18" fillId="0" borderId="62" xfId="17" applyFont="1" applyBorder="1" applyAlignment="1"/>
    <xf numFmtId="0" fontId="8" fillId="2" borderId="62" xfId="17" applyFont="1" applyFill="1" applyBorder="1"/>
    <xf numFmtId="0" fontId="16" fillId="0" borderId="62" xfId="17" applyFont="1" applyBorder="1" applyAlignment="1">
      <alignment horizontal="left"/>
    </xf>
    <xf numFmtId="0" fontId="17" fillId="0" borderId="62" xfId="17" applyFont="1" applyBorder="1" applyAlignment="1">
      <alignment horizontal="center"/>
    </xf>
    <xf numFmtId="0" fontId="18" fillId="0" borderId="62" xfId="17" applyFont="1" applyBorder="1" applyAlignment="1">
      <alignment horizontal="center"/>
    </xf>
    <xf numFmtId="0" fontId="16" fillId="0" borderId="62" xfId="0" applyFont="1" applyBorder="1" applyAlignment="1">
      <alignment horizontal="left" vertical="center" readingOrder="1"/>
    </xf>
    <xf numFmtId="0" fontId="8" fillId="0" borderId="62" xfId="17" applyFont="1" applyBorder="1"/>
    <xf numFmtId="0" fontId="8" fillId="0" borderId="62" xfId="17" applyFont="1" applyBorder="1" applyAlignment="1">
      <alignment horizontal="center" vertical="center"/>
    </xf>
    <xf numFmtId="0" fontId="9" fillId="4" borderId="62" xfId="17" applyFont="1" applyFill="1" applyBorder="1" applyAlignment="1"/>
    <xf numFmtId="0" fontId="9" fillId="4" borderId="62" xfId="17" applyFont="1" applyFill="1" applyBorder="1" applyAlignment="1">
      <alignment horizontal="center"/>
    </xf>
    <xf numFmtId="0" fontId="8" fillId="4" borderId="62" xfId="17" applyFont="1" applyFill="1" applyBorder="1" applyAlignment="1">
      <alignment vertical="center" wrapText="1"/>
    </xf>
    <xf numFmtId="0" fontId="16" fillId="4" borderId="62" xfId="17" applyFont="1" applyFill="1" applyBorder="1" applyAlignment="1">
      <alignment horizontal="left"/>
    </xf>
    <xf numFmtId="0" fontId="16" fillId="4" borderId="62" xfId="17" applyFont="1" applyFill="1" applyBorder="1"/>
    <xf numFmtId="0" fontId="40" fillId="0" borderId="62" xfId="0" applyFont="1" applyBorder="1" applyAlignment="1">
      <alignment horizontal="left" vertical="center" readingOrder="1"/>
    </xf>
    <xf numFmtId="0" fontId="0" fillId="0" borderId="63" xfId="0" applyBorder="1"/>
    <xf numFmtId="0" fontId="0" fillId="0" borderId="65" xfId="0" applyBorder="1"/>
    <xf numFmtId="0" fontId="0" fillId="0" borderId="67" xfId="0" applyBorder="1"/>
    <xf numFmtId="0" fontId="42" fillId="0" borderId="66" xfId="0" applyFont="1" applyBorder="1" applyAlignment="1">
      <alignment horizontal="justify" vertical="center" readingOrder="1"/>
    </xf>
    <xf numFmtId="0" fontId="18" fillId="0" borderId="67" xfId="17" applyFont="1" applyBorder="1" applyAlignment="1">
      <alignment horizontal="left"/>
    </xf>
    <xf numFmtId="0" fontId="0" fillId="0" borderId="66" xfId="0" applyBorder="1"/>
    <xf numFmtId="0" fontId="18" fillId="0" borderId="65" xfId="17" applyFont="1" applyBorder="1" applyAlignment="1">
      <alignment horizontal="left"/>
    </xf>
    <xf numFmtId="0" fontId="41" fillId="0" borderId="65" xfId="0" applyFont="1" applyBorder="1"/>
    <xf numFmtId="0" fontId="41" fillId="0" borderId="64" xfId="0" applyFont="1" applyBorder="1"/>
    <xf numFmtId="0" fontId="18" fillId="0" borderId="0" xfId="17" applyFont="1" applyAlignment="1">
      <alignment horizontal="center"/>
    </xf>
    <xf numFmtId="0" fontId="39" fillId="0" borderId="65" xfId="17" applyFont="1" applyBorder="1" applyAlignment="1">
      <alignment horizontal="center"/>
    </xf>
    <xf numFmtId="0" fontId="39" fillId="0" borderId="66" xfId="17" applyFont="1" applyBorder="1" applyAlignment="1">
      <alignment horizontal="center"/>
    </xf>
    <xf numFmtId="0" fontId="17" fillId="11" borderId="38" xfId="17" applyFont="1" applyFill="1" applyBorder="1" applyAlignment="1">
      <alignment horizontal="center" vertical="center" wrapText="1"/>
    </xf>
    <xf numFmtId="0" fontId="17" fillId="11" borderId="39" xfId="17" applyFont="1" applyFill="1" applyBorder="1" applyAlignment="1">
      <alignment horizontal="center" vertical="center" wrapText="1"/>
    </xf>
    <xf numFmtId="0" fontId="17" fillId="11" borderId="40" xfId="17" applyFont="1" applyFill="1" applyBorder="1" applyAlignment="1">
      <alignment horizontal="center" vertical="center" wrapText="1"/>
    </xf>
    <xf numFmtId="0" fontId="17" fillId="11" borderId="35" xfId="17" applyFont="1" applyFill="1" applyBorder="1" applyAlignment="1">
      <alignment horizontal="center" vertical="center" wrapText="1"/>
    </xf>
    <xf numFmtId="0" fontId="17" fillId="11" borderId="36" xfId="17" applyFont="1" applyFill="1" applyBorder="1" applyAlignment="1">
      <alignment horizontal="center" vertical="center" wrapText="1"/>
    </xf>
    <xf numFmtId="0" fontId="16" fillId="0" borderId="0" xfId="17" applyFont="1" applyFill="1" applyAlignment="1">
      <alignment horizontal="center"/>
    </xf>
    <xf numFmtId="0" fontId="17" fillId="11" borderId="28" xfId="17" applyFont="1" applyFill="1" applyBorder="1" applyAlignment="1">
      <alignment horizontal="center" vertical="center" wrapText="1"/>
    </xf>
    <xf numFmtId="0" fontId="17" fillId="11" borderId="29" xfId="17" applyFont="1" applyFill="1" applyBorder="1" applyAlignment="1">
      <alignment horizontal="center" vertical="center" wrapText="1"/>
    </xf>
    <xf numFmtId="0" fontId="17" fillId="11" borderId="18" xfId="17" applyFont="1" applyFill="1" applyBorder="1" applyAlignment="1">
      <alignment horizontal="center" vertical="center" wrapText="1"/>
    </xf>
    <xf numFmtId="0" fontId="17" fillId="11" borderId="21" xfId="17" applyFont="1" applyFill="1" applyBorder="1" applyAlignment="1">
      <alignment horizontal="center" vertical="center" wrapText="1"/>
    </xf>
    <xf numFmtId="0" fontId="17" fillId="11" borderId="15" xfId="17" applyFont="1" applyFill="1" applyBorder="1" applyAlignment="1">
      <alignment horizontal="center" vertical="center" wrapText="1"/>
    </xf>
    <xf numFmtId="0" fontId="17" fillId="11" borderId="22" xfId="17" applyFont="1" applyFill="1" applyBorder="1" applyAlignment="1">
      <alignment horizontal="center" vertical="center" wrapText="1"/>
    </xf>
    <xf numFmtId="0" fontId="27" fillId="0" borderId="15" xfId="17" applyFont="1" applyFill="1" applyBorder="1" applyAlignment="1">
      <alignment horizontal="left" vertical="center" wrapText="1"/>
    </xf>
    <xf numFmtId="0" fontId="27" fillId="0" borderId="16" xfId="17" applyFont="1" applyFill="1" applyBorder="1" applyAlignment="1">
      <alignment horizontal="left" vertical="center" wrapText="1"/>
    </xf>
    <xf numFmtId="0" fontId="27" fillId="0" borderId="22" xfId="17" applyFont="1" applyFill="1" applyBorder="1" applyAlignment="1">
      <alignment horizontal="left" vertical="center" wrapText="1"/>
    </xf>
    <xf numFmtId="0" fontId="27" fillId="0" borderId="17" xfId="17" applyFont="1" applyFill="1" applyBorder="1" applyAlignment="1">
      <alignment horizontal="left" vertical="center" wrapText="1"/>
    </xf>
    <xf numFmtId="0" fontId="27" fillId="0" borderId="19" xfId="17" applyFont="1" applyFill="1" applyBorder="1" applyAlignment="1">
      <alignment horizontal="left" vertical="center" wrapText="1"/>
    </xf>
    <xf numFmtId="0" fontId="27" fillId="0" borderId="20" xfId="17" applyFont="1" applyFill="1" applyBorder="1" applyAlignment="1">
      <alignment horizontal="left" vertical="center" wrapText="1"/>
    </xf>
    <xf numFmtId="0" fontId="16" fillId="0" borderId="17" xfId="17" applyFont="1" applyFill="1" applyBorder="1" applyAlignment="1">
      <alignment horizontal="left" vertical="center"/>
    </xf>
    <xf numFmtId="0" fontId="16" fillId="0" borderId="19" xfId="17" applyFont="1" applyFill="1" applyBorder="1" applyAlignment="1">
      <alignment horizontal="left" vertical="center"/>
    </xf>
    <xf numFmtId="0" fontId="16" fillId="0" borderId="20" xfId="17" applyFont="1" applyFill="1" applyBorder="1" applyAlignment="1">
      <alignment horizontal="left" vertical="center"/>
    </xf>
    <xf numFmtId="0" fontId="16" fillId="0" borderId="28" xfId="17" applyFont="1" applyFill="1" applyBorder="1" applyAlignment="1">
      <alignment horizontal="left" vertical="center"/>
    </xf>
    <xf numFmtId="0" fontId="16" fillId="0" borderId="30" xfId="17" applyFont="1" applyFill="1" applyBorder="1" applyAlignment="1">
      <alignment horizontal="left" vertical="center"/>
    </xf>
    <xf numFmtId="0" fontId="16" fillId="0" borderId="29" xfId="17" applyFont="1" applyFill="1" applyBorder="1" applyAlignment="1">
      <alignment horizontal="left" vertical="center"/>
    </xf>
    <xf numFmtId="9" fontId="27" fillId="0" borderId="16" xfId="17" applyNumberFormat="1" applyFont="1" applyFill="1" applyBorder="1" applyAlignment="1">
      <alignment horizontal="center" vertical="center" wrapText="1"/>
    </xf>
    <xf numFmtId="0" fontId="27" fillId="0" borderId="16" xfId="17" applyFont="1" applyFill="1" applyBorder="1" applyAlignment="1">
      <alignment horizontal="center" vertical="center" wrapText="1"/>
    </xf>
    <xf numFmtId="0" fontId="27" fillId="0" borderId="22" xfId="17" applyFont="1" applyFill="1" applyBorder="1" applyAlignment="1">
      <alignment horizontal="center" vertical="center" wrapText="1"/>
    </xf>
    <xf numFmtId="0" fontId="16" fillId="0" borderId="5" xfId="17" applyFont="1" applyFill="1" applyBorder="1" applyAlignment="1">
      <alignment horizontal="left" vertical="center" wrapText="1"/>
    </xf>
    <xf numFmtId="0" fontId="16" fillId="0" borderId="7" xfId="17" applyFont="1" applyFill="1" applyBorder="1" applyAlignment="1">
      <alignment horizontal="left" vertical="center"/>
    </xf>
    <xf numFmtId="0" fontId="16" fillId="0" borderId="27" xfId="17" applyFont="1" applyFill="1" applyBorder="1" applyAlignment="1">
      <alignment horizontal="left" vertical="center"/>
    </xf>
    <xf numFmtId="0" fontId="27" fillId="0" borderId="18" xfId="17" applyFont="1" applyFill="1" applyBorder="1" applyAlignment="1">
      <alignment horizontal="left" vertical="center" wrapText="1"/>
    </xf>
    <xf numFmtId="0" fontId="27" fillId="0" borderId="21" xfId="17" applyFont="1" applyFill="1" applyBorder="1" applyAlignment="1">
      <alignment horizontal="left" vertical="center" wrapText="1"/>
    </xf>
    <xf numFmtId="0" fontId="16" fillId="0" borderId="18" xfId="17" applyFont="1" applyFill="1" applyBorder="1" applyAlignment="1">
      <alignment horizontal="left" vertical="center"/>
    </xf>
    <xf numFmtId="0" fontId="16" fillId="0" borderId="21" xfId="17" applyFont="1" applyFill="1" applyBorder="1" applyAlignment="1">
      <alignment horizontal="left" vertical="center"/>
    </xf>
    <xf numFmtId="0" fontId="16" fillId="0" borderId="18" xfId="17" applyFont="1" applyFill="1" applyBorder="1" applyAlignment="1">
      <alignment horizontal="left" vertical="center" wrapText="1"/>
    </xf>
    <xf numFmtId="0" fontId="16" fillId="0" borderId="19" xfId="17" applyFont="1" applyFill="1" applyBorder="1" applyAlignment="1">
      <alignment horizontal="left" vertical="center" wrapText="1"/>
    </xf>
    <xf numFmtId="0" fontId="16" fillId="0" borderId="21" xfId="17" applyFont="1" applyFill="1" applyBorder="1" applyAlignment="1">
      <alignment horizontal="left" vertical="center" wrapText="1"/>
    </xf>
    <xf numFmtId="9" fontId="16" fillId="0" borderId="15" xfId="17" applyNumberFormat="1" applyFont="1" applyFill="1" applyBorder="1" applyAlignment="1">
      <alignment horizontal="center" vertical="center"/>
    </xf>
    <xf numFmtId="9" fontId="16" fillId="0" borderId="16" xfId="17" applyNumberFormat="1" applyFont="1" applyFill="1" applyBorder="1" applyAlignment="1">
      <alignment horizontal="center" vertical="center"/>
    </xf>
    <xf numFmtId="9" fontId="16" fillId="0" borderId="22" xfId="17" applyNumberFormat="1" applyFont="1" applyFill="1" applyBorder="1" applyAlignment="1">
      <alignment horizontal="center" vertical="center"/>
    </xf>
    <xf numFmtId="9" fontId="16" fillId="0" borderId="0" xfId="17" applyNumberFormat="1" applyFont="1" applyFill="1" applyBorder="1" applyAlignment="1">
      <alignment horizontal="center" vertical="center"/>
    </xf>
    <xf numFmtId="9" fontId="16" fillId="0" borderId="3" xfId="17" applyNumberFormat="1" applyFont="1" applyFill="1" applyBorder="1" applyAlignment="1">
      <alignment horizontal="center" vertical="center"/>
    </xf>
    <xf numFmtId="0" fontId="18" fillId="0" borderId="6" xfId="17" applyFont="1" applyFill="1" applyBorder="1" applyAlignment="1">
      <alignment horizontal="center" vertical="center" wrapText="1"/>
    </xf>
    <xf numFmtId="0" fontId="18" fillId="0" borderId="0" xfId="17" applyFont="1" applyFill="1" applyBorder="1" applyAlignment="1">
      <alignment horizontal="center" vertical="center" wrapText="1"/>
    </xf>
    <xf numFmtId="0" fontId="7" fillId="0" borderId="0" xfId="0" applyFont="1" applyFill="1" applyBorder="1" applyAlignment="1">
      <alignment horizontal="left" vertical="center" wrapText="1"/>
    </xf>
    <xf numFmtId="0" fontId="17" fillId="11" borderId="31" xfId="17" applyFont="1" applyFill="1" applyBorder="1" applyAlignment="1">
      <alignment horizontal="center" vertical="center" wrapText="1"/>
    </xf>
    <xf numFmtId="0" fontId="17" fillId="11" borderId="34" xfId="17" applyFont="1" applyFill="1" applyBorder="1" applyAlignment="1">
      <alignment horizontal="center" vertical="center" wrapText="1"/>
    </xf>
    <xf numFmtId="0" fontId="17" fillId="11" borderId="37" xfId="17" applyFont="1" applyFill="1" applyBorder="1" applyAlignment="1">
      <alignment horizontal="center" vertical="center" wrapText="1"/>
    </xf>
    <xf numFmtId="0" fontId="17" fillId="11" borderId="46" xfId="17" applyFont="1" applyFill="1" applyBorder="1" applyAlignment="1">
      <alignment horizontal="center" vertical="center" wrapText="1"/>
    </xf>
    <xf numFmtId="0" fontId="17" fillId="11" borderId="47" xfId="17" applyFont="1" applyFill="1" applyBorder="1" applyAlignment="1">
      <alignment horizontal="center" vertical="center" wrapText="1"/>
    </xf>
    <xf numFmtId="0" fontId="14" fillId="0" borderId="52" xfId="17" applyFont="1" applyFill="1" applyBorder="1" applyAlignment="1">
      <alignment horizontal="center" vertical="center" wrapText="1"/>
    </xf>
    <xf numFmtId="0" fontId="14" fillId="0" borderId="44" xfId="17" applyFont="1" applyFill="1" applyBorder="1" applyAlignment="1">
      <alignment horizontal="center" vertical="center" wrapText="1"/>
    </xf>
    <xf numFmtId="0" fontId="17" fillId="11" borderId="8" xfId="17" applyFont="1" applyFill="1" applyBorder="1" applyAlignment="1">
      <alignment horizontal="center" vertical="center" wrapText="1"/>
    </xf>
    <xf numFmtId="0" fontId="17" fillId="11" borderId="12" xfId="17" applyFont="1" applyFill="1" applyBorder="1" applyAlignment="1">
      <alignment horizontal="center" vertical="center" wrapText="1"/>
    </xf>
    <xf numFmtId="0" fontId="17" fillId="11" borderId="9" xfId="17" applyFont="1" applyFill="1" applyBorder="1" applyAlignment="1">
      <alignment horizontal="center" vertical="center" wrapText="1"/>
    </xf>
    <xf numFmtId="0" fontId="17" fillId="11" borderId="13" xfId="17" applyFont="1" applyFill="1" applyBorder="1" applyAlignment="1">
      <alignment horizontal="center" vertical="center" wrapText="1"/>
    </xf>
    <xf numFmtId="0" fontId="17" fillId="11" borderId="10" xfId="17" applyFont="1" applyFill="1" applyBorder="1" applyAlignment="1">
      <alignment horizontal="center" vertical="center" wrapText="1"/>
    </xf>
    <xf numFmtId="0" fontId="17" fillId="11" borderId="48" xfId="17" applyFont="1" applyFill="1" applyBorder="1" applyAlignment="1">
      <alignment horizontal="center" vertical="center" wrapText="1"/>
    </xf>
    <xf numFmtId="0" fontId="17" fillId="3" borderId="46" xfId="17" applyFont="1" applyFill="1" applyBorder="1" applyAlignment="1">
      <alignment horizontal="center" vertical="center" wrapText="1"/>
    </xf>
    <xf numFmtId="0" fontId="17" fillId="3" borderId="49" xfId="17" applyFont="1" applyFill="1" applyBorder="1" applyAlignment="1">
      <alignment horizontal="center" vertical="center" wrapText="1"/>
    </xf>
    <xf numFmtId="0" fontId="17" fillId="3" borderId="9" xfId="17" applyFont="1" applyFill="1" applyBorder="1" applyAlignment="1">
      <alignment horizontal="center" vertical="center" wrapText="1"/>
    </xf>
    <xf numFmtId="0" fontId="17" fillId="3" borderId="41" xfId="17" applyFont="1" applyFill="1" applyBorder="1" applyAlignment="1">
      <alignment horizontal="center" vertical="center" wrapText="1"/>
    </xf>
    <xf numFmtId="0" fontId="17" fillId="3" borderId="18" xfId="17" applyFont="1" applyFill="1" applyBorder="1" applyAlignment="1">
      <alignment horizontal="center" vertical="center" wrapText="1"/>
    </xf>
    <xf numFmtId="0" fontId="17" fillId="3" borderId="20" xfId="17" applyFont="1" applyFill="1" applyBorder="1" applyAlignment="1">
      <alignment horizontal="center" vertical="center" wrapText="1"/>
    </xf>
    <xf numFmtId="0" fontId="17" fillId="3" borderId="37" xfId="17" applyFont="1" applyFill="1" applyBorder="1" applyAlignment="1">
      <alignment horizontal="center" vertical="center" wrapText="1"/>
    </xf>
    <xf numFmtId="0" fontId="17" fillId="3" borderId="42" xfId="17" applyFont="1" applyFill="1" applyBorder="1" applyAlignment="1">
      <alignment horizontal="center" vertical="center" wrapText="1"/>
    </xf>
    <xf numFmtId="0" fontId="17" fillId="3" borderId="10" xfId="17" applyFont="1" applyFill="1" applyBorder="1" applyAlignment="1">
      <alignment horizontal="center" vertical="center" wrapText="1"/>
    </xf>
    <xf numFmtId="0" fontId="17" fillId="3" borderId="43" xfId="17" applyFont="1" applyFill="1" applyBorder="1" applyAlignment="1">
      <alignment horizontal="center" vertical="center" wrapText="1"/>
    </xf>
    <xf numFmtId="0" fontId="14" fillId="7" borderId="53" xfId="17" applyFont="1" applyFill="1" applyBorder="1" applyAlignment="1">
      <alignment horizontal="center" vertical="center" wrapText="1"/>
    </xf>
    <xf numFmtId="0" fontId="14" fillId="7" borderId="54" xfId="17" applyFont="1" applyFill="1" applyBorder="1" applyAlignment="1">
      <alignment horizontal="center" vertical="center" wrapText="1"/>
    </xf>
    <xf numFmtId="0" fontId="14" fillId="7" borderId="55" xfId="17" applyFont="1" applyFill="1" applyBorder="1" applyAlignment="1">
      <alignment horizontal="center" vertical="center" wrapText="1"/>
    </xf>
    <xf numFmtId="0" fontId="17" fillId="3" borderId="31" xfId="17" applyFont="1" applyFill="1" applyBorder="1" applyAlignment="1">
      <alignment horizontal="center" vertical="center" wrapText="1"/>
    </xf>
    <xf numFmtId="0" fontId="17" fillId="3" borderId="34" xfId="17" applyFont="1" applyFill="1" applyBorder="1" applyAlignment="1">
      <alignment horizontal="center" vertical="center" wrapText="1"/>
    </xf>
    <xf numFmtId="0" fontId="27" fillId="2" borderId="1" xfId="17" applyFont="1" applyFill="1" applyBorder="1" applyAlignment="1">
      <alignment horizontal="center" vertical="center" wrapText="1"/>
    </xf>
    <xf numFmtId="0" fontId="27" fillId="2" borderId="1" xfId="17" applyFont="1" applyFill="1" applyBorder="1" applyAlignment="1">
      <alignment horizontal="left" vertical="center" wrapText="1"/>
    </xf>
    <xf numFmtId="0" fontId="17" fillId="11" borderId="41" xfId="17" applyFont="1" applyFill="1" applyBorder="1" applyAlignment="1">
      <alignment horizontal="center" vertical="center" wrapText="1"/>
    </xf>
    <xf numFmtId="0" fontId="17" fillId="11" borderId="50" xfId="17" applyFont="1" applyFill="1" applyBorder="1" applyAlignment="1">
      <alignment horizontal="center" vertical="center" wrapText="1"/>
    </xf>
    <xf numFmtId="0" fontId="17" fillId="11" borderId="53" xfId="17" applyFont="1" applyFill="1" applyBorder="1" applyAlignment="1">
      <alignment horizontal="center" vertical="center" wrapText="1"/>
    </xf>
    <xf numFmtId="0" fontId="17" fillId="11" borderId="55" xfId="17" applyFont="1" applyFill="1" applyBorder="1" applyAlignment="1">
      <alignment horizontal="center" vertical="center" wrapText="1"/>
    </xf>
    <xf numFmtId="0" fontId="16" fillId="0" borderId="62" xfId="17" applyFont="1" applyFill="1" applyBorder="1" applyAlignment="1">
      <alignment horizontal="center"/>
    </xf>
    <xf numFmtId="0" fontId="17" fillId="11" borderId="60" xfId="17" applyFont="1" applyFill="1" applyBorder="1" applyAlignment="1">
      <alignment horizontal="center" vertical="center" wrapText="1"/>
    </xf>
    <xf numFmtId="0" fontId="17" fillId="11" borderId="61" xfId="17" applyFont="1" applyFill="1" applyBorder="1" applyAlignment="1">
      <alignment horizontal="center" vertical="center" wrapText="1"/>
    </xf>
    <xf numFmtId="0" fontId="17" fillId="11" borderId="59" xfId="17" applyFont="1" applyFill="1" applyBorder="1" applyAlignment="1">
      <alignment horizontal="center" vertical="center" wrapText="1"/>
    </xf>
    <xf numFmtId="0" fontId="27" fillId="0" borderId="28" xfId="17" applyFont="1" applyFill="1" applyBorder="1" applyAlignment="1">
      <alignment horizontal="left" vertical="center" wrapText="1"/>
    </xf>
    <xf numFmtId="0" fontId="27" fillId="0" borderId="29" xfId="17" applyFont="1" applyFill="1" applyBorder="1" applyAlignment="1">
      <alignment horizontal="left" vertical="center" wrapText="1"/>
    </xf>
    <xf numFmtId="9" fontId="27" fillId="0" borderId="15" xfId="17"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4" fillId="7" borderId="2" xfId="17" applyFont="1" applyFill="1" applyBorder="1" applyAlignment="1">
      <alignment horizontal="center" vertical="center" wrapText="1"/>
    </xf>
    <xf numFmtId="0" fontId="14" fillId="7" borderId="0" xfId="17"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2" xfId="0" applyFont="1" applyFill="1" applyBorder="1" applyAlignment="1">
      <alignment horizontal="center" vertical="center"/>
    </xf>
    <xf numFmtId="0" fontId="10" fillId="10" borderId="28" xfId="17" applyFont="1" applyFill="1" applyBorder="1" applyAlignment="1">
      <alignment horizontal="center" vertical="center" wrapText="1"/>
    </xf>
    <xf numFmtId="0" fontId="10" fillId="10" borderId="29" xfId="17" applyFont="1" applyFill="1" applyBorder="1" applyAlignment="1">
      <alignment horizontal="center" vertical="center" wrapText="1"/>
    </xf>
    <xf numFmtId="0" fontId="9" fillId="0" borderId="15" xfId="17" applyFont="1" applyFill="1" applyBorder="1" applyAlignment="1">
      <alignment horizontal="center" vertical="center" wrapText="1"/>
    </xf>
    <xf numFmtId="0" fontId="9" fillId="0" borderId="22" xfId="17" applyFont="1" applyFill="1" applyBorder="1" applyAlignment="1">
      <alignment horizontal="center" vertical="center" wrapText="1"/>
    </xf>
    <xf numFmtId="9" fontId="9" fillId="0" borderId="15" xfId="17" applyNumberFormat="1" applyFont="1" applyFill="1" applyBorder="1" applyAlignment="1">
      <alignment horizontal="center" vertical="center" wrapText="1"/>
    </xf>
    <xf numFmtId="0" fontId="12" fillId="3" borderId="24" xfId="17" applyFont="1" applyFill="1" applyBorder="1" applyAlignment="1">
      <alignment horizontal="center" vertical="center" wrapText="1"/>
    </xf>
    <xf numFmtId="0" fontId="12" fillId="3" borderId="25" xfId="17" applyFont="1" applyFill="1" applyBorder="1" applyAlignment="1">
      <alignment horizontal="center" vertical="center" wrapText="1"/>
    </xf>
    <xf numFmtId="0" fontId="12" fillId="3" borderId="26" xfId="17" applyFont="1" applyFill="1" applyBorder="1" applyAlignment="1">
      <alignment horizontal="center" vertical="center" wrapText="1"/>
    </xf>
    <xf numFmtId="0" fontId="12" fillId="3" borderId="8" xfId="17" applyFont="1" applyFill="1" applyBorder="1" applyAlignment="1">
      <alignment horizontal="center" vertical="center" wrapText="1"/>
    </xf>
    <xf numFmtId="0" fontId="12" fillId="3" borderId="12" xfId="17" applyFont="1" applyFill="1" applyBorder="1" applyAlignment="1">
      <alignment horizontal="center" vertical="center" wrapText="1"/>
    </xf>
    <xf numFmtId="0" fontId="12" fillId="3" borderId="9" xfId="17" applyFont="1" applyFill="1" applyBorder="1" applyAlignment="1">
      <alignment horizontal="center" vertical="center" wrapText="1"/>
    </xf>
    <xf numFmtId="0" fontId="12" fillId="3" borderId="41" xfId="17" applyFont="1" applyFill="1" applyBorder="1" applyAlignment="1">
      <alignment horizontal="center" vertical="center" wrapText="1"/>
    </xf>
    <xf numFmtId="0" fontId="12" fillId="3" borderId="10" xfId="17" applyFont="1" applyFill="1" applyBorder="1" applyAlignment="1">
      <alignment horizontal="center" vertical="center" wrapText="1"/>
    </xf>
    <xf numFmtId="0" fontId="12" fillId="3" borderId="43" xfId="17" applyFont="1" applyFill="1" applyBorder="1" applyAlignment="1">
      <alignment horizontal="center" vertical="center" wrapText="1"/>
    </xf>
    <xf numFmtId="0" fontId="12" fillId="3" borderId="31" xfId="17" applyFont="1" applyFill="1" applyBorder="1" applyAlignment="1">
      <alignment horizontal="center" vertical="center" wrapText="1"/>
    </xf>
    <xf numFmtId="0" fontId="12" fillId="3" borderId="34" xfId="17" applyFont="1" applyFill="1" applyBorder="1" applyAlignment="1">
      <alignment horizontal="center" vertical="center" wrapText="1"/>
    </xf>
    <xf numFmtId="0" fontId="12" fillId="3" borderId="37" xfId="17" applyFont="1" applyFill="1" applyBorder="1" applyAlignment="1">
      <alignment horizontal="center" vertical="center" wrapText="1"/>
    </xf>
    <xf numFmtId="0" fontId="12" fillId="3" borderId="28" xfId="17" applyFont="1" applyFill="1" applyBorder="1" applyAlignment="1">
      <alignment horizontal="center" vertical="center" wrapText="1"/>
    </xf>
    <xf numFmtId="0" fontId="12" fillId="3" borderId="29" xfId="17" applyFont="1" applyFill="1" applyBorder="1" applyAlignment="1">
      <alignment horizontal="center" vertical="center" wrapText="1"/>
    </xf>
    <xf numFmtId="0" fontId="12" fillId="3" borderId="18" xfId="17" applyFont="1" applyFill="1" applyBorder="1" applyAlignment="1">
      <alignment horizontal="center" vertical="center" wrapText="1"/>
    </xf>
    <xf numFmtId="0" fontId="12" fillId="3" borderId="21" xfId="17" applyFont="1" applyFill="1" applyBorder="1" applyAlignment="1">
      <alignment horizontal="center" vertical="center" wrapText="1"/>
    </xf>
    <xf numFmtId="0" fontId="12" fillId="3" borderId="15" xfId="17" applyFont="1" applyFill="1" applyBorder="1" applyAlignment="1">
      <alignment horizontal="center" vertical="center" wrapText="1"/>
    </xf>
    <xf numFmtId="0" fontId="12" fillId="3" borderId="22" xfId="17" applyFont="1" applyFill="1" applyBorder="1" applyAlignment="1">
      <alignment horizontal="center" vertical="center" wrapText="1"/>
    </xf>
    <xf numFmtId="0" fontId="12" fillId="3" borderId="38" xfId="17" applyFont="1" applyFill="1" applyBorder="1" applyAlignment="1">
      <alignment horizontal="center" vertical="center" wrapText="1"/>
    </xf>
    <xf numFmtId="0" fontId="12" fillId="3" borderId="39" xfId="17" applyFont="1" applyFill="1" applyBorder="1" applyAlignment="1">
      <alignment horizontal="center" vertical="center" wrapText="1"/>
    </xf>
    <xf numFmtId="0" fontId="12" fillId="3" borderId="40" xfId="17" applyFont="1" applyFill="1" applyBorder="1" applyAlignment="1">
      <alignment horizontal="center" vertical="center" wrapText="1"/>
    </xf>
    <xf numFmtId="0" fontId="12" fillId="3" borderId="35" xfId="17" applyFont="1" applyFill="1" applyBorder="1" applyAlignment="1">
      <alignment horizontal="center" vertical="center" wrapText="1"/>
    </xf>
    <xf numFmtId="0" fontId="12" fillId="3" borderId="36" xfId="17" applyFont="1" applyFill="1" applyBorder="1" applyAlignment="1">
      <alignment horizontal="center" vertical="center" wrapText="1"/>
    </xf>
    <xf numFmtId="0" fontId="17" fillId="11" borderId="54" xfId="17" applyFont="1" applyFill="1" applyBorder="1" applyAlignment="1">
      <alignment horizontal="center" vertical="center" wrapText="1"/>
    </xf>
    <xf numFmtId="0" fontId="12" fillId="11" borderId="53" xfId="17" applyFont="1" applyFill="1" applyBorder="1" applyAlignment="1">
      <alignment horizontal="center" vertical="center" wrapText="1"/>
    </xf>
    <xf numFmtId="0" fontId="12" fillId="11" borderId="54" xfId="17" applyFont="1" applyFill="1" applyBorder="1" applyAlignment="1">
      <alignment horizontal="center" vertical="center" wrapText="1"/>
    </xf>
    <xf numFmtId="0" fontId="43" fillId="11" borderId="24" xfId="0" applyFont="1" applyFill="1" applyBorder="1" applyAlignment="1">
      <alignment horizontal="center" vertical="center" wrapText="1"/>
    </xf>
    <xf numFmtId="0" fontId="43" fillId="11" borderId="25" xfId="0" applyFont="1" applyFill="1" applyBorder="1" applyAlignment="1">
      <alignment horizontal="center" vertical="center" wrapText="1"/>
    </xf>
    <xf numFmtId="0" fontId="43" fillId="11" borderId="26" xfId="0" applyFont="1" applyFill="1" applyBorder="1" applyAlignment="1">
      <alignment horizontal="center" vertical="center" wrapText="1"/>
    </xf>
    <xf numFmtId="0" fontId="43" fillId="11" borderId="15" xfId="0" applyFont="1" applyFill="1" applyBorder="1" applyAlignment="1">
      <alignment horizontal="center" vertical="center" wrapText="1"/>
    </xf>
    <xf numFmtId="0" fontId="43" fillId="11" borderId="16" xfId="0" applyFont="1" applyFill="1" applyBorder="1" applyAlignment="1">
      <alignment horizontal="center" vertical="center" wrapText="1"/>
    </xf>
    <xf numFmtId="0" fontId="36" fillId="0" borderId="1" xfId="0" applyFont="1" applyBorder="1" applyAlignment="1">
      <alignment horizontal="center" vertical="center" wrapText="1"/>
    </xf>
    <xf numFmtId="0" fontId="14" fillId="2" borderId="5" xfId="17" applyFont="1" applyFill="1" applyBorder="1" applyAlignment="1">
      <alignment horizontal="center" vertical="center" textRotation="255" wrapText="1"/>
    </xf>
    <xf numFmtId="0" fontId="14" fillId="2" borderId="7" xfId="17" applyFont="1" applyFill="1" applyBorder="1" applyAlignment="1">
      <alignment horizontal="center" vertical="center" textRotation="255"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31" fillId="7" borderId="10" xfId="0" applyFont="1" applyFill="1" applyBorder="1" applyAlignment="1">
      <alignment horizontal="center" vertical="center" wrapText="1" readingOrder="1"/>
    </xf>
    <xf numFmtId="0" fontId="31" fillId="7" borderId="43" xfId="0" applyFont="1" applyFill="1" applyBorder="1" applyAlignment="1">
      <alignment horizontal="center" vertical="center" wrapText="1" readingOrder="1"/>
    </xf>
    <xf numFmtId="0" fontId="31" fillId="7" borderId="50" xfId="0" applyFont="1" applyFill="1" applyBorder="1" applyAlignment="1">
      <alignment horizontal="center" vertical="center" wrapText="1" readingOrder="1"/>
    </xf>
    <xf numFmtId="0" fontId="12" fillId="3" borderId="13" xfId="17" applyFont="1" applyFill="1" applyBorder="1" applyAlignment="1">
      <alignment horizontal="center" vertical="center" wrapText="1"/>
    </xf>
    <xf numFmtId="0" fontId="12" fillId="3" borderId="1" xfId="17" applyFont="1" applyFill="1" applyBorder="1" applyAlignment="1">
      <alignment horizontal="center" vertical="center" wrapText="1"/>
    </xf>
    <xf numFmtId="0" fontId="17" fillId="0" borderId="0" xfId="17" applyFont="1" applyAlignment="1">
      <alignment horizontal="center"/>
    </xf>
    <xf numFmtId="9" fontId="16" fillId="5" borderId="0" xfId="17" applyNumberFormat="1" applyFont="1" applyFill="1" applyBorder="1" applyAlignment="1">
      <alignment horizontal="center" vertical="center"/>
    </xf>
    <xf numFmtId="9" fontId="16" fillId="5" borderId="3" xfId="17" applyNumberFormat="1" applyFont="1" applyFill="1" applyBorder="1" applyAlignment="1">
      <alignment horizontal="center" vertical="center"/>
    </xf>
    <xf numFmtId="0" fontId="27" fillId="5" borderId="16" xfId="17" applyFont="1" applyFill="1" applyBorder="1" applyAlignment="1">
      <alignment horizontal="center" vertical="center" wrapText="1"/>
    </xf>
    <xf numFmtId="0" fontId="27" fillId="5" borderId="22" xfId="17" applyFont="1" applyFill="1" applyBorder="1" applyAlignment="1">
      <alignment horizontal="center" vertical="center" wrapText="1"/>
    </xf>
    <xf numFmtId="0" fontId="27" fillId="5" borderId="17" xfId="17" applyFont="1" applyFill="1" applyBorder="1" applyAlignment="1">
      <alignment horizontal="center" vertical="center" wrapText="1"/>
    </xf>
    <xf numFmtId="0" fontId="27" fillId="5" borderId="19" xfId="17" applyFont="1" applyFill="1" applyBorder="1" applyAlignment="1">
      <alignment horizontal="center" vertical="center" wrapText="1"/>
    </xf>
    <xf numFmtId="0" fontId="27" fillId="5" borderId="20" xfId="17" applyFont="1" applyFill="1" applyBorder="1" applyAlignment="1">
      <alignment horizontal="center" vertical="center" wrapText="1"/>
    </xf>
    <xf numFmtId="0" fontId="16" fillId="5" borderId="17" xfId="17" applyFont="1" applyFill="1" applyBorder="1" applyAlignment="1">
      <alignment horizontal="center" vertical="center"/>
    </xf>
    <xf numFmtId="0" fontId="16" fillId="5" borderId="19" xfId="17" applyFont="1" applyFill="1" applyBorder="1" applyAlignment="1">
      <alignment horizontal="center" vertical="center"/>
    </xf>
    <xf numFmtId="0" fontId="16" fillId="5" borderId="20" xfId="17" applyFont="1" applyFill="1" applyBorder="1" applyAlignment="1">
      <alignment horizontal="center" vertical="center"/>
    </xf>
    <xf numFmtId="0" fontId="16" fillId="5" borderId="28" xfId="17" applyFont="1" applyFill="1" applyBorder="1" applyAlignment="1">
      <alignment horizontal="center" vertical="center"/>
    </xf>
    <xf numFmtId="0" fontId="16" fillId="5" borderId="30" xfId="17" applyFont="1" applyFill="1" applyBorder="1" applyAlignment="1">
      <alignment horizontal="center" vertical="center"/>
    </xf>
    <xf numFmtId="0" fontId="16" fillId="5" borderId="29" xfId="17" applyFont="1" applyFill="1" applyBorder="1" applyAlignment="1">
      <alignment horizontal="center" vertical="center"/>
    </xf>
    <xf numFmtId="9" fontId="16" fillId="5" borderId="15" xfId="17" applyNumberFormat="1" applyFont="1" applyFill="1" applyBorder="1" applyAlignment="1">
      <alignment horizontal="center" vertical="center"/>
    </xf>
    <xf numFmtId="9" fontId="16" fillId="5" borderId="16" xfId="17" applyNumberFormat="1" applyFont="1" applyFill="1" applyBorder="1" applyAlignment="1">
      <alignment horizontal="center" vertical="center"/>
    </xf>
    <xf numFmtId="9" fontId="16" fillId="5" borderId="22" xfId="17" applyNumberFormat="1" applyFont="1" applyFill="1" applyBorder="1" applyAlignment="1">
      <alignment horizontal="center" vertical="center"/>
    </xf>
    <xf numFmtId="0" fontId="16" fillId="0" borderId="0" xfId="17" applyFont="1" applyAlignment="1">
      <alignment horizontal="center"/>
    </xf>
    <xf numFmtId="0" fontId="16" fillId="0" borderId="28" xfId="24" applyFont="1" applyFill="1" applyBorder="1" applyAlignment="1">
      <alignment horizontal="left" vertical="center" wrapText="1"/>
    </xf>
    <xf numFmtId="0" fontId="16" fillId="0" borderId="30" xfId="24" applyFont="1" applyFill="1" applyBorder="1" applyAlignment="1">
      <alignment horizontal="left" vertical="center" wrapText="1"/>
    </xf>
    <xf numFmtId="0" fontId="16" fillId="0" borderId="29" xfId="24" applyFont="1" applyFill="1" applyBorder="1" applyAlignment="1">
      <alignment horizontal="left" vertical="center" wrapText="1"/>
    </xf>
    <xf numFmtId="0" fontId="16" fillId="0" borderId="11" xfId="17" applyFont="1" applyFill="1" applyBorder="1" applyAlignment="1">
      <alignment horizontal="left" vertical="center" wrapText="1"/>
    </xf>
    <xf numFmtId="0" fontId="16" fillId="0" borderId="45" xfId="17" applyFont="1" applyFill="1" applyBorder="1" applyAlignment="1">
      <alignment horizontal="left" vertical="center" wrapText="1"/>
    </xf>
    <xf numFmtId="0" fontId="27" fillId="0" borderId="1" xfId="17" applyFont="1" applyFill="1" applyBorder="1" applyAlignment="1">
      <alignment vertical="center" wrapText="1"/>
    </xf>
    <xf numFmtId="0" fontId="16" fillId="0" borderId="57" xfId="17" applyFont="1" applyFill="1" applyBorder="1" applyAlignment="1">
      <alignment horizontal="left" vertical="center" wrapText="1"/>
    </xf>
    <xf numFmtId="0" fontId="16" fillId="0" borderId="47" xfId="17" applyFont="1" applyFill="1" applyBorder="1" applyAlignment="1">
      <alignment horizontal="left" vertical="center"/>
    </xf>
    <xf numFmtId="9" fontId="27" fillId="5" borderId="16" xfId="17" applyNumberFormat="1" applyFont="1" applyFill="1" applyBorder="1" applyAlignment="1">
      <alignment horizontal="center" vertical="center" wrapText="1"/>
    </xf>
    <xf numFmtId="0" fontId="16" fillId="5" borderId="5" xfId="17" applyFont="1" applyFill="1" applyBorder="1" applyAlignment="1">
      <alignment horizontal="left" vertical="center" wrapText="1"/>
    </xf>
    <xf numFmtId="0" fontId="16" fillId="5" borderId="7" xfId="17" applyFont="1" applyFill="1" applyBorder="1" applyAlignment="1">
      <alignment horizontal="left" vertical="center"/>
    </xf>
    <xf numFmtId="0" fontId="16" fillId="5" borderId="27" xfId="17" applyFont="1" applyFill="1" applyBorder="1" applyAlignment="1">
      <alignment horizontal="left" vertical="center"/>
    </xf>
    <xf numFmtId="0" fontId="27" fillId="5" borderId="18" xfId="17" applyFont="1" applyFill="1" applyBorder="1" applyAlignment="1">
      <alignment horizontal="center" vertical="center" wrapText="1"/>
    </xf>
    <xf numFmtId="0" fontId="27" fillId="5" borderId="21" xfId="17" applyFont="1" applyFill="1" applyBorder="1" applyAlignment="1">
      <alignment horizontal="center" vertical="center" wrapText="1"/>
    </xf>
    <xf numFmtId="0" fontId="16" fillId="5" borderId="18" xfId="17" applyFont="1" applyFill="1" applyBorder="1" applyAlignment="1">
      <alignment horizontal="center" vertical="center"/>
    </xf>
    <xf numFmtId="0" fontId="16" fillId="5" borderId="21" xfId="17" applyFont="1" applyFill="1" applyBorder="1" applyAlignment="1">
      <alignment horizontal="center" vertical="center"/>
    </xf>
    <xf numFmtId="0" fontId="16" fillId="5" borderId="32" xfId="17" applyFont="1" applyFill="1" applyBorder="1" applyAlignment="1">
      <alignment horizontal="center" vertical="center" wrapText="1"/>
    </xf>
    <xf numFmtId="0" fontId="16" fillId="5" borderId="30" xfId="17" applyFont="1" applyFill="1" applyBorder="1" applyAlignment="1">
      <alignment horizontal="center" vertical="center" wrapText="1"/>
    </xf>
    <xf numFmtId="0" fontId="16" fillId="5" borderId="33" xfId="17" applyFont="1" applyFill="1" applyBorder="1" applyAlignment="1">
      <alignment horizontal="center" vertical="center" wrapText="1"/>
    </xf>
    <xf numFmtId="0" fontId="26" fillId="5" borderId="4" xfId="17" applyFont="1" applyFill="1" applyBorder="1" applyAlignment="1">
      <alignment horizontal="center" vertical="center" wrapText="1"/>
    </xf>
    <xf numFmtId="0" fontId="26" fillId="5" borderId="6" xfId="17" applyFont="1" applyFill="1" applyBorder="1" applyAlignment="1">
      <alignment horizontal="center" vertical="center" wrapText="1"/>
    </xf>
    <xf numFmtId="0" fontId="26" fillId="2" borderId="28" xfId="17" applyFont="1" applyFill="1" applyBorder="1" applyAlignment="1">
      <alignment horizontal="center" vertical="center" wrapText="1"/>
    </xf>
    <xf numFmtId="0" fontId="26" fillId="2" borderId="30" xfId="17" applyFont="1" applyFill="1" applyBorder="1" applyAlignment="1">
      <alignment horizontal="center" vertical="center" wrapText="1"/>
    </xf>
    <xf numFmtId="0" fontId="26" fillId="2" borderId="29" xfId="17" applyFont="1" applyFill="1" applyBorder="1" applyAlignment="1">
      <alignment horizontal="center" vertical="center" wrapText="1"/>
    </xf>
    <xf numFmtId="0" fontId="16" fillId="2" borderId="41" xfId="17" applyFont="1" applyFill="1" applyBorder="1" applyAlignment="1">
      <alignment horizontal="left" vertical="center" wrapText="1"/>
    </xf>
    <xf numFmtId="0" fontId="17" fillId="2" borderId="43" xfId="17" applyFont="1" applyFill="1" applyBorder="1" applyAlignment="1">
      <alignment horizontal="left" vertical="center" wrapText="1"/>
    </xf>
    <xf numFmtId="0" fontId="17" fillId="2" borderId="50" xfId="17" applyFont="1" applyFill="1" applyBorder="1" applyAlignment="1">
      <alignment horizontal="left" vertical="center" wrapText="1"/>
    </xf>
    <xf numFmtId="0" fontId="27" fillId="0" borderId="58" xfId="17" applyFont="1" applyFill="1" applyBorder="1" applyAlignment="1">
      <alignment vertical="center" wrapText="1"/>
    </xf>
    <xf numFmtId="0" fontId="27" fillId="0" borderId="52" xfId="17" applyFont="1" applyFill="1" applyBorder="1" applyAlignment="1">
      <alignment vertical="center" wrapText="1"/>
    </xf>
    <xf numFmtId="0" fontId="16" fillId="0" borderId="47" xfId="17" applyFont="1" applyFill="1" applyBorder="1" applyAlignment="1">
      <alignment horizontal="left" vertical="center" wrapText="1"/>
    </xf>
    <xf numFmtId="0" fontId="10" fillId="7" borderId="15" xfId="17" applyFont="1" applyFill="1" applyBorder="1" applyAlignment="1">
      <alignment horizontal="center" vertical="center" wrapText="1"/>
    </xf>
    <xf numFmtId="0" fontId="10" fillId="7" borderId="16" xfId="17" applyFont="1" applyFill="1" applyBorder="1" applyAlignment="1">
      <alignment horizontal="center" vertical="center" wrapText="1"/>
    </xf>
    <xf numFmtId="0" fontId="10" fillId="7" borderId="22" xfId="17" applyFont="1" applyFill="1" applyBorder="1" applyAlignment="1">
      <alignment horizontal="center" vertical="center" wrapText="1"/>
    </xf>
    <xf numFmtId="0" fontId="16" fillId="0" borderId="46" xfId="17" applyFont="1" applyFill="1" applyBorder="1" applyAlignment="1">
      <alignment horizontal="left" vertical="center" wrapText="1"/>
    </xf>
    <xf numFmtId="0" fontId="16" fillId="0" borderId="51" xfId="17" applyFont="1" applyFill="1" applyBorder="1" applyAlignment="1">
      <alignment horizontal="left" vertical="center" wrapText="1"/>
    </xf>
    <xf numFmtId="0" fontId="36" fillId="0" borderId="43" xfId="0" applyFont="1" applyFill="1" applyBorder="1" applyAlignment="1">
      <alignment horizontal="left" vertical="center" wrapText="1" readingOrder="1"/>
    </xf>
    <xf numFmtId="0" fontId="36" fillId="0" borderId="50" xfId="0" applyFont="1" applyFill="1" applyBorder="1" applyAlignment="1">
      <alignment horizontal="left" vertical="center" wrapText="1" readingOrder="1"/>
    </xf>
    <xf numFmtId="9" fontId="27" fillId="0" borderId="1" xfId="17" applyNumberFormat="1" applyFont="1" applyFill="1" applyBorder="1" applyAlignment="1">
      <alignment horizontal="center" vertical="center" wrapText="1"/>
    </xf>
    <xf numFmtId="0" fontId="27" fillId="0" borderId="1" xfId="17" applyFont="1" applyFill="1" applyBorder="1" applyAlignment="1">
      <alignment horizontal="center" vertical="center" wrapText="1"/>
    </xf>
    <xf numFmtId="0" fontId="16" fillId="0" borderId="1" xfId="17" applyFont="1" applyFill="1" applyBorder="1" applyAlignment="1">
      <alignment horizontal="left" vertical="center"/>
    </xf>
    <xf numFmtId="0" fontId="16" fillId="0" borderId="1" xfId="17" applyFont="1" applyFill="1" applyBorder="1" applyAlignment="1">
      <alignment horizontal="center" vertical="center" wrapText="1"/>
    </xf>
    <xf numFmtId="9" fontId="16" fillId="0" borderId="1" xfId="17" applyNumberFormat="1" applyFont="1" applyFill="1" applyBorder="1" applyAlignment="1">
      <alignment horizontal="center" vertical="center"/>
    </xf>
    <xf numFmtId="0" fontId="27" fillId="0" borderId="59" xfId="17" applyFont="1" applyFill="1" applyBorder="1" applyAlignment="1">
      <alignment horizontal="left" vertical="center" wrapText="1"/>
    </xf>
    <xf numFmtId="0" fontId="26" fillId="7" borderId="18" xfId="17" applyFont="1" applyFill="1" applyBorder="1" applyAlignment="1">
      <alignment horizontal="center" vertical="center" wrapText="1"/>
    </xf>
    <xf numFmtId="0" fontId="26" fillId="7" borderId="17" xfId="17" applyFont="1" applyFill="1" applyBorder="1" applyAlignment="1">
      <alignment horizontal="center" vertical="center" wrapText="1"/>
    </xf>
    <xf numFmtId="0" fontId="26" fillId="7" borderId="21" xfId="17" applyFont="1" applyFill="1" applyBorder="1" applyAlignment="1">
      <alignment horizontal="center" vertical="center" wrapText="1"/>
    </xf>
    <xf numFmtId="0" fontId="10" fillId="7" borderId="18" xfId="17" applyFont="1" applyFill="1" applyBorder="1" applyAlignment="1">
      <alignment horizontal="center" vertical="center" wrapText="1"/>
    </xf>
    <xf numFmtId="0" fontId="10" fillId="7" borderId="21" xfId="17" applyFont="1" applyFill="1" applyBorder="1" applyAlignment="1">
      <alignment horizontal="center" vertical="center" wrapText="1"/>
    </xf>
    <xf numFmtId="0" fontId="27" fillId="2" borderId="6" xfId="17" applyFont="1" applyFill="1" applyBorder="1" applyAlignment="1">
      <alignment horizontal="left" vertical="center" wrapText="1"/>
    </xf>
    <xf numFmtId="0" fontId="27" fillId="2" borderId="56" xfId="17" applyFont="1" applyFill="1" applyBorder="1" applyAlignment="1">
      <alignment horizontal="left" vertical="center" wrapText="1"/>
    </xf>
    <xf numFmtId="0" fontId="27" fillId="2" borderId="4" xfId="17" applyFont="1" applyFill="1" applyBorder="1" applyAlignment="1">
      <alignment horizontal="left" vertical="center" wrapText="1"/>
    </xf>
    <xf numFmtId="0" fontId="17" fillId="11" borderId="16" xfId="17" applyFont="1" applyFill="1" applyBorder="1" applyAlignment="1">
      <alignment horizontal="center" vertical="center" wrapText="1"/>
    </xf>
    <xf numFmtId="0" fontId="18" fillId="11" borderId="38" xfId="17" applyFont="1" applyFill="1" applyBorder="1" applyAlignment="1">
      <alignment horizontal="center" vertical="center" wrapText="1"/>
    </xf>
    <xf numFmtId="0" fontId="18" fillId="11" borderId="39" xfId="17" applyFont="1" applyFill="1" applyBorder="1" applyAlignment="1">
      <alignment horizontal="center" vertical="center" wrapText="1"/>
    </xf>
    <xf numFmtId="0" fontId="18" fillId="11" borderId="40" xfId="17" applyFont="1" applyFill="1" applyBorder="1" applyAlignment="1">
      <alignment horizontal="center" vertical="center" wrapText="1"/>
    </xf>
    <xf numFmtId="0" fontId="18" fillId="11" borderId="35" xfId="17" applyFont="1" applyFill="1" applyBorder="1" applyAlignment="1">
      <alignment horizontal="center" vertical="center" wrapText="1"/>
    </xf>
    <xf numFmtId="0" fontId="18" fillId="11" borderId="36" xfId="17" applyFont="1" applyFill="1" applyBorder="1" applyAlignment="1">
      <alignment horizontal="center" vertical="center" wrapText="1"/>
    </xf>
    <xf numFmtId="0" fontId="18" fillId="11" borderId="28" xfId="17" applyFont="1" applyFill="1" applyBorder="1" applyAlignment="1">
      <alignment horizontal="center" vertical="center" wrapText="1"/>
    </xf>
    <xf numFmtId="0" fontId="18" fillId="11" borderId="29" xfId="17" applyFont="1" applyFill="1" applyBorder="1" applyAlignment="1">
      <alignment horizontal="center" vertical="center" wrapText="1"/>
    </xf>
    <xf numFmtId="0" fontId="18" fillId="11" borderId="18" xfId="17" applyFont="1" applyFill="1" applyBorder="1" applyAlignment="1">
      <alignment horizontal="center" vertical="center" wrapText="1"/>
    </xf>
    <xf numFmtId="0" fontId="18" fillId="11" borderId="21" xfId="17" applyFont="1" applyFill="1" applyBorder="1" applyAlignment="1">
      <alignment horizontal="center" vertical="center" wrapText="1"/>
    </xf>
    <xf numFmtId="0" fontId="18" fillId="11" borderId="20" xfId="17" applyFont="1" applyFill="1" applyBorder="1" applyAlignment="1">
      <alignment horizontal="center" vertical="center" wrapText="1"/>
    </xf>
    <xf numFmtId="0" fontId="26" fillId="7" borderId="15" xfId="17" applyFont="1" applyFill="1" applyBorder="1" applyAlignment="1">
      <alignment horizontal="center" vertical="center" wrapText="1"/>
    </xf>
    <xf numFmtId="0" fontId="26" fillId="7" borderId="16" xfId="17" applyFont="1" applyFill="1" applyBorder="1" applyAlignment="1">
      <alignment horizontal="center" vertical="center" wrapText="1"/>
    </xf>
    <xf numFmtId="0" fontId="26" fillId="7" borderId="22" xfId="17" applyFont="1" applyFill="1" applyBorder="1" applyAlignment="1">
      <alignment horizontal="center" vertical="center" wrapText="1"/>
    </xf>
    <xf numFmtId="0" fontId="27" fillId="0" borderId="6" xfId="17" applyFont="1" applyFill="1" applyBorder="1" applyAlignment="1">
      <alignment horizontal="left" vertical="center" wrapText="1"/>
    </xf>
    <xf numFmtId="0" fontId="27" fillId="0" borderId="56" xfId="17" applyFont="1" applyFill="1" applyBorder="1" applyAlignment="1">
      <alignment horizontal="left" vertical="center" wrapText="1"/>
    </xf>
    <xf numFmtId="0" fontId="16" fillId="0" borderId="1" xfId="17" applyFont="1" applyFill="1" applyBorder="1" applyAlignment="1">
      <alignment horizontal="center" vertical="center"/>
    </xf>
  </cellXfs>
  <cellStyles count="3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Incorrecto" xfId="24" builtinId="27"/>
    <cellStyle name="Millares 2" xfId="22"/>
    <cellStyle name="Millares 2 2" xfId="29"/>
    <cellStyle name="Millares 3" xfId="21"/>
    <cellStyle name="Millares 3 2" xfId="28"/>
    <cellStyle name="Normal" xfId="0" builtinId="0"/>
    <cellStyle name="Normal 2 3" xfId="17"/>
    <cellStyle name="Normal 5" xfId="19"/>
    <cellStyle name="Normal 5 2" xfId="25"/>
    <cellStyle name="Normal 5 3" xfId="26"/>
    <cellStyle name="Porcentaje" xfId="23" builtinId="5"/>
    <cellStyle name="Porcentaje 2" xfId="18"/>
    <cellStyle name="Porcentaje 5" xfId="20"/>
    <cellStyle name="Porcentaje 5 2" xfId="2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2438400</xdr:colOff>
      <xdr:row>4</xdr:row>
      <xdr:rowOff>28575</xdr:rowOff>
    </xdr:from>
    <xdr:to>
      <xdr:col>7</xdr:col>
      <xdr:colOff>2438400</xdr:colOff>
      <xdr:row>5</xdr:row>
      <xdr:rowOff>38100</xdr:rowOff>
    </xdr:to>
    <xdr:cxnSp macro="">
      <xdr:nvCxnSpPr>
        <xdr:cNvPr id="3" name="Conector recto de flecha 2"/>
        <xdr:cNvCxnSpPr/>
      </xdr:nvCxnSpPr>
      <xdr:spPr>
        <a:xfrm>
          <a:off x="8305800" y="962025"/>
          <a:ext cx="0" cy="3048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2466975</xdr:colOff>
      <xdr:row>5</xdr:row>
      <xdr:rowOff>323850</xdr:rowOff>
    </xdr:from>
    <xdr:to>
      <xdr:col>7</xdr:col>
      <xdr:colOff>2466975</xdr:colOff>
      <xdr:row>7</xdr:row>
      <xdr:rowOff>0</xdr:rowOff>
    </xdr:to>
    <xdr:cxnSp macro="">
      <xdr:nvCxnSpPr>
        <xdr:cNvPr id="4" name="Conector recto de flecha 3"/>
        <xdr:cNvCxnSpPr/>
      </xdr:nvCxnSpPr>
      <xdr:spPr>
        <a:xfrm>
          <a:off x="8334375" y="1552575"/>
          <a:ext cx="0" cy="3048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2457450</xdr:colOff>
      <xdr:row>8</xdr:row>
      <xdr:rowOff>38100</xdr:rowOff>
    </xdr:from>
    <xdr:to>
      <xdr:col>7</xdr:col>
      <xdr:colOff>2457450</xdr:colOff>
      <xdr:row>9</xdr:row>
      <xdr:rowOff>47625</xdr:rowOff>
    </xdr:to>
    <xdr:cxnSp macro="">
      <xdr:nvCxnSpPr>
        <xdr:cNvPr id="5" name="Conector recto de flecha 4"/>
        <xdr:cNvCxnSpPr/>
      </xdr:nvCxnSpPr>
      <xdr:spPr>
        <a:xfrm>
          <a:off x="8324850" y="2228850"/>
          <a:ext cx="0" cy="3048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row r="60">
          <cell r="AN60" t="str">
            <v>Desempeño</v>
          </cell>
          <cell r="AO60" t="str">
            <v>Resultado</v>
          </cell>
          <cell r="AP60" t="str">
            <v>Impacto</v>
          </cell>
          <cell r="AQ60" t="str">
            <v>Orientador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L26"/>
  <sheetViews>
    <sheetView view="pageBreakPreview" zoomScale="110" zoomScaleNormal="100" zoomScaleSheetLayoutView="110" workbookViewId="0">
      <selection activeCell="C21" sqref="C21"/>
    </sheetView>
  </sheetViews>
  <sheetFormatPr baseColWidth="10" defaultRowHeight="15.75" x14ac:dyDescent="0.25"/>
  <cols>
    <col min="2" max="2" width="18.625" customWidth="1"/>
    <col min="3" max="3" width="133.25" customWidth="1"/>
  </cols>
  <sheetData>
    <row r="1" spans="2:12" x14ac:dyDescent="0.25">
      <c r="B1" s="291"/>
    </row>
    <row r="2" spans="2:12" x14ac:dyDescent="0.25">
      <c r="B2" s="292"/>
      <c r="C2" s="293"/>
    </row>
    <row r="3" spans="2:12" ht="18" x14ac:dyDescent="0.25">
      <c r="B3" s="301" t="s">
        <v>117</v>
      </c>
      <c r="C3" s="302"/>
      <c r="D3" s="107"/>
      <c r="E3" s="107"/>
      <c r="F3" s="107"/>
      <c r="G3" s="107"/>
      <c r="H3" s="107"/>
      <c r="I3" s="107"/>
      <c r="J3" s="107"/>
      <c r="K3" s="107"/>
      <c r="L3" s="107"/>
    </row>
    <row r="4" spans="2:12" ht="18" x14ac:dyDescent="0.25">
      <c r="B4" s="301" t="s">
        <v>121</v>
      </c>
      <c r="C4" s="302"/>
      <c r="D4" s="276"/>
      <c r="E4" s="276"/>
      <c r="F4" s="300"/>
      <c r="G4" s="300"/>
      <c r="H4" s="300"/>
      <c r="I4" s="300"/>
      <c r="J4" s="300"/>
      <c r="K4" s="300"/>
      <c r="L4" s="238"/>
    </row>
    <row r="5" spans="2:12" ht="18" x14ac:dyDescent="0.25">
      <c r="B5" s="301" t="s">
        <v>120</v>
      </c>
      <c r="C5" s="302"/>
      <c r="D5" s="276"/>
      <c r="E5" s="276"/>
      <c r="F5" s="300"/>
      <c r="G5" s="300"/>
      <c r="H5" s="300"/>
      <c r="I5" s="300"/>
      <c r="J5" s="300"/>
      <c r="K5" s="300"/>
      <c r="L5" s="238"/>
    </row>
    <row r="6" spans="2:12" ht="18" x14ac:dyDescent="0.25">
      <c r="B6" s="301" t="s">
        <v>303</v>
      </c>
      <c r="C6" s="302"/>
      <c r="D6" s="275"/>
      <c r="E6" s="147"/>
      <c r="F6" s="147"/>
      <c r="G6" s="147"/>
      <c r="H6" s="147"/>
      <c r="I6" s="147"/>
      <c r="J6" s="147"/>
      <c r="K6" s="147"/>
      <c r="L6" s="147"/>
    </row>
    <row r="7" spans="2:12" ht="18" x14ac:dyDescent="0.25">
      <c r="B7" s="297"/>
      <c r="C7" s="295"/>
      <c r="D7" s="147"/>
      <c r="E7" s="147"/>
      <c r="F7" s="147"/>
      <c r="G7" s="147"/>
      <c r="H7" s="147"/>
      <c r="I7" s="147"/>
      <c r="J7" s="147"/>
      <c r="K7" s="147"/>
      <c r="L7" s="147"/>
    </row>
    <row r="8" spans="2:12" ht="18" x14ac:dyDescent="0.25">
      <c r="B8" s="298" t="s">
        <v>254</v>
      </c>
      <c r="C8" s="294" t="s">
        <v>259</v>
      </c>
    </row>
    <row r="9" spans="2:12" ht="18" x14ac:dyDescent="0.25">
      <c r="B9" s="299" t="s">
        <v>255</v>
      </c>
      <c r="C9" s="294" t="s">
        <v>260</v>
      </c>
    </row>
    <row r="10" spans="2:12" ht="18" x14ac:dyDescent="0.25">
      <c r="B10" s="299" t="s">
        <v>256</v>
      </c>
      <c r="C10" s="294" t="s">
        <v>261</v>
      </c>
    </row>
    <row r="11" spans="2:12" ht="18" x14ac:dyDescent="0.25">
      <c r="B11" s="298" t="s">
        <v>257</v>
      </c>
      <c r="C11" s="294" t="s">
        <v>263</v>
      </c>
    </row>
    <row r="12" spans="2:12" ht="18" x14ac:dyDescent="0.25">
      <c r="B12" s="298" t="s">
        <v>258</v>
      </c>
      <c r="C12" s="294" t="s">
        <v>262</v>
      </c>
    </row>
    <row r="13" spans="2:12" x14ac:dyDescent="0.25">
      <c r="B13" s="292"/>
      <c r="C13" s="296"/>
    </row>
    <row r="14" spans="2:12" x14ac:dyDescent="0.25">
      <c r="B14" s="292"/>
      <c r="C14" s="296"/>
    </row>
    <row r="15" spans="2:12" x14ac:dyDescent="0.25">
      <c r="B15" s="292"/>
      <c r="C15" s="296"/>
    </row>
    <row r="16" spans="2:12" x14ac:dyDescent="0.25">
      <c r="B16" s="292"/>
      <c r="C16" s="296"/>
    </row>
    <row r="17" spans="2:3" x14ac:dyDescent="0.25">
      <c r="B17" s="292" t="s">
        <v>304</v>
      </c>
      <c r="C17" s="296"/>
    </row>
    <row r="18" spans="2:3" x14ac:dyDescent="0.25">
      <c r="B18" s="292"/>
      <c r="C18" s="296"/>
    </row>
    <row r="19" spans="2:3" x14ac:dyDescent="0.25">
      <c r="B19" s="292"/>
      <c r="C19" s="296"/>
    </row>
    <row r="20" spans="2:3" x14ac:dyDescent="0.25">
      <c r="B20" s="292"/>
      <c r="C20" s="296"/>
    </row>
    <row r="21" spans="2:3" x14ac:dyDescent="0.25">
      <c r="B21" s="292"/>
      <c r="C21" s="296"/>
    </row>
    <row r="22" spans="2:3" x14ac:dyDescent="0.25">
      <c r="B22" s="292"/>
      <c r="C22" s="296"/>
    </row>
    <row r="23" spans="2:3" x14ac:dyDescent="0.25">
      <c r="B23" s="292"/>
      <c r="C23" s="296"/>
    </row>
    <row r="24" spans="2:3" x14ac:dyDescent="0.25">
      <c r="B24" s="292"/>
      <c r="C24" s="296"/>
    </row>
    <row r="25" spans="2:3" x14ac:dyDescent="0.25">
      <c r="B25" s="292"/>
      <c r="C25" s="296"/>
    </row>
    <row r="26" spans="2:3" x14ac:dyDescent="0.25">
      <c r="B26" s="292"/>
      <c r="C26" s="296"/>
    </row>
  </sheetData>
  <sheetProtection algorithmName="SHA-512" hashValue="H2LDfb2tVOqCcenqooSbVpNcSso+pFqJ0PGI4XkSr2kcVqJn7ZI/eg1+XmiMWE62yj9s3R3UCf2QucwXSTh4dw==" saltValue="9AQ7+c+S5edXqQ7qUOVdag==" spinCount="100000" sheet="1" formatCells="0" formatColumns="0" formatRows="0" insertColumns="0" insertRows="0" insertHyperlinks="0" deleteColumns="0" deleteRows="0" sort="0" autoFilter="0" pivotTables="0"/>
  <mergeCells count="10">
    <mergeCell ref="B3:C3"/>
    <mergeCell ref="F4:G4"/>
    <mergeCell ref="H4:I4"/>
    <mergeCell ref="B4:C4"/>
    <mergeCell ref="B5:C5"/>
    <mergeCell ref="J4:K4"/>
    <mergeCell ref="J5:K5"/>
    <mergeCell ref="F5:G5"/>
    <mergeCell ref="H5:I5"/>
    <mergeCell ref="B6:C6"/>
  </mergeCells>
  <pageMargins left="0.7" right="0.7" top="0.75" bottom="0.75" header="0.3" footer="0.3"/>
  <pageSetup orientation="portrait" r:id="rId1"/>
  <colBreaks count="1" manualBreakCount="1">
    <brk id="1" max="2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8"/>
  <sheetViews>
    <sheetView tabSelected="1" view="pageBreakPreview" zoomScaleNormal="100" zoomScaleSheetLayoutView="100" workbookViewId="0">
      <selection activeCell="J27" sqref="J27"/>
    </sheetView>
  </sheetViews>
  <sheetFormatPr baseColWidth="10" defaultColWidth="10.875" defaultRowHeight="12.75" x14ac:dyDescent="0.2"/>
  <cols>
    <col min="1" max="1" width="15.625" style="2" customWidth="1"/>
    <col min="2" max="2" width="25" style="2" customWidth="1"/>
    <col min="3" max="3" width="34.125" style="2" customWidth="1"/>
    <col min="4" max="4" width="18.625" style="2" customWidth="1"/>
    <col min="5" max="5" width="16.125" style="2" customWidth="1"/>
    <col min="6" max="6" width="7.875" style="2" customWidth="1"/>
    <col min="7" max="7" width="8.375" style="2" customWidth="1"/>
    <col min="8" max="8" width="7.125" style="2" customWidth="1"/>
    <col min="9" max="9" width="6.25" style="2" bestFit="1" customWidth="1"/>
    <col min="10" max="10" width="13.5" style="8" customWidth="1"/>
    <col min="11" max="11" width="37.875" style="2" customWidth="1"/>
    <col min="12" max="16384" width="10.875" style="3"/>
  </cols>
  <sheetData>
    <row r="1" spans="1:11" x14ac:dyDescent="0.2">
      <c r="A1" s="109"/>
      <c r="B1" s="109"/>
      <c r="C1" s="109"/>
      <c r="D1" s="109"/>
      <c r="E1" s="1"/>
      <c r="F1" s="1"/>
      <c r="G1" s="1"/>
      <c r="H1" s="1"/>
      <c r="I1" s="1"/>
      <c r="J1" s="110"/>
    </row>
    <row r="2" spans="1:11" ht="15" x14ac:dyDescent="0.2">
      <c r="A2" s="463" t="s">
        <v>117</v>
      </c>
      <c r="B2" s="463"/>
      <c r="C2" s="463"/>
      <c r="D2" s="463"/>
      <c r="E2" s="463"/>
      <c r="F2" s="463"/>
      <c r="G2" s="463"/>
      <c r="H2" s="463"/>
      <c r="I2" s="463"/>
      <c r="J2" s="463"/>
      <c r="K2" s="463"/>
    </row>
    <row r="3" spans="1:11" ht="18" customHeight="1" x14ac:dyDescent="0.2">
      <c r="A3" s="463" t="s">
        <v>118</v>
      </c>
      <c r="B3" s="463"/>
      <c r="C3" s="463"/>
      <c r="D3" s="463"/>
      <c r="E3" s="463"/>
      <c r="F3" s="463"/>
      <c r="G3" s="463"/>
      <c r="H3" s="463"/>
      <c r="I3" s="463"/>
      <c r="J3" s="463"/>
      <c r="K3" s="463"/>
    </row>
    <row r="4" spans="1:11" ht="18" customHeight="1" x14ac:dyDescent="0.2">
      <c r="A4" s="463" t="s">
        <v>120</v>
      </c>
      <c r="B4" s="463"/>
      <c r="C4" s="463"/>
      <c r="D4" s="463"/>
      <c r="E4" s="463"/>
      <c r="F4" s="463"/>
      <c r="G4" s="463"/>
      <c r="H4" s="463"/>
      <c r="I4" s="463"/>
      <c r="J4" s="463"/>
      <c r="K4" s="463"/>
    </row>
    <row r="5" spans="1:11" ht="18" customHeight="1" x14ac:dyDescent="0.25">
      <c r="A5" s="244" t="s">
        <v>277</v>
      </c>
      <c r="B5" s="239"/>
      <c r="C5" s="239"/>
      <c r="D5" s="239"/>
      <c r="E5" s="239"/>
      <c r="F5" s="239"/>
      <c r="G5" s="239"/>
      <c r="H5" s="239"/>
      <c r="I5" s="239"/>
      <c r="J5" s="239"/>
      <c r="K5" s="239"/>
    </row>
    <row r="6" spans="1:11" ht="18" customHeight="1" x14ac:dyDescent="0.25">
      <c r="A6" s="249" t="s">
        <v>253</v>
      </c>
      <c r="B6" s="239"/>
      <c r="C6" s="239"/>
      <c r="D6" s="239"/>
      <c r="E6" s="239"/>
      <c r="F6" s="239"/>
      <c r="G6" s="239"/>
      <c r="H6" s="239"/>
      <c r="I6" s="239"/>
      <c r="J6" s="239"/>
      <c r="K6" s="239"/>
    </row>
    <row r="7" spans="1:11" ht="18" customHeight="1" x14ac:dyDescent="0.25">
      <c r="A7" s="3"/>
      <c r="B7" s="107"/>
      <c r="C7" s="107"/>
      <c r="D7" s="248"/>
      <c r="E7" s="248"/>
      <c r="F7" s="248"/>
      <c r="G7" s="248"/>
      <c r="H7" s="248"/>
      <c r="I7" s="4"/>
      <c r="J7" s="110"/>
    </row>
    <row r="8" spans="1:11" ht="3" customHeight="1" thickBot="1" x14ac:dyDescent="0.25">
      <c r="A8" s="5"/>
      <c r="B8" s="6"/>
      <c r="C8" s="7"/>
      <c r="D8" s="7"/>
      <c r="E8" s="7"/>
      <c r="F8" s="7"/>
      <c r="G8" s="7"/>
      <c r="H8" s="7"/>
      <c r="I8" s="7"/>
      <c r="J8" s="7"/>
      <c r="K8" s="7"/>
    </row>
    <row r="9" spans="1:11" ht="26.25" customHeight="1" thickBot="1" x14ac:dyDescent="0.25">
      <c r="A9" s="309" t="s">
        <v>1</v>
      </c>
      <c r="B9" s="311" t="s">
        <v>2</v>
      </c>
      <c r="C9" s="311" t="s">
        <v>3</v>
      </c>
      <c r="D9" s="311" t="s">
        <v>4</v>
      </c>
      <c r="E9" s="313" t="s">
        <v>5</v>
      </c>
      <c r="F9" s="303" t="s">
        <v>6</v>
      </c>
      <c r="G9" s="304"/>
      <c r="H9" s="304"/>
      <c r="I9" s="305"/>
      <c r="J9" s="230" t="s">
        <v>7</v>
      </c>
      <c r="K9" s="306" t="s">
        <v>8</v>
      </c>
    </row>
    <row r="10" spans="1:11" ht="33" customHeight="1" thickBot="1" x14ac:dyDescent="0.25">
      <c r="A10" s="310"/>
      <c r="B10" s="312"/>
      <c r="C10" s="312"/>
      <c r="D10" s="312"/>
      <c r="E10" s="314"/>
      <c r="F10" s="231">
        <v>2015</v>
      </c>
      <c r="G10" s="231">
        <v>2016</v>
      </c>
      <c r="H10" s="231">
        <v>2017</v>
      </c>
      <c r="I10" s="231">
        <v>2018</v>
      </c>
      <c r="J10" s="232">
        <v>2018</v>
      </c>
      <c r="K10" s="307"/>
    </row>
    <row r="11" spans="1:11" ht="18" hidden="1" customHeight="1" x14ac:dyDescent="0.2">
      <c r="A11" s="483" t="s">
        <v>9</v>
      </c>
      <c r="B11" s="449" t="s">
        <v>16</v>
      </c>
      <c r="C11" s="451" t="s">
        <v>15</v>
      </c>
      <c r="D11" s="454" t="s">
        <v>187</v>
      </c>
      <c r="E11" s="457" t="s">
        <v>10</v>
      </c>
      <c r="F11" s="460">
        <v>0.9</v>
      </c>
      <c r="G11" s="447">
        <v>0.9</v>
      </c>
      <c r="H11" s="460">
        <v>0.95</v>
      </c>
      <c r="I11" s="447">
        <v>1</v>
      </c>
      <c r="J11" s="472">
        <v>1</v>
      </c>
      <c r="K11" s="473" t="s">
        <v>188</v>
      </c>
    </row>
    <row r="12" spans="1:11" ht="15.75" hidden="1" customHeight="1" x14ac:dyDescent="0.2">
      <c r="A12" s="484"/>
      <c r="B12" s="449"/>
      <c r="C12" s="452"/>
      <c r="D12" s="455"/>
      <c r="E12" s="458"/>
      <c r="F12" s="461"/>
      <c r="G12" s="447"/>
      <c r="H12" s="461"/>
      <c r="I12" s="447"/>
      <c r="J12" s="449"/>
      <c r="K12" s="474"/>
    </row>
    <row r="13" spans="1:11" ht="18" hidden="1" customHeight="1" x14ac:dyDescent="0.2">
      <c r="A13" s="484"/>
      <c r="B13" s="449"/>
      <c r="C13" s="452"/>
      <c r="D13" s="455"/>
      <c r="E13" s="458"/>
      <c r="F13" s="461"/>
      <c r="G13" s="447"/>
      <c r="H13" s="461"/>
      <c r="I13" s="447"/>
      <c r="J13" s="449"/>
      <c r="K13" s="474"/>
    </row>
    <row r="14" spans="1:11" ht="26.25" hidden="1" customHeight="1" x14ac:dyDescent="0.2">
      <c r="A14" s="484"/>
      <c r="B14" s="449"/>
      <c r="C14" s="453"/>
      <c r="D14" s="456"/>
      <c r="E14" s="459"/>
      <c r="F14" s="462"/>
      <c r="G14" s="448"/>
      <c r="H14" s="462"/>
      <c r="I14" s="448"/>
      <c r="J14" s="449"/>
      <c r="K14" s="474"/>
    </row>
    <row r="15" spans="1:11" ht="12.75" hidden="1" customHeight="1" x14ac:dyDescent="0.2">
      <c r="A15" s="484"/>
      <c r="B15" s="449"/>
      <c r="C15" s="476" t="s">
        <v>189</v>
      </c>
      <c r="D15" s="478" t="s">
        <v>187</v>
      </c>
      <c r="E15" s="480" t="s">
        <v>17</v>
      </c>
      <c r="F15" s="460">
        <v>0.95</v>
      </c>
      <c r="G15" s="447">
        <v>0.95</v>
      </c>
      <c r="H15" s="460">
        <v>0.95</v>
      </c>
      <c r="I15" s="447">
        <v>1</v>
      </c>
      <c r="J15" s="449"/>
      <c r="K15" s="474"/>
    </row>
    <row r="16" spans="1:11" ht="22.5" hidden="1" customHeight="1" x14ac:dyDescent="0.2">
      <c r="A16" s="484"/>
      <c r="B16" s="449"/>
      <c r="C16" s="452"/>
      <c r="D16" s="455"/>
      <c r="E16" s="481"/>
      <c r="F16" s="461"/>
      <c r="G16" s="447"/>
      <c r="H16" s="461"/>
      <c r="I16" s="447"/>
      <c r="J16" s="449"/>
      <c r="K16" s="474"/>
    </row>
    <row r="17" spans="1:11" ht="15" hidden="1" customHeight="1" x14ac:dyDescent="0.2">
      <c r="A17" s="484"/>
      <c r="B17" s="449"/>
      <c r="C17" s="452"/>
      <c r="D17" s="455"/>
      <c r="E17" s="481"/>
      <c r="F17" s="461"/>
      <c r="G17" s="447"/>
      <c r="H17" s="461"/>
      <c r="I17" s="447"/>
      <c r="J17" s="449"/>
      <c r="K17" s="474"/>
    </row>
    <row r="18" spans="1:11" ht="28.5" hidden="1" customHeight="1" x14ac:dyDescent="0.2">
      <c r="A18" s="484"/>
      <c r="B18" s="450"/>
      <c r="C18" s="477"/>
      <c r="D18" s="479"/>
      <c r="E18" s="482"/>
      <c r="F18" s="462"/>
      <c r="G18" s="448"/>
      <c r="H18" s="462"/>
      <c r="I18" s="448"/>
      <c r="J18" s="450"/>
      <c r="K18" s="475"/>
    </row>
    <row r="19" spans="1:11" ht="63.75" hidden="1" customHeight="1" x14ac:dyDescent="0.2">
      <c r="A19" s="485" t="s">
        <v>0</v>
      </c>
      <c r="B19" s="170"/>
      <c r="C19" s="171"/>
      <c r="D19" s="171"/>
      <c r="E19" s="172"/>
      <c r="F19" s="173"/>
      <c r="G19" s="174"/>
      <c r="H19" s="173"/>
      <c r="I19" s="174"/>
      <c r="J19" s="175"/>
      <c r="K19" s="176"/>
    </row>
    <row r="20" spans="1:11" ht="62.25" hidden="1" customHeight="1" x14ac:dyDescent="0.2">
      <c r="A20" s="486"/>
      <c r="B20" s="171"/>
      <c r="C20" s="170"/>
      <c r="D20" s="171"/>
      <c r="E20" s="172"/>
      <c r="F20" s="177"/>
      <c r="G20" s="178"/>
      <c r="H20" s="177"/>
      <c r="I20" s="178"/>
      <c r="J20" s="179"/>
      <c r="K20" s="180"/>
    </row>
    <row r="21" spans="1:11" ht="51.75" hidden="1" customHeight="1" x14ac:dyDescent="0.2">
      <c r="A21" s="485" t="s">
        <v>11</v>
      </c>
      <c r="B21" s="170"/>
      <c r="C21" s="170"/>
      <c r="D21" s="171"/>
      <c r="E21" s="172"/>
      <c r="F21" s="171"/>
      <c r="G21" s="181"/>
      <c r="H21" s="171"/>
      <c r="I21" s="181"/>
      <c r="J21" s="182"/>
      <c r="K21" s="180"/>
    </row>
    <row r="22" spans="1:11" ht="43.5" hidden="1" customHeight="1" x14ac:dyDescent="0.2">
      <c r="A22" s="487"/>
      <c r="B22" s="183"/>
      <c r="C22" s="183"/>
      <c r="D22" s="171"/>
      <c r="E22" s="172"/>
      <c r="F22" s="171"/>
      <c r="G22" s="181"/>
      <c r="H22" s="171"/>
      <c r="I22" s="181"/>
      <c r="J22" s="182"/>
      <c r="K22" s="184"/>
    </row>
    <row r="23" spans="1:11" ht="53.25" hidden="1" customHeight="1" x14ac:dyDescent="0.2">
      <c r="A23" s="185" t="s">
        <v>12</v>
      </c>
      <c r="B23" s="186"/>
      <c r="C23" s="186"/>
      <c r="D23" s="171"/>
      <c r="E23" s="172"/>
      <c r="F23" s="187"/>
      <c r="G23" s="188"/>
      <c r="H23" s="187"/>
      <c r="I23" s="188"/>
      <c r="J23" s="179"/>
      <c r="K23" s="176"/>
    </row>
    <row r="24" spans="1:11" ht="66" customHeight="1" x14ac:dyDescent="0.2">
      <c r="A24" s="464" t="s">
        <v>13</v>
      </c>
      <c r="B24" s="201" t="s">
        <v>202</v>
      </c>
      <c r="C24" s="201" t="s">
        <v>190</v>
      </c>
      <c r="D24" s="201" t="s">
        <v>49</v>
      </c>
      <c r="E24" s="202" t="s">
        <v>191</v>
      </c>
      <c r="F24" s="203">
        <v>0.90500000000000003</v>
      </c>
      <c r="G24" s="203">
        <v>0.92</v>
      </c>
      <c r="H24" s="203">
        <v>0.93500000000000005</v>
      </c>
      <c r="I24" s="203">
        <v>0.95</v>
      </c>
      <c r="J24" s="203">
        <f>AVERAGE(F24:I24)</f>
        <v>0.92749999999999999</v>
      </c>
      <c r="K24" s="467" t="s">
        <v>200</v>
      </c>
    </row>
    <row r="25" spans="1:11" ht="95.25" customHeight="1" x14ac:dyDescent="0.2">
      <c r="A25" s="465"/>
      <c r="B25" s="201" t="s">
        <v>203</v>
      </c>
      <c r="C25" s="201" t="s">
        <v>192</v>
      </c>
      <c r="D25" s="201" t="s">
        <v>49</v>
      </c>
      <c r="E25" s="202" t="s">
        <v>193</v>
      </c>
      <c r="F25" s="204">
        <v>0.94</v>
      </c>
      <c r="G25" s="204">
        <v>0.94</v>
      </c>
      <c r="H25" s="204">
        <v>0.94</v>
      </c>
      <c r="I25" s="204">
        <v>0.94</v>
      </c>
      <c r="J25" s="203">
        <f>AVERAGE(F25:I25)</f>
        <v>0.94</v>
      </c>
      <c r="K25" s="468"/>
    </row>
    <row r="26" spans="1:11" ht="85.5" customHeight="1" x14ac:dyDescent="0.2">
      <c r="A26" s="465"/>
      <c r="B26" s="469" t="s">
        <v>194</v>
      </c>
      <c r="C26" s="200" t="s">
        <v>195</v>
      </c>
      <c r="D26" s="198" t="s">
        <v>49</v>
      </c>
      <c r="E26" s="205" t="s">
        <v>196</v>
      </c>
      <c r="F26" s="206">
        <v>0.98</v>
      </c>
      <c r="G26" s="206">
        <v>0.98</v>
      </c>
      <c r="H26" s="206">
        <v>0.98</v>
      </c>
      <c r="I26" s="206">
        <v>0.98</v>
      </c>
      <c r="J26" s="203">
        <f>AVERAGE(F26:I26)</f>
        <v>0.98</v>
      </c>
      <c r="K26" s="470" t="s">
        <v>201</v>
      </c>
    </row>
    <row r="27" spans="1:11" ht="70.5" customHeight="1" thickBot="1" x14ac:dyDescent="0.25">
      <c r="A27" s="466"/>
      <c r="B27" s="469"/>
      <c r="C27" s="200" t="s">
        <v>197</v>
      </c>
      <c r="D27" s="198" t="s">
        <v>49</v>
      </c>
      <c r="E27" s="205" t="s">
        <v>198</v>
      </c>
      <c r="F27" s="206">
        <v>0.9</v>
      </c>
      <c r="G27" s="206">
        <v>0.91</v>
      </c>
      <c r="H27" s="206">
        <v>0.92</v>
      </c>
      <c r="I27" s="206">
        <v>0.93</v>
      </c>
      <c r="J27" s="203">
        <f>AVERAGE(F27:I27)</f>
        <v>0.91500000000000004</v>
      </c>
      <c r="K27" s="471"/>
    </row>
    <row r="28" spans="1:11" x14ac:dyDescent="0.2">
      <c r="B28" s="9"/>
    </row>
  </sheetData>
  <sheetProtection algorithmName="SHA-512" hashValue="TgVer8F0eiL6Ab+/LCuCC5tvI9FwWB6rV26Rrsh75UDjUqQ3eLNJzTIw/i6QwM0W2DYLoZdJK/zctWZdFWTfqA==" saltValue="uGJozCoh4/h8RiHECYR3Wg==" spinCount="100000" sheet="1" formatCells="0" formatColumns="0" formatRows="0" insertColumns="0" insertRows="0" insertHyperlinks="0" deleteColumns="0" deleteRows="0" sort="0" autoFilter="0" pivotTables="0"/>
  <mergeCells count="34">
    <mergeCell ref="A24:A27"/>
    <mergeCell ref="K24:K25"/>
    <mergeCell ref="B26:B27"/>
    <mergeCell ref="K26:K27"/>
    <mergeCell ref="J11:J18"/>
    <mergeCell ref="K11:K18"/>
    <mergeCell ref="C15:C18"/>
    <mergeCell ref="D15:D18"/>
    <mergeCell ref="E15:E18"/>
    <mergeCell ref="F15:F18"/>
    <mergeCell ref="G15:G18"/>
    <mergeCell ref="H15:H18"/>
    <mergeCell ref="I15:I18"/>
    <mergeCell ref="A11:A18"/>
    <mergeCell ref="A19:A20"/>
    <mergeCell ref="A21:A22"/>
    <mergeCell ref="A2:K2"/>
    <mergeCell ref="A3:K3"/>
    <mergeCell ref="A4:K4"/>
    <mergeCell ref="E9:E10"/>
    <mergeCell ref="F9:I9"/>
    <mergeCell ref="K9:K10"/>
    <mergeCell ref="I11:I14"/>
    <mergeCell ref="A9:A10"/>
    <mergeCell ref="B9:B10"/>
    <mergeCell ref="C9:C10"/>
    <mergeCell ref="D9:D10"/>
    <mergeCell ref="B11:B18"/>
    <mergeCell ref="C11:C14"/>
    <mergeCell ref="D11:D14"/>
    <mergeCell ref="E11:E14"/>
    <mergeCell ref="F11:F14"/>
    <mergeCell ref="G11:G14"/>
    <mergeCell ref="H11:H14"/>
  </mergeCells>
  <pageMargins left="0.7" right="0.7" top="0.75" bottom="0.75" header="0.3" footer="0.3"/>
  <pageSetup scale="4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64"/>
  <sheetViews>
    <sheetView view="pageBreakPreview" zoomScale="60" zoomScaleNormal="71" workbookViewId="0">
      <selection activeCell="G27" sqref="G27"/>
    </sheetView>
  </sheetViews>
  <sheetFormatPr baseColWidth="10" defaultRowHeight="15.75" x14ac:dyDescent="0.25"/>
  <cols>
    <col min="2" max="2" width="27.5" customWidth="1"/>
    <col min="3" max="3" width="50" customWidth="1"/>
    <col min="4" max="4" width="53.25" customWidth="1"/>
    <col min="5" max="5" width="22.75" customWidth="1"/>
    <col min="6" max="6" width="28" customWidth="1"/>
    <col min="11" max="11" width="21.625" customWidth="1"/>
    <col min="12" max="12" width="49.625" customWidth="1"/>
  </cols>
  <sheetData>
    <row r="2" spans="2:12" x14ac:dyDescent="0.25">
      <c r="B2" s="308" t="s">
        <v>117</v>
      </c>
      <c r="C2" s="308"/>
      <c r="D2" s="308"/>
      <c r="E2" s="308"/>
      <c r="F2" s="308"/>
      <c r="G2" s="308"/>
      <c r="H2" s="308"/>
      <c r="I2" s="308"/>
      <c r="J2" s="308"/>
      <c r="K2" s="308"/>
      <c r="L2" s="308"/>
    </row>
    <row r="3" spans="2:12" x14ac:dyDescent="0.25">
      <c r="B3" s="308" t="s">
        <v>121</v>
      </c>
      <c r="C3" s="308"/>
      <c r="D3" s="308"/>
      <c r="E3" s="308"/>
      <c r="F3" s="308"/>
      <c r="G3" s="308"/>
      <c r="H3" s="308"/>
      <c r="I3" s="308"/>
      <c r="J3" s="308"/>
      <c r="K3" s="308"/>
      <c r="L3" s="308"/>
    </row>
    <row r="4" spans="2:12" x14ac:dyDescent="0.25">
      <c r="B4" s="308" t="s">
        <v>120</v>
      </c>
      <c r="C4" s="308"/>
      <c r="D4" s="308"/>
      <c r="E4" s="308"/>
      <c r="F4" s="308"/>
      <c r="G4" s="308"/>
      <c r="H4" s="308"/>
      <c r="I4" s="308"/>
      <c r="J4" s="308"/>
      <c r="K4" s="308"/>
      <c r="L4" s="308"/>
    </row>
    <row r="5" spans="2:12" x14ac:dyDescent="0.25">
      <c r="B5" s="308" t="s">
        <v>305</v>
      </c>
      <c r="C5" s="308"/>
      <c r="D5" s="308"/>
      <c r="E5" s="308"/>
      <c r="F5" s="308"/>
      <c r="G5" s="308"/>
      <c r="H5" s="308"/>
      <c r="I5" s="308"/>
      <c r="J5" s="308"/>
      <c r="K5" s="308"/>
      <c r="L5" s="308"/>
    </row>
    <row r="6" spans="2:12" ht="18" x14ac:dyDescent="0.25">
      <c r="B6" s="244" t="s">
        <v>264</v>
      </c>
      <c r="C6" s="259"/>
      <c r="D6" s="259"/>
      <c r="E6" s="252"/>
      <c r="F6" s="252"/>
      <c r="G6" s="252"/>
      <c r="H6" s="252"/>
      <c r="I6" s="252"/>
      <c r="J6" s="252"/>
      <c r="K6" s="252"/>
      <c r="L6" s="252"/>
    </row>
    <row r="7" spans="2:12" ht="24.75" customHeight="1" thickBot="1" x14ac:dyDescent="0.3">
      <c r="B7" s="249" t="s">
        <v>250</v>
      </c>
      <c r="C7" s="259"/>
      <c r="D7" s="259"/>
      <c r="E7" s="252"/>
      <c r="F7" s="252"/>
      <c r="G7" s="252"/>
      <c r="H7" s="252"/>
      <c r="I7" s="252"/>
      <c r="J7" s="252"/>
      <c r="K7" s="252"/>
      <c r="L7" s="252"/>
    </row>
    <row r="8" spans="2:12" ht="16.5" thickBot="1" x14ac:dyDescent="0.3">
      <c r="B8" s="309" t="s">
        <v>1</v>
      </c>
      <c r="C8" s="311" t="s">
        <v>2</v>
      </c>
      <c r="D8" s="311" t="s">
        <v>3</v>
      </c>
      <c r="E8" s="311" t="s">
        <v>4</v>
      </c>
      <c r="F8" s="313" t="s">
        <v>5</v>
      </c>
      <c r="G8" s="303" t="s">
        <v>6</v>
      </c>
      <c r="H8" s="304"/>
      <c r="I8" s="304"/>
      <c r="J8" s="305"/>
      <c r="K8" s="255" t="s">
        <v>7</v>
      </c>
      <c r="L8" s="306" t="s">
        <v>8</v>
      </c>
    </row>
    <row r="9" spans="2:12" ht="16.5" thickBot="1" x14ac:dyDescent="0.3">
      <c r="B9" s="310"/>
      <c r="C9" s="312"/>
      <c r="D9" s="312"/>
      <c r="E9" s="312"/>
      <c r="F9" s="314"/>
      <c r="G9" s="231">
        <v>2015</v>
      </c>
      <c r="H9" s="231">
        <v>2016</v>
      </c>
      <c r="I9" s="231">
        <v>2017</v>
      </c>
      <c r="J9" s="231">
        <v>2018</v>
      </c>
      <c r="K9" s="256">
        <v>2018</v>
      </c>
      <c r="L9" s="307"/>
    </row>
    <row r="10" spans="2:12" x14ac:dyDescent="0.25">
      <c r="B10" s="315" t="s">
        <v>9</v>
      </c>
      <c r="C10" s="316" t="s">
        <v>16</v>
      </c>
      <c r="D10" s="318" t="s">
        <v>15</v>
      </c>
      <c r="E10" s="321" t="s">
        <v>49</v>
      </c>
      <c r="F10" s="324" t="s">
        <v>10</v>
      </c>
      <c r="G10" s="340">
        <v>0.9</v>
      </c>
      <c r="H10" s="343">
        <v>0.9</v>
      </c>
      <c r="I10" s="340">
        <v>0.9</v>
      </c>
      <c r="J10" s="343">
        <v>1</v>
      </c>
      <c r="K10" s="327">
        <v>1</v>
      </c>
      <c r="L10" s="330" t="s">
        <v>48</v>
      </c>
    </row>
    <row r="11" spans="2:12" x14ac:dyDescent="0.25">
      <c r="B11" s="316"/>
      <c r="C11" s="316"/>
      <c r="D11" s="319"/>
      <c r="E11" s="322"/>
      <c r="F11" s="325"/>
      <c r="G11" s="341"/>
      <c r="H11" s="343"/>
      <c r="I11" s="341"/>
      <c r="J11" s="343"/>
      <c r="K11" s="328"/>
      <c r="L11" s="331"/>
    </row>
    <row r="12" spans="2:12" x14ac:dyDescent="0.25">
      <c r="B12" s="316"/>
      <c r="C12" s="316"/>
      <c r="D12" s="319"/>
      <c r="E12" s="322"/>
      <c r="F12" s="325"/>
      <c r="G12" s="341"/>
      <c r="H12" s="343"/>
      <c r="I12" s="341"/>
      <c r="J12" s="343"/>
      <c r="K12" s="328"/>
      <c r="L12" s="331"/>
    </row>
    <row r="13" spans="2:12" ht="36" customHeight="1" thickBot="1" x14ac:dyDescent="0.3">
      <c r="B13" s="316"/>
      <c r="C13" s="316"/>
      <c r="D13" s="320"/>
      <c r="E13" s="323"/>
      <c r="F13" s="326"/>
      <c r="G13" s="342"/>
      <c r="H13" s="344"/>
      <c r="I13" s="342"/>
      <c r="J13" s="344"/>
      <c r="K13" s="328"/>
      <c r="L13" s="331"/>
    </row>
    <row r="14" spans="2:12" x14ac:dyDescent="0.25">
      <c r="B14" s="316"/>
      <c r="C14" s="316"/>
      <c r="D14" s="333" t="s">
        <v>58</v>
      </c>
      <c r="E14" s="335" t="s">
        <v>49</v>
      </c>
      <c r="F14" s="337" t="s">
        <v>112</v>
      </c>
      <c r="G14" s="340">
        <v>0.9</v>
      </c>
      <c r="H14" s="343">
        <v>0.9</v>
      </c>
      <c r="I14" s="340">
        <v>0.9</v>
      </c>
      <c r="J14" s="343">
        <v>1</v>
      </c>
      <c r="K14" s="328"/>
      <c r="L14" s="331"/>
    </row>
    <row r="15" spans="2:12" x14ac:dyDescent="0.25">
      <c r="B15" s="316"/>
      <c r="C15" s="316"/>
      <c r="D15" s="319"/>
      <c r="E15" s="322"/>
      <c r="F15" s="338"/>
      <c r="G15" s="341"/>
      <c r="H15" s="343"/>
      <c r="I15" s="341"/>
      <c r="J15" s="343"/>
      <c r="K15" s="328"/>
      <c r="L15" s="331"/>
    </row>
    <row r="16" spans="2:12" x14ac:dyDescent="0.25">
      <c r="B16" s="316"/>
      <c r="C16" s="316"/>
      <c r="D16" s="319"/>
      <c r="E16" s="322"/>
      <c r="F16" s="338"/>
      <c r="G16" s="341"/>
      <c r="H16" s="343"/>
      <c r="I16" s="341"/>
      <c r="J16" s="343"/>
      <c r="K16" s="328"/>
      <c r="L16" s="331"/>
    </row>
    <row r="17" spans="2:12" ht="26.25" customHeight="1" thickBot="1" x14ac:dyDescent="0.3">
      <c r="B17" s="317"/>
      <c r="C17" s="317"/>
      <c r="D17" s="334"/>
      <c r="E17" s="336"/>
      <c r="F17" s="339"/>
      <c r="G17" s="342"/>
      <c r="H17" s="344"/>
      <c r="I17" s="342"/>
      <c r="J17" s="344"/>
      <c r="K17" s="329"/>
      <c r="L17" s="332"/>
    </row>
    <row r="19" spans="2:12" ht="18" x14ac:dyDescent="0.25">
      <c r="B19" s="244" t="s">
        <v>265</v>
      </c>
      <c r="C19" s="259"/>
      <c r="D19" s="259"/>
      <c r="E19" s="259"/>
      <c r="F19" s="259"/>
      <c r="G19" s="252"/>
      <c r="H19" s="252"/>
      <c r="I19" s="252"/>
      <c r="J19" s="252"/>
      <c r="K19" s="252"/>
      <c r="L19" s="252"/>
    </row>
    <row r="20" spans="2:12" ht="18" x14ac:dyDescent="0.25">
      <c r="B20" s="249" t="s">
        <v>251</v>
      </c>
      <c r="C20" s="259"/>
      <c r="D20" s="259"/>
      <c r="E20" s="259"/>
      <c r="F20" s="259"/>
      <c r="G20" s="252"/>
      <c r="H20" s="252"/>
      <c r="I20" s="252"/>
      <c r="J20" s="252"/>
      <c r="K20" s="252"/>
      <c r="L20" s="252"/>
    </row>
    <row r="21" spans="2:12" ht="9" customHeight="1" thickBot="1" x14ac:dyDescent="0.3">
      <c r="B21" s="250"/>
      <c r="C21" s="245"/>
      <c r="D21" s="246"/>
      <c r="E21" s="246"/>
      <c r="F21" s="246"/>
      <c r="G21" s="108"/>
      <c r="H21" s="108"/>
      <c r="I21" s="108"/>
      <c r="J21" s="108"/>
      <c r="K21" s="108"/>
      <c r="L21" s="108"/>
    </row>
    <row r="22" spans="2:12" x14ac:dyDescent="0.25">
      <c r="B22" s="380" t="s">
        <v>1</v>
      </c>
      <c r="C22" s="378" t="s">
        <v>2</v>
      </c>
      <c r="D22" s="378" t="s">
        <v>3</v>
      </c>
      <c r="E22" s="378" t="s">
        <v>4</v>
      </c>
      <c r="F22" s="378" t="s">
        <v>5</v>
      </c>
      <c r="G22" s="383" t="s">
        <v>6</v>
      </c>
      <c r="H22" s="384"/>
      <c r="I22" s="384"/>
      <c r="J22" s="385"/>
      <c r="K22" s="251" t="s">
        <v>7</v>
      </c>
      <c r="L22" s="378" t="s">
        <v>8</v>
      </c>
    </row>
    <row r="23" spans="2:12" ht="16.5" thickBot="1" x14ac:dyDescent="0.3">
      <c r="B23" s="381"/>
      <c r="C23" s="379"/>
      <c r="D23" s="379"/>
      <c r="E23" s="379"/>
      <c r="F23" s="379"/>
      <c r="G23" s="251">
        <v>2015</v>
      </c>
      <c r="H23" s="251">
        <v>2016</v>
      </c>
      <c r="I23" s="251">
        <v>2017</v>
      </c>
      <c r="J23" s="251">
        <v>2018</v>
      </c>
      <c r="K23" s="251">
        <v>2018</v>
      </c>
      <c r="L23" s="379"/>
    </row>
    <row r="24" spans="2:12" ht="120" x14ac:dyDescent="0.25">
      <c r="B24" s="376" t="s">
        <v>0</v>
      </c>
      <c r="C24" s="377" t="s">
        <v>99</v>
      </c>
      <c r="D24" s="262" t="s">
        <v>245</v>
      </c>
      <c r="E24" s="257" t="s">
        <v>49</v>
      </c>
      <c r="F24" s="257" t="s">
        <v>267</v>
      </c>
      <c r="G24" s="241">
        <v>0</v>
      </c>
      <c r="H24" s="241">
        <v>4</v>
      </c>
      <c r="I24" s="241">
        <v>4</v>
      </c>
      <c r="J24" s="241">
        <v>4</v>
      </c>
      <c r="K24" s="242">
        <v>12</v>
      </c>
      <c r="L24" s="198" t="s">
        <v>268</v>
      </c>
    </row>
    <row r="25" spans="2:12" ht="90" x14ac:dyDescent="0.25">
      <c r="B25" s="376"/>
      <c r="C25" s="377"/>
      <c r="D25" s="262" t="s">
        <v>269</v>
      </c>
      <c r="E25" s="257" t="s">
        <v>49</v>
      </c>
      <c r="F25" s="257" t="s">
        <v>270</v>
      </c>
      <c r="G25" s="241">
        <v>0</v>
      </c>
      <c r="H25" s="241">
        <v>4</v>
      </c>
      <c r="I25" s="241">
        <v>4</v>
      </c>
      <c r="J25" s="241">
        <v>4</v>
      </c>
      <c r="K25" s="242">
        <v>12</v>
      </c>
      <c r="L25" s="198" t="s">
        <v>271</v>
      </c>
    </row>
    <row r="26" spans="2:12" ht="75" x14ac:dyDescent="0.25">
      <c r="B26" s="376"/>
      <c r="C26" s="377" t="s">
        <v>104</v>
      </c>
      <c r="D26" s="262" t="s">
        <v>105</v>
      </c>
      <c r="E26" s="257" t="s">
        <v>49</v>
      </c>
      <c r="F26" s="257" t="s">
        <v>272</v>
      </c>
      <c r="G26" s="241">
        <v>0</v>
      </c>
      <c r="H26" s="241">
        <v>1</v>
      </c>
      <c r="I26" s="241">
        <v>1</v>
      </c>
      <c r="J26" s="241">
        <v>1</v>
      </c>
      <c r="K26" s="242">
        <v>3</v>
      </c>
      <c r="L26" s="198" t="s">
        <v>273</v>
      </c>
    </row>
    <row r="27" spans="2:12" ht="60" x14ac:dyDescent="0.25">
      <c r="B27" s="376"/>
      <c r="C27" s="377"/>
      <c r="D27" s="262" t="s">
        <v>274</v>
      </c>
      <c r="E27" s="257" t="s">
        <v>49</v>
      </c>
      <c r="F27" s="243" t="s">
        <v>106</v>
      </c>
      <c r="G27" s="241">
        <v>0</v>
      </c>
      <c r="H27" s="241">
        <v>1</v>
      </c>
      <c r="I27" s="241">
        <v>1</v>
      </c>
      <c r="J27" s="241">
        <v>1</v>
      </c>
      <c r="K27" s="242">
        <v>3</v>
      </c>
      <c r="L27" s="198" t="s">
        <v>275</v>
      </c>
    </row>
    <row r="29" spans="2:12" ht="18" x14ac:dyDescent="0.25">
      <c r="B29" s="244" t="s">
        <v>276</v>
      </c>
      <c r="C29" s="259"/>
      <c r="D29" s="259"/>
      <c r="E29" s="259"/>
      <c r="F29" s="252"/>
      <c r="G29" s="252"/>
      <c r="H29" s="252"/>
      <c r="I29" s="252"/>
      <c r="J29" s="252"/>
      <c r="K29" s="252"/>
      <c r="L29" s="252"/>
    </row>
    <row r="30" spans="2:12" ht="18" x14ac:dyDescent="0.25">
      <c r="B30" s="249" t="s">
        <v>252</v>
      </c>
      <c r="C30" s="259"/>
      <c r="D30" s="259"/>
      <c r="E30" s="259"/>
      <c r="F30" s="252"/>
      <c r="G30" s="252"/>
      <c r="H30" s="252"/>
      <c r="I30" s="252"/>
      <c r="J30" s="252"/>
      <c r="K30" s="252"/>
      <c r="L30" s="252"/>
    </row>
    <row r="31" spans="2:12" ht="16.5" thickBot="1" x14ac:dyDescent="0.3">
      <c r="B31" s="5"/>
      <c r="C31" s="6"/>
      <c r="D31" s="7"/>
      <c r="E31" s="7"/>
      <c r="F31" s="7"/>
      <c r="G31" s="7"/>
      <c r="H31" s="7"/>
      <c r="I31" s="7"/>
      <c r="J31" s="7"/>
      <c r="K31" s="7"/>
      <c r="L31" s="7"/>
    </row>
    <row r="32" spans="2:12" ht="16.5" thickBot="1" x14ac:dyDescent="0.3">
      <c r="B32" s="309" t="s">
        <v>1</v>
      </c>
      <c r="C32" s="311" t="s">
        <v>2</v>
      </c>
      <c r="D32" s="311" t="s">
        <v>3</v>
      </c>
      <c r="E32" s="311" t="s">
        <v>4</v>
      </c>
      <c r="F32" s="313" t="s">
        <v>5</v>
      </c>
      <c r="G32" s="303" t="s">
        <v>6</v>
      </c>
      <c r="H32" s="304"/>
      <c r="I32" s="304"/>
      <c r="J32" s="305"/>
      <c r="K32" s="255" t="s">
        <v>7</v>
      </c>
      <c r="L32" s="306" t="s">
        <v>8</v>
      </c>
    </row>
    <row r="33" spans="2:12" ht="16.5" thickBot="1" x14ac:dyDescent="0.3">
      <c r="B33" s="310"/>
      <c r="C33" s="312"/>
      <c r="D33" s="312"/>
      <c r="E33" s="312"/>
      <c r="F33" s="314"/>
      <c r="G33" s="231">
        <v>2015</v>
      </c>
      <c r="H33" s="231">
        <v>2016</v>
      </c>
      <c r="I33" s="231">
        <v>2017</v>
      </c>
      <c r="J33" s="231">
        <v>2018</v>
      </c>
      <c r="K33" s="256">
        <v>2018</v>
      </c>
      <c r="L33" s="307"/>
    </row>
    <row r="34" spans="2:12" ht="30.75" thickBot="1" x14ac:dyDescent="0.3">
      <c r="B34" s="386" t="s">
        <v>11</v>
      </c>
      <c r="C34" s="315" t="s">
        <v>122</v>
      </c>
      <c r="D34" s="159" t="s">
        <v>123</v>
      </c>
      <c r="E34" s="253" t="s">
        <v>124</v>
      </c>
      <c r="F34" s="161" t="s">
        <v>125</v>
      </c>
      <c r="G34" s="258">
        <v>0.9</v>
      </c>
      <c r="H34" s="163">
        <v>0.95</v>
      </c>
      <c r="I34" s="258">
        <v>0.98</v>
      </c>
      <c r="J34" s="163">
        <v>0.98</v>
      </c>
      <c r="K34" s="388">
        <v>1</v>
      </c>
      <c r="L34" s="164"/>
    </row>
    <row r="35" spans="2:12" ht="16.5" thickBot="1" x14ac:dyDescent="0.3">
      <c r="B35" s="387"/>
      <c r="C35" s="317"/>
      <c r="D35" s="254" t="s">
        <v>126</v>
      </c>
      <c r="E35" s="159" t="s">
        <v>124</v>
      </c>
      <c r="F35" s="166" t="s">
        <v>17</v>
      </c>
      <c r="G35" s="167">
        <v>0.9</v>
      </c>
      <c r="H35" s="168">
        <v>0.95</v>
      </c>
      <c r="I35" s="167">
        <v>1</v>
      </c>
      <c r="J35" s="168">
        <v>1</v>
      </c>
      <c r="K35" s="329"/>
      <c r="L35" s="169" t="s">
        <v>127</v>
      </c>
    </row>
    <row r="37" spans="2:12" x14ac:dyDescent="0.25">
      <c r="B37" s="244" t="s">
        <v>266</v>
      </c>
      <c r="C37" s="2"/>
      <c r="D37" s="245"/>
      <c r="E37" s="246"/>
      <c r="F37" s="246"/>
      <c r="G37" s="246"/>
      <c r="H37" s="246"/>
      <c r="I37" s="246"/>
      <c r="J37" s="246"/>
      <c r="K37" s="246"/>
      <c r="L37" s="246"/>
    </row>
    <row r="38" spans="2:12" x14ac:dyDescent="0.25">
      <c r="B38" s="247" t="s">
        <v>278</v>
      </c>
      <c r="C38" s="247"/>
      <c r="D38" s="247"/>
      <c r="E38" s="247"/>
      <c r="F38" s="247"/>
      <c r="G38" s="247"/>
      <c r="H38" s="247"/>
      <c r="I38" s="247"/>
      <c r="J38" s="247"/>
      <c r="K38" s="247"/>
      <c r="L38" s="247"/>
    </row>
    <row r="39" spans="2:12" x14ac:dyDescent="0.25">
      <c r="B39" s="247" t="s">
        <v>279</v>
      </c>
      <c r="C39" s="247"/>
      <c r="D39" s="247"/>
      <c r="E39" s="247"/>
      <c r="F39" s="247"/>
      <c r="G39" s="247"/>
      <c r="H39" s="247"/>
      <c r="I39" s="247"/>
      <c r="J39" s="247"/>
      <c r="K39" s="247"/>
      <c r="L39" s="247"/>
    </row>
    <row r="40" spans="2:12" ht="16.5" thickBot="1" x14ac:dyDescent="0.3">
      <c r="B40" s="3"/>
      <c r="C40" s="2"/>
      <c r="D40" s="2"/>
      <c r="E40" s="2"/>
      <c r="F40" s="2"/>
      <c r="G40" s="2"/>
      <c r="H40" s="2"/>
      <c r="I40" s="2"/>
      <c r="J40" s="2"/>
      <c r="K40" s="2"/>
      <c r="L40" s="8"/>
    </row>
    <row r="41" spans="2:12" ht="16.5" thickBot="1" x14ac:dyDescent="0.3">
      <c r="B41" s="380" t="s">
        <v>1</v>
      </c>
      <c r="C41" s="380" t="s">
        <v>2</v>
      </c>
      <c r="D41" s="380" t="s">
        <v>3</v>
      </c>
      <c r="E41" s="380" t="s">
        <v>4</v>
      </c>
      <c r="F41" s="428" t="s">
        <v>38</v>
      </c>
      <c r="G41" s="430" t="s">
        <v>6</v>
      </c>
      <c r="H41" s="431"/>
      <c r="I41" s="431"/>
      <c r="J41" s="432"/>
      <c r="K41" s="260" t="s">
        <v>7</v>
      </c>
      <c r="L41" s="433" t="s">
        <v>280</v>
      </c>
    </row>
    <row r="42" spans="2:12" x14ac:dyDescent="0.25">
      <c r="B42" s="427"/>
      <c r="C42" s="427"/>
      <c r="D42" s="427"/>
      <c r="E42" s="427"/>
      <c r="F42" s="429"/>
      <c r="G42" s="261">
        <v>2015</v>
      </c>
      <c r="H42" s="261">
        <v>2016</v>
      </c>
      <c r="I42" s="261">
        <v>2017</v>
      </c>
      <c r="J42" s="261">
        <v>2018</v>
      </c>
      <c r="K42" s="261">
        <v>2018</v>
      </c>
      <c r="L42" s="434"/>
    </row>
    <row r="43" spans="2:12" ht="75" x14ac:dyDescent="0.25">
      <c r="B43" s="376" t="s">
        <v>299</v>
      </c>
      <c r="C43" s="263" t="s">
        <v>104</v>
      </c>
      <c r="D43" s="243" t="s">
        <v>207</v>
      </c>
      <c r="E43" s="264" t="s">
        <v>205</v>
      </c>
      <c r="F43" s="243" t="s">
        <v>208</v>
      </c>
      <c r="G43" s="265">
        <v>0.28999999999999998</v>
      </c>
      <c r="H43" s="265">
        <v>0.26</v>
      </c>
      <c r="I43" s="265">
        <v>0.26</v>
      </c>
      <c r="J43" s="265">
        <v>0.19</v>
      </c>
      <c r="K43" s="266">
        <v>1</v>
      </c>
      <c r="L43" s="243" t="s">
        <v>249</v>
      </c>
    </row>
    <row r="44" spans="2:12" ht="45" x14ac:dyDescent="0.25">
      <c r="B44" s="376"/>
      <c r="C44" s="272" t="s">
        <v>300</v>
      </c>
      <c r="D44" s="268" t="s">
        <v>282</v>
      </c>
      <c r="E44" s="272" t="s">
        <v>205</v>
      </c>
      <c r="F44" s="269" t="s">
        <v>283</v>
      </c>
      <c r="G44" s="270">
        <v>0.6</v>
      </c>
      <c r="H44" s="270">
        <v>0.7</v>
      </c>
      <c r="I44" s="270">
        <v>0.8</v>
      </c>
      <c r="J44" s="270">
        <v>1</v>
      </c>
      <c r="K44" s="271">
        <v>1</v>
      </c>
      <c r="L44" s="269" t="s">
        <v>284</v>
      </c>
    </row>
    <row r="45" spans="2:12" ht="30" x14ac:dyDescent="0.25">
      <c r="B45" s="376"/>
      <c r="C45" s="435" t="s">
        <v>281</v>
      </c>
      <c r="D45" s="268" t="s">
        <v>285</v>
      </c>
      <c r="E45" s="272" t="s">
        <v>205</v>
      </c>
      <c r="F45" s="269" t="s">
        <v>283</v>
      </c>
      <c r="G45" s="270">
        <v>0.2</v>
      </c>
      <c r="H45" s="270">
        <v>0.4</v>
      </c>
      <c r="I45" s="270">
        <v>0.8</v>
      </c>
      <c r="J45" s="270">
        <v>1</v>
      </c>
      <c r="K45" s="271">
        <v>1</v>
      </c>
      <c r="L45" s="269" t="s">
        <v>286</v>
      </c>
    </row>
    <row r="46" spans="2:12" ht="45" x14ac:dyDescent="0.25">
      <c r="B46" s="376"/>
      <c r="C46" s="435"/>
      <c r="D46" s="268" t="s">
        <v>287</v>
      </c>
      <c r="E46" s="272" t="s">
        <v>205</v>
      </c>
      <c r="F46" s="269" t="s">
        <v>283</v>
      </c>
      <c r="G46" s="270">
        <v>0.4</v>
      </c>
      <c r="H46" s="270">
        <v>0.45</v>
      </c>
      <c r="I46" s="270">
        <v>0.8</v>
      </c>
      <c r="J46" s="270">
        <v>1</v>
      </c>
      <c r="K46" s="271">
        <v>1</v>
      </c>
      <c r="L46" s="269" t="s">
        <v>284</v>
      </c>
    </row>
    <row r="47" spans="2:12" ht="30" x14ac:dyDescent="0.25">
      <c r="B47" s="376"/>
      <c r="C47" s="435" t="s">
        <v>301</v>
      </c>
      <c r="D47" s="268" t="s">
        <v>288</v>
      </c>
      <c r="E47" s="272" t="s">
        <v>205</v>
      </c>
      <c r="F47" s="269" t="s">
        <v>289</v>
      </c>
      <c r="G47" s="270">
        <v>0.2</v>
      </c>
      <c r="H47" s="270">
        <v>0.4</v>
      </c>
      <c r="I47" s="270">
        <v>0.6</v>
      </c>
      <c r="J47" s="270">
        <v>0.8</v>
      </c>
      <c r="K47" s="273">
        <v>0.8</v>
      </c>
      <c r="L47" s="269" t="s">
        <v>290</v>
      </c>
    </row>
    <row r="48" spans="2:12" ht="30" x14ac:dyDescent="0.25">
      <c r="B48" s="376"/>
      <c r="C48" s="435"/>
      <c r="D48" s="268" t="s">
        <v>291</v>
      </c>
      <c r="E48" s="272" t="s">
        <v>205</v>
      </c>
      <c r="F48" s="269" t="s">
        <v>283</v>
      </c>
      <c r="G48" s="270">
        <v>0.2</v>
      </c>
      <c r="H48" s="270">
        <v>0.4</v>
      </c>
      <c r="I48" s="270">
        <v>0.7</v>
      </c>
      <c r="J48" s="270">
        <v>0.8</v>
      </c>
      <c r="K48" s="273">
        <v>0.8</v>
      </c>
      <c r="L48" s="269" t="s">
        <v>292</v>
      </c>
    </row>
    <row r="49" spans="2:12" x14ac:dyDescent="0.25">
      <c r="B49" s="376"/>
      <c r="C49" s="435"/>
      <c r="D49" s="274" t="s">
        <v>293</v>
      </c>
      <c r="E49" s="272" t="s">
        <v>205</v>
      </c>
      <c r="F49" s="269" t="s">
        <v>294</v>
      </c>
      <c r="G49" s="269"/>
      <c r="H49" s="269"/>
      <c r="I49" s="270">
        <v>0.8</v>
      </c>
      <c r="J49" s="270">
        <v>1</v>
      </c>
      <c r="K49" s="271">
        <v>1</v>
      </c>
      <c r="L49" s="269" t="s">
        <v>290</v>
      </c>
    </row>
    <row r="50" spans="2:12" ht="45" x14ac:dyDescent="0.25">
      <c r="B50" s="376"/>
      <c r="C50" s="435"/>
      <c r="D50" s="274" t="s">
        <v>295</v>
      </c>
      <c r="E50" s="272" t="s">
        <v>205</v>
      </c>
      <c r="F50" s="269" t="s">
        <v>283</v>
      </c>
      <c r="G50" s="269"/>
      <c r="H50" s="269"/>
      <c r="I50" s="270">
        <v>0.8</v>
      </c>
      <c r="J50" s="270">
        <v>1</v>
      </c>
      <c r="K50" s="271">
        <v>1</v>
      </c>
      <c r="L50" s="269" t="s">
        <v>296</v>
      </c>
    </row>
    <row r="51" spans="2:12" ht="45" x14ac:dyDescent="0.25">
      <c r="B51" s="376"/>
      <c r="C51" s="435" t="s">
        <v>248</v>
      </c>
      <c r="D51" s="268" t="s">
        <v>297</v>
      </c>
      <c r="E51" s="272" t="s">
        <v>205</v>
      </c>
      <c r="F51" s="269" t="s">
        <v>283</v>
      </c>
      <c r="G51" s="270">
        <v>0.6</v>
      </c>
      <c r="H51" s="270">
        <v>0.7</v>
      </c>
      <c r="I51" s="270">
        <v>0.8</v>
      </c>
      <c r="J51" s="270">
        <v>0.9</v>
      </c>
      <c r="K51" s="271">
        <v>0.9</v>
      </c>
      <c r="L51" s="269" t="s">
        <v>298</v>
      </c>
    </row>
    <row r="52" spans="2:12" ht="30" x14ac:dyDescent="0.25">
      <c r="B52" s="376"/>
      <c r="C52" s="435"/>
      <c r="D52" s="243" t="s">
        <v>214</v>
      </c>
      <c r="E52" s="263" t="s">
        <v>205</v>
      </c>
      <c r="F52" s="243" t="s">
        <v>215</v>
      </c>
      <c r="G52" s="265">
        <v>0.5</v>
      </c>
      <c r="H52" s="265">
        <v>0.7</v>
      </c>
      <c r="I52" s="265">
        <v>0.9</v>
      </c>
      <c r="J52" s="265">
        <v>1</v>
      </c>
      <c r="K52" s="266">
        <v>1</v>
      </c>
      <c r="L52" s="269" t="s">
        <v>302</v>
      </c>
    </row>
    <row r="55" spans="2:12" x14ac:dyDescent="0.25">
      <c r="B55" s="244" t="s">
        <v>277</v>
      </c>
      <c r="C55" s="259"/>
      <c r="D55" s="259"/>
      <c r="E55" s="259"/>
      <c r="F55" s="259"/>
      <c r="G55" s="259"/>
      <c r="H55" s="259"/>
      <c r="I55" s="259"/>
      <c r="J55" s="259"/>
      <c r="K55" s="259"/>
      <c r="L55" s="259"/>
    </row>
    <row r="56" spans="2:12" x14ac:dyDescent="0.25">
      <c r="B56" s="249" t="s">
        <v>253</v>
      </c>
      <c r="C56" s="259"/>
      <c r="D56" s="259"/>
      <c r="E56" s="259"/>
      <c r="F56" s="259"/>
      <c r="G56" s="259"/>
      <c r="H56" s="259"/>
      <c r="I56" s="259"/>
      <c r="J56" s="259"/>
      <c r="K56" s="259"/>
      <c r="L56" s="259"/>
    </row>
    <row r="57" spans="2:12" ht="12.75" customHeight="1" thickBot="1" x14ac:dyDescent="0.3">
      <c r="B57" s="3"/>
      <c r="C57" s="107"/>
      <c r="D57" s="107"/>
      <c r="E57" s="248"/>
      <c r="F57" s="248"/>
      <c r="G57" s="248"/>
      <c r="H57" s="248"/>
      <c r="I57" s="248"/>
      <c r="J57" s="4"/>
      <c r="K57" s="110"/>
      <c r="L57" s="2"/>
    </row>
    <row r="58" spans="2:12" ht="16.5" hidden="1" thickBot="1" x14ac:dyDescent="0.3">
      <c r="B58" s="5"/>
      <c r="C58" s="6"/>
      <c r="D58" s="7"/>
      <c r="E58" s="7"/>
      <c r="F58" s="7"/>
      <c r="G58" s="7"/>
      <c r="H58" s="7"/>
      <c r="I58" s="7"/>
      <c r="J58" s="7"/>
      <c r="K58" s="7"/>
      <c r="L58" s="7"/>
    </row>
    <row r="59" spans="2:12" ht="48" customHeight="1" thickBot="1" x14ac:dyDescent="0.3">
      <c r="B59" s="309" t="s">
        <v>1</v>
      </c>
      <c r="C59" s="311" t="s">
        <v>2</v>
      </c>
      <c r="D59" s="311" t="s">
        <v>3</v>
      </c>
      <c r="E59" s="311" t="s">
        <v>4</v>
      </c>
      <c r="F59" s="313" t="s">
        <v>5</v>
      </c>
      <c r="G59" s="303" t="s">
        <v>6</v>
      </c>
      <c r="H59" s="304"/>
      <c r="I59" s="304"/>
      <c r="J59" s="305"/>
      <c r="K59" s="255" t="s">
        <v>7</v>
      </c>
      <c r="L59" s="306" t="s">
        <v>8</v>
      </c>
    </row>
    <row r="60" spans="2:12" ht="16.5" thickBot="1" x14ac:dyDescent="0.3">
      <c r="B60" s="310"/>
      <c r="C60" s="312"/>
      <c r="D60" s="312"/>
      <c r="E60" s="312"/>
      <c r="F60" s="314"/>
      <c r="G60" s="231">
        <v>2015</v>
      </c>
      <c r="H60" s="231">
        <v>2016</v>
      </c>
      <c r="I60" s="231">
        <v>2017</v>
      </c>
      <c r="J60" s="231">
        <v>2018</v>
      </c>
      <c r="K60" s="256">
        <v>2018</v>
      </c>
      <c r="L60" s="307"/>
    </row>
    <row r="61" spans="2:12" ht="45" x14ac:dyDescent="0.25">
      <c r="B61" s="464" t="s">
        <v>13</v>
      </c>
      <c r="C61" s="201" t="s">
        <v>202</v>
      </c>
      <c r="D61" s="201" t="s">
        <v>190</v>
      </c>
      <c r="E61" s="201" t="s">
        <v>49</v>
      </c>
      <c r="F61" s="202" t="s">
        <v>191</v>
      </c>
      <c r="G61" s="203">
        <v>0.90500000000000003</v>
      </c>
      <c r="H61" s="203">
        <v>0.92</v>
      </c>
      <c r="I61" s="203">
        <v>0.93500000000000005</v>
      </c>
      <c r="J61" s="203">
        <v>0.95</v>
      </c>
      <c r="K61" s="203">
        <f>AVERAGE(G61:J61)</f>
        <v>0.92749999999999999</v>
      </c>
      <c r="L61" s="467" t="s">
        <v>200</v>
      </c>
    </row>
    <row r="62" spans="2:12" x14ac:dyDescent="0.25">
      <c r="B62" s="465"/>
      <c r="C62" s="201" t="s">
        <v>203</v>
      </c>
      <c r="D62" s="201" t="s">
        <v>192</v>
      </c>
      <c r="E62" s="201" t="s">
        <v>49</v>
      </c>
      <c r="F62" s="202" t="s">
        <v>193</v>
      </c>
      <c r="G62" s="204">
        <v>0.94</v>
      </c>
      <c r="H62" s="204">
        <v>0.94</v>
      </c>
      <c r="I62" s="204">
        <v>0.94</v>
      </c>
      <c r="J62" s="204">
        <v>0.94</v>
      </c>
      <c r="K62" s="203">
        <f>AVERAGE(G62:J62)</f>
        <v>0.94</v>
      </c>
      <c r="L62" s="468"/>
    </row>
    <row r="63" spans="2:12" ht="30" x14ac:dyDescent="0.25">
      <c r="B63" s="465"/>
      <c r="C63" s="469" t="s">
        <v>194</v>
      </c>
      <c r="D63" s="200" t="s">
        <v>195</v>
      </c>
      <c r="E63" s="198" t="s">
        <v>49</v>
      </c>
      <c r="F63" s="205" t="s">
        <v>196</v>
      </c>
      <c r="G63" s="206">
        <v>0.98</v>
      </c>
      <c r="H63" s="206">
        <v>0.98</v>
      </c>
      <c r="I63" s="206">
        <v>0.98</v>
      </c>
      <c r="J63" s="206">
        <v>0.98</v>
      </c>
      <c r="K63" s="203">
        <f>AVERAGE(G63:J63)</f>
        <v>0.98</v>
      </c>
      <c r="L63" s="470" t="s">
        <v>201</v>
      </c>
    </row>
    <row r="64" spans="2:12" ht="30.75" thickBot="1" x14ac:dyDescent="0.3">
      <c r="B64" s="466"/>
      <c r="C64" s="469"/>
      <c r="D64" s="200" t="s">
        <v>197</v>
      </c>
      <c r="E64" s="198" t="s">
        <v>49</v>
      </c>
      <c r="F64" s="205" t="s">
        <v>198</v>
      </c>
      <c r="G64" s="206">
        <v>0.9</v>
      </c>
      <c r="H64" s="206">
        <v>0.91</v>
      </c>
      <c r="I64" s="206">
        <v>0.92</v>
      </c>
      <c r="J64" s="206">
        <v>0.93</v>
      </c>
      <c r="K64" s="203">
        <f>AVERAGE(G64:J64)</f>
        <v>0.91500000000000004</v>
      </c>
      <c r="L64" s="471"/>
    </row>
  </sheetData>
  <sheetProtection algorithmName="SHA-512" hashValue="HTB7RpSUa0+D23oTDot27YEsOD4BzBgv47bMWUBbq9pw0KP/MCV/7dD8w8Sztn+TFi2jGhgpWMpbjPnaMRnyFw==" saltValue="8p1QjBAhYhKaD8+9sW3URQ==" spinCount="100000" sheet="1" formatCells="0" formatColumns="0" formatRows="0" insertColumns="0" insertRows="0" insertHyperlinks="0" deleteColumns="0" deleteRows="0" sort="0" autoFilter="0" pivotTables="0"/>
  <mergeCells count="71">
    <mergeCell ref="B43:B52"/>
    <mergeCell ref="C45:C46"/>
    <mergeCell ref="C47:C50"/>
    <mergeCell ref="B61:B64"/>
    <mergeCell ref="L61:L62"/>
    <mergeCell ref="C63:C64"/>
    <mergeCell ref="L63:L64"/>
    <mergeCell ref="B59:B60"/>
    <mergeCell ref="C59:C60"/>
    <mergeCell ref="D59:D60"/>
    <mergeCell ref="E59:E60"/>
    <mergeCell ref="F59:F60"/>
    <mergeCell ref="G59:J59"/>
    <mergeCell ref="L59:L60"/>
    <mergeCell ref="C51:C52"/>
    <mergeCell ref="B41:B42"/>
    <mergeCell ref="C41:C42"/>
    <mergeCell ref="D41:D42"/>
    <mergeCell ref="E41:E42"/>
    <mergeCell ref="F41:F42"/>
    <mergeCell ref="G41:J41"/>
    <mergeCell ref="E32:E33"/>
    <mergeCell ref="F32:F33"/>
    <mergeCell ref="G32:J32"/>
    <mergeCell ref="L32:L33"/>
    <mergeCell ref="L41:L42"/>
    <mergeCell ref="B34:B35"/>
    <mergeCell ref="C34:C35"/>
    <mergeCell ref="K34:K35"/>
    <mergeCell ref="B24:B27"/>
    <mergeCell ref="C24:C25"/>
    <mergeCell ref="C26:C27"/>
    <mergeCell ref="B32:B33"/>
    <mergeCell ref="C32:C33"/>
    <mergeCell ref="D32:D33"/>
    <mergeCell ref="L10:L17"/>
    <mergeCell ref="J14:J17"/>
    <mergeCell ref="B22:B23"/>
    <mergeCell ref="C22:C23"/>
    <mergeCell ref="D22:D23"/>
    <mergeCell ref="E22:E23"/>
    <mergeCell ref="F22:F23"/>
    <mergeCell ref="G22:J22"/>
    <mergeCell ref="L22:L23"/>
    <mergeCell ref="H14:H17"/>
    <mergeCell ref="I14:I17"/>
    <mergeCell ref="C10:C17"/>
    <mergeCell ref="J10:J13"/>
    <mergeCell ref="G10:G13"/>
    <mergeCell ref="H10:H13"/>
    <mergeCell ref="I10:I13"/>
    <mergeCell ref="B2:L2"/>
    <mergeCell ref="B3:L3"/>
    <mergeCell ref="B4:L4"/>
    <mergeCell ref="F8:F9"/>
    <mergeCell ref="G8:J8"/>
    <mergeCell ref="L8:L9"/>
    <mergeCell ref="B5:L5"/>
    <mergeCell ref="K10:K17"/>
    <mergeCell ref="D14:D17"/>
    <mergeCell ref="E14:E17"/>
    <mergeCell ref="F14:F17"/>
    <mergeCell ref="G14:G17"/>
    <mergeCell ref="B10:B17"/>
    <mergeCell ref="D10:D13"/>
    <mergeCell ref="E10:E13"/>
    <mergeCell ref="F10:F13"/>
    <mergeCell ref="B8:B9"/>
    <mergeCell ref="C8:C9"/>
    <mergeCell ref="D8:D9"/>
    <mergeCell ref="E8:E9"/>
  </mergeCells>
  <pageMargins left="0.7" right="0.7" top="0.75" bottom="0.75" header="0.3" footer="0.3"/>
  <pageSetup scale="17" orientation="portrait" r:id="rId1"/>
  <colBreaks count="1" manualBreakCount="1">
    <brk id="1" max="1048575"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showGridLines="0" zoomScale="84" zoomScaleNormal="84" zoomScaleSheetLayoutView="83" workbookViewId="0">
      <selection activeCell="L16" sqref="L16"/>
    </sheetView>
  </sheetViews>
  <sheetFormatPr baseColWidth="10" defaultColWidth="10.875" defaultRowHeight="12.75" x14ac:dyDescent="0.2"/>
  <cols>
    <col min="1" max="1" width="15.625" style="2" customWidth="1"/>
    <col min="2" max="2" width="26.5" style="2" customWidth="1"/>
    <col min="3" max="3" width="33.375" style="2" customWidth="1"/>
    <col min="4" max="4" width="18.25" style="2" customWidth="1"/>
    <col min="5" max="5" width="19.125" style="2" customWidth="1"/>
    <col min="6" max="6" width="10.25" style="2" customWidth="1"/>
    <col min="7" max="7" width="11.125" style="2" customWidth="1"/>
    <col min="8" max="8" width="7.875" style="2" customWidth="1"/>
    <col min="9" max="9" width="9.125" style="2" customWidth="1"/>
    <col min="10" max="10" width="16.25" style="8" customWidth="1"/>
    <col min="11" max="11" width="36.125" style="2" customWidth="1"/>
    <col min="12" max="12" width="18" style="3" customWidth="1"/>
    <col min="13" max="16384" width="10.875" style="3"/>
  </cols>
  <sheetData>
    <row r="1" spans="1:11" ht="15.75" customHeight="1" x14ac:dyDescent="0.25">
      <c r="D1" s="147"/>
      <c r="E1" s="147"/>
      <c r="F1" s="147"/>
      <c r="G1" s="147"/>
      <c r="H1" s="147"/>
      <c r="I1" s="147"/>
      <c r="J1" s="147"/>
      <c r="K1" s="147"/>
    </row>
    <row r="2" spans="1:11" ht="18" customHeight="1" x14ac:dyDescent="0.25">
      <c r="A2" s="446" t="s">
        <v>117</v>
      </c>
      <c r="B2" s="446"/>
      <c r="C2" s="446"/>
      <c r="D2" s="446"/>
      <c r="E2" s="446"/>
      <c r="F2" s="446"/>
      <c r="G2" s="446"/>
      <c r="H2" s="446"/>
      <c r="I2" s="446"/>
      <c r="J2" s="446"/>
      <c r="K2" s="446"/>
    </row>
    <row r="3" spans="1:11" ht="18" customHeight="1" x14ac:dyDescent="0.25">
      <c r="A3" s="446" t="s">
        <v>240</v>
      </c>
      <c r="B3" s="446"/>
      <c r="C3" s="446"/>
      <c r="D3" s="446"/>
      <c r="E3" s="446"/>
      <c r="F3" s="446"/>
      <c r="G3" s="446"/>
      <c r="H3" s="446"/>
      <c r="I3" s="446"/>
      <c r="J3" s="446"/>
      <c r="K3" s="446"/>
    </row>
    <row r="4" spans="1:11" ht="18" customHeight="1" x14ac:dyDescent="0.25">
      <c r="A4" s="446" t="s">
        <v>120</v>
      </c>
      <c r="B4" s="446"/>
      <c r="C4" s="446"/>
      <c r="D4" s="446"/>
      <c r="E4" s="446"/>
      <c r="F4" s="446"/>
      <c r="G4" s="446"/>
      <c r="H4" s="446"/>
      <c r="I4" s="446"/>
      <c r="J4" s="446"/>
      <c r="K4" s="446"/>
    </row>
    <row r="5" spans="1:11" ht="13.5" thickBot="1" x14ac:dyDescent="0.25">
      <c r="B5" s="6"/>
      <c r="C5" s="7"/>
      <c r="D5" s="7"/>
      <c r="E5" s="7"/>
      <c r="F5" s="7"/>
      <c r="G5" s="7"/>
      <c r="H5" s="7"/>
      <c r="I5" s="7"/>
      <c r="J5" s="7"/>
      <c r="K5" s="7"/>
    </row>
    <row r="6" spans="1:11" ht="33.75" customHeight="1" thickBot="1" x14ac:dyDescent="0.25">
      <c r="A6" s="521" t="s">
        <v>1</v>
      </c>
      <c r="B6" s="523" t="s">
        <v>2</v>
      </c>
      <c r="C6" s="523" t="s">
        <v>3</v>
      </c>
      <c r="D6" s="523" t="s">
        <v>4</v>
      </c>
      <c r="E6" s="313" t="s">
        <v>5</v>
      </c>
      <c r="F6" s="516" t="s">
        <v>6</v>
      </c>
      <c r="G6" s="517"/>
      <c r="H6" s="517"/>
      <c r="I6" s="518"/>
      <c r="J6" s="235" t="s">
        <v>7</v>
      </c>
      <c r="K6" s="519" t="s">
        <v>8</v>
      </c>
    </row>
    <row r="7" spans="1:11" ht="33" customHeight="1" thickBot="1" x14ac:dyDescent="0.25">
      <c r="A7" s="522"/>
      <c r="B7" s="524"/>
      <c r="C7" s="525"/>
      <c r="D7" s="525"/>
      <c r="E7" s="515"/>
      <c r="F7" s="236">
        <v>2015</v>
      </c>
      <c r="G7" s="236">
        <v>2016</v>
      </c>
      <c r="H7" s="236">
        <v>2017</v>
      </c>
      <c r="I7" s="236">
        <v>2018</v>
      </c>
      <c r="J7" s="237">
        <v>2018</v>
      </c>
      <c r="K7" s="520"/>
    </row>
    <row r="8" spans="1:11" ht="18" customHeight="1" x14ac:dyDescent="0.2">
      <c r="A8" s="526" t="s">
        <v>9</v>
      </c>
      <c r="B8" s="529" t="s">
        <v>16</v>
      </c>
      <c r="C8" s="502" t="s">
        <v>15</v>
      </c>
      <c r="D8" s="503" t="s">
        <v>49</v>
      </c>
      <c r="E8" s="531" t="s">
        <v>10</v>
      </c>
      <c r="F8" s="505">
        <v>0.9</v>
      </c>
      <c r="G8" s="505">
        <v>0.9</v>
      </c>
      <c r="H8" s="505">
        <v>0.9</v>
      </c>
      <c r="I8" s="505">
        <v>1</v>
      </c>
      <c r="J8" s="501">
        <v>1</v>
      </c>
      <c r="K8" s="330" t="s">
        <v>48</v>
      </c>
    </row>
    <row r="9" spans="1:11" ht="15.75" customHeight="1" x14ac:dyDescent="0.2">
      <c r="A9" s="527"/>
      <c r="B9" s="529"/>
      <c r="C9" s="502"/>
      <c r="D9" s="503"/>
      <c r="E9" s="531"/>
      <c r="F9" s="505"/>
      <c r="G9" s="505"/>
      <c r="H9" s="505"/>
      <c r="I9" s="505"/>
      <c r="J9" s="502"/>
      <c r="K9" s="331"/>
    </row>
    <row r="10" spans="1:11" ht="18" customHeight="1" x14ac:dyDescent="0.2">
      <c r="A10" s="527"/>
      <c r="B10" s="529"/>
      <c r="C10" s="502"/>
      <c r="D10" s="503"/>
      <c r="E10" s="531"/>
      <c r="F10" s="505"/>
      <c r="G10" s="505"/>
      <c r="H10" s="505"/>
      <c r="I10" s="505"/>
      <c r="J10" s="502"/>
      <c r="K10" s="331"/>
    </row>
    <row r="11" spans="1:11" ht="26.25" customHeight="1" x14ac:dyDescent="0.2">
      <c r="A11" s="527"/>
      <c r="B11" s="529"/>
      <c r="C11" s="502"/>
      <c r="D11" s="503"/>
      <c r="E11" s="531"/>
      <c r="F11" s="505"/>
      <c r="G11" s="505"/>
      <c r="H11" s="505"/>
      <c r="I11" s="505"/>
      <c r="J11" s="502"/>
      <c r="K11" s="331"/>
    </row>
    <row r="12" spans="1:11" ht="12.75" customHeight="1" x14ac:dyDescent="0.2">
      <c r="A12" s="527"/>
      <c r="B12" s="529"/>
      <c r="C12" s="502" t="s">
        <v>58</v>
      </c>
      <c r="D12" s="503" t="s">
        <v>49</v>
      </c>
      <c r="E12" s="504" t="s">
        <v>17</v>
      </c>
      <c r="F12" s="505">
        <v>0.9</v>
      </c>
      <c r="G12" s="505">
        <v>0.9</v>
      </c>
      <c r="H12" s="505">
        <v>0.9</v>
      </c>
      <c r="I12" s="505">
        <v>1</v>
      </c>
      <c r="J12" s="502"/>
      <c r="K12" s="331"/>
    </row>
    <row r="13" spans="1:11" ht="22.5" customHeight="1" x14ac:dyDescent="0.2">
      <c r="A13" s="527"/>
      <c r="B13" s="529"/>
      <c r="C13" s="502"/>
      <c r="D13" s="503"/>
      <c r="E13" s="504"/>
      <c r="F13" s="505"/>
      <c r="G13" s="505"/>
      <c r="H13" s="505"/>
      <c r="I13" s="505"/>
      <c r="J13" s="502"/>
      <c r="K13" s="331"/>
    </row>
    <row r="14" spans="1:11" ht="15" customHeight="1" x14ac:dyDescent="0.2">
      <c r="A14" s="527"/>
      <c r="B14" s="529"/>
      <c r="C14" s="502"/>
      <c r="D14" s="503"/>
      <c r="E14" s="504"/>
      <c r="F14" s="505"/>
      <c r="G14" s="505"/>
      <c r="H14" s="505"/>
      <c r="I14" s="505"/>
      <c r="J14" s="502"/>
      <c r="K14" s="331"/>
    </row>
    <row r="15" spans="1:11" ht="12.75" customHeight="1" thickBot="1" x14ac:dyDescent="0.25">
      <c r="A15" s="528"/>
      <c r="B15" s="530"/>
      <c r="C15" s="502"/>
      <c r="D15" s="503"/>
      <c r="E15" s="504"/>
      <c r="F15" s="505"/>
      <c r="G15" s="505"/>
      <c r="H15" s="505"/>
      <c r="I15" s="505"/>
      <c r="J15" s="502"/>
      <c r="K15" s="331"/>
    </row>
    <row r="16" spans="1:11" ht="143.25" customHeight="1" x14ac:dyDescent="0.2">
      <c r="A16" s="507" t="s">
        <v>0</v>
      </c>
      <c r="B16" s="512" t="s">
        <v>99</v>
      </c>
      <c r="C16" s="120" t="s">
        <v>245</v>
      </c>
      <c r="D16" s="120" t="s">
        <v>49</v>
      </c>
      <c r="E16" s="120" t="s">
        <v>100</v>
      </c>
      <c r="F16" s="227">
        <v>1</v>
      </c>
      <c r="G16" s="227">
        <v>1</v>
      </c>
      <c r="H16" s="227">
        <v>1</v>
      </c>
      <c r="I16" s="227">
        <v>1</v>
      </c>
      <c r="J16" s="226">
        <v>1</v>
      </c>
      <c r="K16" s="189" t="s">
        <v>101</v>
      </c>
    </row>
    <row r="17" spans="1:11" ht="132" customHeight="1" thickBot="1" x14ac:dyDescent="0.25">
      <c r="A17" s="508"/>
      <c r="B17" s="513"/>
      <c r="C17" s="120" t="s">
        <v>102</v>
      </c>
      <c r="D17" s="120" t="s">
        <v>49</v>
      </c>
      <c r="E17" s="120" t="s">
        <v>100</v>
      </c>
      <c r="F17" s="113">
        <f>0/7</f>
        <v>0</v>
      </c>
      <c r="G17" s="113">
        <v>5</v>
      </c>
      <c r="H17" s="113">
        <v>6</v>
      </c>
      <c r="I17" s="113">
        <v>7</v>
      </c>
      <c r="J17" s="113">
        <f>SUM(F17:I17)</f>
        <v>18</v>
      </c>
      <c r="K17" s="189" t="s">
        <v>103</v>
      </c>
    </row>
    <row r="18" spans="1:11" ht="99" customHeight="1" x14ac:dyDescent="0.2">
      <c r="A18" s="508"/>
      <c r="B18" s="514" t="s">
        <v>104</v>
      </c>
      <c r="C18" s="115" t="s">
        <v>105</v>
      </c>
      <c r="D18" s="119" t="s">
        <v>49</v>
      </c>
      <c r="E18" s="119" t="s">
        <v>106</v>
      </c>
      <c r="F18" s="111">
        <v>0</v>
      </c>
      <c r="G18" s="111">
        <v>1</v>
      </c>
      <c r="H18" s="111">
        <v>1</v>
      </c>
      <c r="I18" s="111">
        <v>1</v>
      </c>
      <c r="J18" s="112">
        <v>3</v>
      </c>
      <c r="K18" s="117" t="s">
        <v>107</v>
      </c>
    </row>
    <row r="19" spans="1:11" ht="99" customHeight="1" x14ac:dyDescent="0.2">
      <c r="A19" s="508"/>
      <c r="B19" s="512"/>
      <c r="C19" s="116" t="s">
        <v>108</v>
      </c>
      <c r="D19" s="120" t="s">
        <v>49</v>
      </c>
      <c r="E19" s="120" t="s">
        <v>106</v>
      </c>
      <c r="F19" s="113">
        <v>0</v>
      </c>
      <c r="G19" s="113">
        <v>1</v>
      </c>
      <c r="H19" s="113">
        <v>1</v>
      </c>
      <c r="I19" s="113">
        <v>1</v>
      </c>
      <c r="J19" s="114">
        <v>3</v>
      </c>
      <c r="K19" s="118" t="s">
        <v>109</v>
      </c>
    </row>
    <row r="20" spans="1:11" ht="97.5" customHeight="1" thickBot="1" x14ac:dyDescent="0.25">
      <c r="A20" s="509"/>
      <c r="B20" s="512"/>
      <c r="C20" s="190" t="s">
        <v>110</v>
      </c>
      <c r="D20" s="191" t="s">
        <v>49</v>
      </c>
      <c r="E20" s="191" t="s">
        <v>106</v>
      </c>
      <c r="F20" s="192">
        <v>6</v>
      </c>
      <c r="G20" s="192">
        <v>6</v>
      </c>
      <c r="H20" s="192">
        <v>6</v>
      </c>
      <c r="I20" s="192">
        <v>6</v>
      </c>
      <c r="J20" s="193">
        <v>24</v>
      </c>
      <c r="K20" s="194" t="s">
        <v>111</v>
      </c>
    </row>
    <row r="21" spans="1:11" ht="51.75" customHeight="1" x14ac:dyDescent="0.2">
      <c r="A21" s="510" t="s">
        <v>11</v>
      </c>
      <c r="B21" s="506" t="s">
        <v>122</v>
      </c>
      <c r="C21" s="195" t="s">
        <v>123</v>
      </c>
      <c r="D21" s="195" t="s">
        <v>124</v>
      </c>
      <c r="E21" s="195" t="s">
        <v>125</v>
      </c>
      <c r="F21" s="196">
        <v>0.9</v>
      </c>
      <c r="G21" s="196">
        <v>0.95</v>
      </c>
      <c r="H21" s="196">
        <v>0.98</v>
      </c>
      <c r="I21" s="196">
        <v>0.98</v>
      </c>
      <c r="J21" s="501">
        <v>1</v>
      </c>
      <c r="K21" s="197"/>
    </row>
    <row r="22" spans="1:11" ht="43.5" customHeight="1" thickBot="1" x14ac:dyDescent="0.25">
      <c r="A22" s="511"/>
      <c r="B22" s="506"/>
      <c r="C22" s="195" t="s">
        <v>126</v>
      </c>
      <c r="D22" s="195" t="s">
        <v>124</v>
      </c>
      <c r="E22" s="195" t="s">
        <v>112</v>
      </c>
      <c r="F22" s="196">
        <v>0.9</v>
      </c>
      <c r="G22" s="196">
        <v>0.95</v>
      </c>
      <c r="H22" s="196">
        <v>1</v>
      </c>
      <c r="I22" s="196">
        <v>1</v>
      </c>
      <c r="J22" s="502"/>
      <c r="K22" s="198" t="s">
        <v>127</v>
      </c>
    </row>
    <row r="23" spans="1:11" ht="43.5" customHeight="1" x14ac:dyDescent="0.2">
      <c r="A23" s="494" t="s">
        <v>12</v>
      </c>
      <c r="B23" s="499" t="s">
        <v>248</v>
      </c>
      <c r="C23" s="220" t="s">
        <v>207</v>
      </c>
      <c r="D23" s="199" t="s">
        <v>205</v>
      </c>
      <c r="E23" s="199" t="s">
        <v>208</v>
      </c>
      <c r="F23" s="208">
        <v>0.28999999999999998</v>
      </c>
      <c r="G23" s="208">
        <v>0.26</v>
      </c>
      <c r="H23" s="208">
        <v>0.26</v>
      </c>
      <c r="I23" s="208">
        <v>0.18500000000000003</v>
      </c>
      <c r="J23" s="208">
        <v>1</v>
      </c>
      <c r="K23" s="488" t="s">
        <v>249</v>
      </c>
    </row>
    <row r="24" spans="1:11" ht="60.75" customHeight="1" x14ac:dyDescent="0.2">
      <c r="A24" s="495"/>
      <c r="B24" s="499"/>
      <c r="C24" s="220" t="s">
        <v>246</v>
      </c>
      <c r="D24" s="228" t="s">
        <v>205</v>
      </c>
      <c r="E24" s="229" t="s">
        <v>209</v>
      </c>
      <c r="F24" s="208">
        <v>0.6</v>
      </c>
      <c r="G24" s="208">
        <v>0.7</v>
      </c>
      <c r="H24" s="208">
        <v>0.8</v>
      </c>
      <c r="I24" s="208">
        <v>1</v>
      </c>
      <c r="J24" s="208">
        <v>1</v>
      </c>
      <c r="K24" s="489"/>
    </row>
    <row r="25" spans="1:11" ht="43.5" customHeight="1" x14ac:dyDescent="0.2">
      <c r="A25" s="495"/>
      <c r="B25" s="499"/>
      <c r="C25" s="220" t="s">
        <v>210</v>
      </c>
      <c r="D25" s="228" t="s">
        <v>124</v>
      </c>
      <c r="E25" s="229" t="s">
        <v>211</v>
      </c>
      <c r="F25" s="208">
        <v>0.2</v>
      </c>
      <c r="G25" s="208">
        <v>0.4</v>
      </c>
      <c r="H25" s="208">
        <v>0.6</v>
      </c>
      <c r="I25" s="208">
        <v>0.8</v>
      </c>
      <c r="J25" s="208">
        <v>0.8</v>
      </c>
      <c r="K25" s="489"/>
    </row>
    <row r="26" spans="1:11" ht="43.5" customHeight="1" x14ac:dyDescent="0.2">
      <c r="A26" s="495"/>
      <c r="B26" s="499"/>
      <c r="C26" s="220" t="s">
        <v>212</v>
      </c>
      <c r="D26" s="228" t="s">
        <v>124</v>
      </c>
      <c r="E26" s="229" t="s">
        <v>213</v>
      </c>
      <c r="F26" s="208">
        <v>0.4</v>
      </c>
      <c r="G26" s="208">
        <v>0.6</v>
      </c>
      <c r="H26" s="208">
        <v>0.8</v>
      </c>
      <c r="I26" s="208">
        <v>1</v>
      </c>
      <c r="J26" s="208">
        <v>1</v>
      </c>
      <c r="K26" s="489"/>
    </row>
    <row r="27" spans="1:11" ht="43.5" customHeight="1" x14ac:dyDescent="0.2">
      <c r="A27" s="495"/>
      <c r="B27" s="499"/>
      <c r="C27" s="220" t="s">
        <v>214</v>
      </c>
      <c r="D27" s="228" t="s">
        <v>205</v>
      </c>
      <c r="E27" s="229" t="s">
        <v>215</v>
      </c>
      <c r="F27" s="208">
        <v>0.5</v>
      </c>
      <c r="G27" s="208">
        <v>0.7</v>
      </c>
      <c r="H27" s="208">
        <v>0.9</v>
      </c>
      <c r="I27" s="208">
        <v>1</v>
      </c>
      <c r="J27" s="208">
        <v>1</v>
      </c>
      <c r="K27" s="489"/>
    </row>
    <row r="28" spans="1:11" ht="53.25" customHeight="1" thickBot="1" x14ac:dyDescent="0.25">
      <c r="A28" s="496"/>
      <c r="B28" s="500"/>
      <c r="C28" s="220" t="s">
        <v>247</v>
      </c>
      <c r="D28" s="228" t="s">
        <v>205</v>
      </c>
      <c r="E28" s="229" t="s">
        <v>216</v>
      </c>
      <c r="F28" s="208">
        <v>0.6</v>
      </c>
      <c r="G28" s="208">
        <v>0.7</v>
      </c>
      <c r="H28" s="208">
        <v>0.8</v>
      </c>
      <c r="I28" s="208">
        <v>0.9</v>
      </c>
      <c r="J28" s="208">
        <v>0.9</v>
      </c>
      <c r="K28" s="490"/>
    </row>
    <row r="29" spans="1:11" ht="69.75" customHeight="1" x14ac:dyDescent="0.2">
      <c r="A29" s="494" t="s">
        <v>13</v>
      </c>
      <c r="B29" s="201" t="s">
        <v>202</v>
      </c>
      <c r="C29" s="201" t="s">
        <v>190</v>
      </c>
      <c r="D29" s="201" t="s">
        <v>49</v>
      </c>
      <c r="E29" s="202" t="s">
        <v>191</v>
      </c>
      <c r="F29" s="203">
        <v>0.90500000000000003</v>
      </c>
      <c r="G29" s="203">
        <v>0.92</v>
      </c>
      <c r="H29" s="203">
        <v>0.93500000000000005</v>
      </c>
      <c r="I29" s="203">
        <v>0.95</v>
      </c>
      <c r="J29" s="203">
        <f>AVERAGE(F29:I29)</f>
        <v>0.92749999999999999</v>
      </c>
      <c r="K29" s="497" t="s">
        <v>200</v>
      </c>
    </row>
    <row r="30" spans="1:11" ht="105.75" customHeight="1" x14ac:dyDescent="0.2">
      <c r="A30" s="495"/>
      <c r="B30" s="201" t="s">
        <v>203</v>
      </c>
      <c r="C30" s="201" t="s">
        <v>192</v>
      </c>
      <c r="D30" s="201" t="s">
        <v>49</v>
      </c>
      <c r="E30" s="202" t="s">
        <v>193</v>
      </c>
      <c r="F30" s="204">
        <v>0.94</v>
      </c>
      <c r="G30" s="204">
        <v>0.94</v>
      </c>
      <c r="H30" s="204">
        <v>0.94</v>
      </c>
      <c r="I30" s="204">
        <v>0.94</v>
      </c>
      <c r="J30" s="203">
        <f>AVERAGE(F30:I30)</f>
        <v>0.94</v>
      </c>
      <c r="K30" s="498"/>
    </row>
    <row r="31" spans="1:11" ht="60.75" customHeight="1" x14ac:dyDescent="0.2">
      <c r="A31" s="495"/>
      <c r="B31" s="491" t="s">
        <v>194</v>
      </c>
      <c r="C31" s="200" t="s">
        <v>195</v>
      </c>
      <c r="D31" s="198" t="s">
        <v>49</v>
      </c>
      <c r="E31" s="205" t="s">
        <v>196</v>
      </c>
      <c r="F31" s="206">
        <v>0.98</v>
      </c>
      <c r="G31" s="206">
        <v>0.98</v>
      </c>
      <c r="H31" s="206">
        <v>0.98</v>
      </c>
      <c r="I31" s="206">
        <v>0.98</v>
      </c>
      <c r="J31" s="203">
        <f>AVERAGE(F31:I31)</f>
        <v>0.98</v>
      </c>
      <c r="K31" s="470" t="s">
        <v>201</v>
      </c>
    </row>
    <row r="32" spans="1:11" ht="137.25" customHeight="1" thickBot="1" x14ac:dyDescent="0.25">
      <c r="A32" s="496"/>
      <c r="B32" s="492"/>
      <c r="C32" s="200" t="s">
        <v>197</v>
      </c>
      <c r="D32" s="198" t="s">
        <v>49</v>
      </c>
      <c r="E32" s="205" t="s">
        <v>198</v>
      </c>
      <c r="F32" s="206">
        <v>0.9</v>
      </c>
      <c r="G32" s="206">
        <v>0.91</v>
      </c>
      <c r="H32" s="206">
        <v>0.92</v>
      </c>
      <c r="I32" s="206">
        <v>0.93</v>
      </c>
      <c r="J32" s="203">
        <f>AVERAGE(F32:I32)</f>
        <v>0.91500000000000004</v>
      </c>
      <c r="K32" s="493"/>
    </row>
  </sheetData>
  <mergeCells count="41">
    <mergeCell ref="A8:A15"/>
    <mergeCell ref="B8:B15"/>
    <mergeCell ref="C8:C11"/>
    <mergeCell ref="D8:D11"/>
    <mergeCell ref="E8:E11"/>
    <mergeCell ref="E6:E7"/>
    <mergeCell ref="F6:I6"/>
    <mergeCell ref="A2:K2"/>
    <mergeCell ref="A3:K3"/>
    <mergeCell ref="A4:K4"/>
    <mergeCell ref="K6:K7"/>
    <mergeCell ref="A6:A7"/>
    <mergeCell ref="B6:B7"/>
    <mergeCell ref="C6:C7"/>
    <mergeCell ref="D6:D7"/>
    <mergeCell ref="B21:B22"/>
    <mergeCell ref="J21:J22"/>
    <mergeCell ref="A16:A20"/>
    <mergeCell ref="A21:A22"/>
    <mergeCell ref="B16:B17"/>
    <mergeCell ref="B18:B20"/>
    <mergeCell ref="J8:J15"/>
    <mergeCell ref="K8:K15"/>
    <mergeCell ref="C12:C15"/>
    <mergeCell ref="D12:D15"/>
    <mergeCell ref="E12:E15"/>
    <mergeCell ref="F12:F15"/>
    <mergeCell ref="G12:G15"/>
    <mergeCell ref="H12:H15"/>
    <mergeCell ref="I12:I15"/>
    <mergeCell ref="F8:F11"/>
    <mergeCell ref="G8:G11"/>
    <mergeCell ref="H8:H11"/>
    <mergeCell ref="I8:I11"/>
    <mergeCell ref="K23:K28"/>
    <mergeCell ref="B31:B32"/>
    <mergeCell ref="K31:K32"/>
    <mergeCell ref="A29:A32"/>
    <mergeCell ref="A23:A28"/>
    <mergeCell ref="K29:K30"/>
    <mergeCell ref="B23:B28"/>
  </mergeCells>
  <printOptions horizontalCentered="1" verticalCentered="1"/>
  <pageMargins left="0.39370078740157483" right="0.70866141732283472" top="0.46" bottom="0.26" header="0.31496062992125984" footer="0.31496062992125984"/>
  <pageSetup scale="36"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4:H11"/>
  <sheetViews>
    <sheetView workbookViewId="0">
      <selection activeCell="L16" sqref="L16"/>
    </sheetView>
  </sheetViews>
  <sheetFormatPr baseColWidth="10" defaultRowHeight="15.75" x14ac:dyDescent="0.25"/>
  <cols>
    <col min="7" max="7" width="11" customWidth="1"/>
    <col min="8" max="8" width="68.375" customWidth="1"/>
  </cols>
  <sheetData>
    <row r="4" spans="8:8" ht="26.25" x14ac:dyDescent="0.4">
      <c r="H4" s="222" t="s">
        <v>241</v>
      </c>
    </row>
    <row r="5" spans="8:8" ht="23.25" x14ac:dyDescent="0.35">
      <c r="H5" s="221"/>
    </row>
    <row r="6" spans="8:8" ht="26.25" x14ac:dyDescent="0.4">
      <c r="H6" s="223" t="s">
        <v>243</v>
      </c>
    </row>
    <row r="7" spans="8:8" ht="23.25" x14ac:dyDescent="0.35">
      <c r="H7" s="221"/>
    </row>
    <row r="8" spans="8:8" ht="26.25" x14ac:dyDescent="0.4">
      <c r="H8" s="224" t="s">
        <v>242</v>
      </c>
    </row>
    <row r="9" spans="8:8" ht="23.25" x14ac:dyDescent="0.35">
      <c r="H9" s="221"/>
    </row>
    <row r="10" spans="8:8" ht="26.25" x14ac:dyDescent="0.4">
      <c r="H10" s="224" t="s">
        <v>244</v>
      </c>
    </row>
    <row r="11" spans="8:8" ht="23.25" x14ac:dyDescent="0.35">
      <c r="H11" s="22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18"/>
  <sheetViews>
    <sheetView showGridLines="0" view="pageBreakPreview" zoomScaleNormal="100" zoomScaleSheetLayoutView="100" workbookViewId="0">
      <selection activeCell="K28" sqref="K28"/>
    </sheetView>
  </sheetViews>
  <sheetFormatPr baseColWidth="10" defaultColWidth="10.875" defaultRowHeight="12.75" x14ac:dyDescent="0.2"/>
  <cols>
    <col min="1" max="1" width="15.625" style="2" customWidth="1"/>
    <col min="2" max="2" width="27.875" style="2" customWidth="1"/>
    <col min="3" max="3" width="38.125" style="2" customWidth="1"/>
    <col min="4" max="4" width="19.25" style="2" customWidth="1"/>
    <col min="5" max="5" width="19.125" style="2" customWidth="1"/>
    <col min="6" max="6" width="8.75" style="2" customWidth="1"/>
    <col min="7" max="7" width="9.875" style="2" customWidth="1"/>
    <col min="8" max="8" width="9" style="2" customWidth="1"/>
    <col min="9" max="9" width="9.375" style="2" customWidth="1"/>
    <col min="10" max="10" width="17.25" style="8" customWidth="1"/>
    <col min="11" max="11" width="35.125" style="2" customWidth="1"/>
    <col min="12" max="12" width="18" style="3" customWidth="1"/>
    <col min="13" max="16384" width="10.875" style="3"/>
  </cols>
  <sheetData>
    <row r="2" spans="1:11" ht="15" x14ac:dyDescent="0.2">
      <c r="A2" s="308" t="s">
        <v>117</v>
      </c>
      <c r="B2" s="308"/>
      <c r="C2" s="308"/>
      <c r="D2" s="308"/>
      <c r="E2" s="308"/>
      <c r="F2" s="308"/>
      <c r="G2" s="308"/>
      <c r="H2" s="308"/>
      <c r="I2" s="308"/>
      <c r="J2" s="308"/>
      <c r="K2" s="308"/>
    </row>
    <row r="3" spans="1:11" ht="15" x14ac:dyDescent="0.2">
      <c r="A3" s="308" t="s">
        <v>121</v>
      </c>
      <c r="B3" s="308"/>
      <c r="C3" s="308"/>
      <c r="D3" s="308"/>
      <c r="E3" s="308"/>
      <c r="F3" s="308"/>
      <c r="G3" s="308"/>
      <c r="H3" s="308"/>
      <c r="I3" s="308"/>
      <c r="J3" s="308"/>
      <c r="K3" s="308"/>
    </row>
    <row r="4" spans="1:11" ht="15" x14ac:dyDescent="0.2">
      <c r="A4" s="308" t="s">
        <v>120</v>
      </c>
      <c r="B4" s="308"/>
      <c r="C4" s="308"/>
      <c r="D4" s="308"/>
      <c r="E4" s="308"/>
      <c r="F4" s="308"/>
      <c r="G4" s="308"/>
      <c r="H4" s="308"/>
      <c r="I4" s="308"/>
      <c r="J4" s="308"/>
      <c r="K4" s="308"/>
    </row>
    <row r="5" spans="1:11" ht="18" x14ac:dyDescent="0.25">
      <c r="A5" s="244" t="s">
        <v>264</v>
      </c>
      <c r="B5" s="239"/>
      <c r="C5" s="239"/>
      <c r="D5" s="225"/>
      <c r="E5" s="225"/>
      <c r="F5" s="225"/>
      <c r="G5" s="225"/>
      <c r="H5" s="225"/>
      <c r="I5" s="225"/>
      <c r="J5" s="225"/>
      <c r="K5" s="225"/>
    </row>
    <row r="6" spans="1:11" ht="18" x14ac:dyDescent="0.25">
      <c r="A6" s="249" t="s">
        <v>250</v>
      </c>
      <c r="B6" s="239"/>
      <c r="C6" s="239"/>
      <c r="D6" s="225"/>
      <c r="E6" s="225"/>
      <c r="F6" s="225"/>
      <c r="G6" s="225"/>
      <c r="H6" s="225"/>
      <c r="I6" s="225"/>
      <c r="J6" s="225"/>
      <c r="K6" s="225"/>
    </row>
    <row r="7" spans="1:11" ht="12" customHeight="1" thickBot="1" x14ac:dyDescent="0.25">
      <c r="A7" s="57"/>
      <c r="B7" s="58"/>
      <c r="C7" s="58"/>
      <c r="D7" s="58"/>
      <c r="E7" s="58"/>
      <c r="F7" s="58"/>
      <c r="G7" s="58"/>
      <c r="H7" s="58"/>
      <c r="I7" s="58"/>
      <c r="J7" s="58"/>
      <c r="K7" s="59"/>
    </row>
    <row r="8" spans="1:11" ht="33.75" customHeight="1" thickBot="1" x14ac:dyDescent="0.25">
      <c r="A8" s="309" t="s">
        <v>1</v>
      </c>
      <c r="B8" s="311" t="s">
        <v>2</v>
      </c>
      <c r="C8" s="311" t="s">
        <v>3</v>
      </c>
      <c r="D8" s="311" t="s">
        <v>4</v>
      </c>
      <c r="E8" s="313" t="s">
        <v>5</v>
      </c>
      <c r="F8" s="303" t="s">
        <v>6</v>
      </c>
      <c r="G8" s="304"/>
      <c r="H8" s="304"/>
      <c r="I8" s="305"/>
      <c r="J8" s="230" t="s">
        <v>7</v>
      </c>
      <c r="K8" s="306" t="s">
        <v>8</v>
      </c>
    </row>
    <row r="9" spans="1:11" ht="33" customHeight="1" thickBot="1" x14ac:dyDescent="0.25">
      <c r="A9" s="310"/>
      <c r="B9" s="312"/>
      <c r="C9" s="312"/>
      <c r="D9" s="312"/>
      <c r="E9" s="314"/>
      <c r="F9" s="231">
        <v>2015</v>
      </c>
      <c r="G9" s="231">
        <v>2016</v>
      </c>
      <c r="H9" s="231">
        <v>2017</v>
      </c>
      <c r="I9" s="231">
        <v>2018</v>
      </c>
      <c r="J9" s="232">
        <v>2018</v>
      </c>
      <c r="K9" s="307"/>
    </row>
    <row r="10" spans="1:11" ht="18" customHeight="1" x14ac:dyDescent="0.2">
      <c r="A10" s="315" t="s">
        <v>9</v>
      </c>
      <c r="B10" s="316" t="s">
        <v>16</v>
      </c>
      <c r="C10" s="318" t="s">
        <v>15</v>
      </c>
      <c r="D10" s="321" t="s">
        <v>49</v>
      </c>
      <c r="E10" s="324" t="s">
        <v>10</v>
      </c>
      <c r="F10" s="340">
        <v>0.9</v>
      </c>
      <c r="G10" s="343">
        <v>0.9</v>
      </c>
      <c r="H10" s="340">
        <v>0.9</v>
      </c>
      <c r="I10" s="343">
        <v>1</v>
      </c>
      <c r="J10" s="327">
        <v>1</v>
      </c>
      <c r="K10" s="330" t="s">
        <v>48</v>
      </c>
    </row>
    <row r="11" spans="1:11" ht="15.75" customHeight="1" x14ac:dyDescent="0.2">
      <c r="A11" s="316"/>
      <c r="B11" s="316"/>
      <c r="C11" s="319"/>
      <c r="D11" s="322"/>
      <c r="E11" s="325"/>
      <c r="F11" s="341"/>
      <c r="G11" s="343"/>
      <c r="H11" s="341"/>
      <c r="I11" s="343"/>
      <c r="J11" s="328"/>
      <c r="K11" s="331"/>
    </row>
    <row r="12" spans="1:11" ht="18" customHeight="1" x14ac:dyDescent="0.2">
      <c r="A12" s="316"/>
      <c r="B12" s="316"/>
      <c r="C12" s="319"/>
      <c r="D12" s="322"/>
      <c r="E12" s="325"/>
      <c r="F12" s="341"/>
      <c r="G12" s="343"/>
      <c r="H12" s="341"/>
      <c r="I12" s="343"/>
      <c r="J12" s="328"/>
      <c r="K12" s="331"/>
    </row>
    <row r="13" spans="1:11" ht="26.25" customHeight="1" thickBot="1" x14ac:dyDescent="0.25">
      <c r="A13" s="316"/>
      <c r="B13" s="316"/>
      <c r="C13" s="320"/>
      <c r="D13" s="323"/>
      <c r="E13" s="326"/>
      <c r="F13" s="342"/>
      <c r="G13" s="344"/>
      <c r="H13" s="342"/>
      <c r="I13" s="344"/>
      <c r="J13" s="328"/>
      <c r="K13" s="331"/>
    </row>
    <row r="14" spans="1:11" ht="12.75" customHeight="1" x14ac:dyDescent="0.2">
      <c r="A14" s="316"/>
      <c r="B14" s="316"/>
      <c r="C14" s="333" t="s">
        <v>58</v>
      </c>
      <c r="D14" s="335" t="s">
        <v>49</v>
      </c>
      <c r="E14" s="337" t="s">
        <v>112</v>
      </c>
      <c r="F14" s="340">
        <v>0.9</v>
      </c>
      <c r="G14" s="343">
        <v>0.9</v>
      </c>
      <c r="H14" s="340">
        <v>0.9</v>
      </c>
      <c r="I14" s="343">
        <v>1</v>
      </c>
      <c r="J14" s="328"/>
      <c r="K14" s="331"/>
    </row>
    <row r="15" spans="1:11" ht="22.5" customHeight="1" x14ac:dyDescent="0.2">
      <c r="A15" s="316"/>
      <c r="B15" s="316"/>
      <c r="C15" s="319"/>
      <c r="D15" s="322"/>
      <c r="E15" s="338"/>
      <c r="F15" s="341"/>
      <c r="G15" s="343"/>
      <c r="H15" s="341"/>
      <c r="I15" s="343"/>
      <c r="J15" s="328"/>
      <c r="K15" s="331"/>
    </row>
    <row r="16" spans="1:11" ht="15" customHeight="1" x14ac:dyDescent="0.2">
      <c r="A16" s="316"/>
      <c r="B16" s="316"/>
      <c r="C16" s="319"/>
      <c r="D16" s="322"/>
      <c r="E16" s="338"/>
      <c r="F16" s="341"/>
      <c r="G16" s="343"/>
      <c r="H16" s="341"/>
      <c r="I16" s="343"/>
      <c r="J16" s="328"/>
      <c r="K16" s="331"/>
    </row>
    <row r="17" spans="1:11" ht="28.5" customHeight="1" thickBot="1" x14ac:dyDescent="0.25">
      <c r="A17" s="317"/>
      <c r="B17" s="317"/>
      <c r="C17" s="334"/>
      <c r="D17" s="336"/>
      <c r="E17" s="339"/>
      <c r="F17" s="342"/>
      <c r="G17" s="344"/>
      <c r="H17" s="342"/>
      <c r="I17" s="344"/>
      <c r="J17" s="329"/>
      <c r="K17" s="332"/>
    </row>
    <row r="18" spans="1:11" ht="42" customHeight="1" x14ac:dyDescent="0.2">
      <c r="A18" s="40"/>
      <c r="B18" s="41"/>
      <c r="C18" s="41"/>
      <c r="D18" s="41"/>
      <c r="E18" s="41"/>
      <c r="F18" s="42"/>
      <c r="G18" s="42"/>
      <c r="H18" s="42"/>
      <c r="I18" s="42"/>
      <c r="J18" s="43"/>
      <c r="K18" s="44"/>
    </row>
  </sheetData>
  <sheetProtection algorithmName="SHA-512" hashValue="rOMQKSlgnMPxMqBJsO1t/bQAdfjbJMotfNQY99rLdM3GJtskXFI/NBnyu+k6fYnRutIG9yayoZ9Ff21f9GQ4oQ==" saltValue="74aej5HsCVOiAzeJH+tnzQ==" spinCount="100000" sheet="1" formatCells="0" formatColumns="0" formatRows="0" insertColumns="0" insertRows="0" insertHyperlinks="0" deleteColumns="0" deleteRows="0" sort="0" autoFilter="0" pivotTables="0"/>
  <mergeCells count="28">
    <mergeCell ref="J10:J17"/>
    <mergeCell ref="K10:K17"/>
    <mergeCell ref="C14:C17"/>
    <mergeCell ref="D14:D17"/>
    <mergeCell ref="E14:E17"/>
    <mergeCell ref="F10:F13"/>
    <mergeCell ref="G10:G13"/>
    <mergeCell ref="H10:H13"/>
    <mergeCell ref="I10:I13"/>
    <mergeCell ref="F14:F17"/>
    <mergeCell ref="G14:G17"/>
    <mergeCell ref="H14:H17"/>
    <mergeCell ref="I14:I17"/>
    <mergeCell ref="A10:A17"/>
    <mergeCell ref="B10:B17"/>
    <mergeCell ref="C10:C13"/>
    <mergeCell ref="D10:D13"/>
    <mergeCell ref="E10:E13"/>
    <mergeCell ref="F8:I8"/>
    <mergeCell ref="K8:K9"/>
    <mergeCell ref="A2:K2"/>
    <mergeCell ref="A3:K3"/>
    <mergeCell ref="A4:K4"/>
    <mergeCell ref="A8:A9"/>
    <mergeCell ref="B8:B9"/>
    <mergeCell ref="C8:C9"/>
    <mergeCell ref="D8:D9"/>
    <mergeCell ref="E8:E9"/>
  </mergeCells>
  <printOptions horizontalCentered="1" verticalCentered="1"/>
  <pageMargins left="0.39370078740157483" right="0.70866141732283472" top="0.46" bottom="0.26" header="0.31496062992125984" footer="0.31496062992125984"/>
  <pageSetup scale="36"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35"/>
  <sheetViews>
    <sheetView showGridLines="0" view="pageBreakPreview" zoomScale="60" zoomScaleNormal="75" workbookViewId="0">
      <pane xSplit="1" ySplit="5" topLeftCell="D15" activePane="bottomRight" state="frozen"/>
      <selection pane="topRight" activeCell="B1" sqref="B1"/>
      <selection pane="bottomLeft" activeCell="A5" sqref="A5"/>
      <selection pane="bottomRight" activeCell="E42" sqref="E42"/>
    </sheetView>
  </sheetViews>
  <sheetFormatPr baseColWidth="10" defaultColWidth="10.875" defaultRowHeight="12.75" x14ac:dyDescent="0.2"/>
  <cols>
    <col min="1" max="1" width="15.625" style="2" customWidth="1"/>
    <col min="2" max="2" width="25" style="2" customWidth="1"/>
    <col min="3" max="3" width="30.5" style="2" customWidth="1"/>
    <col min="4" max="4" width="41.75" style="2" customWidth="1"/>
    <col min="5" max="5" width="47.125" style="2" customWidth="1"/>
    <col min="6" max="6" width="19.125" style="2" customWidth="1"/>
    <col min="7" max="8" width="18.625" style="2" customWidth="1"/>
    <col min="9" max="9" width="17.375" style="2" customWidth="1"/>
    <col min="10" max="10" width="21.125" style="2" customWidth="1"/>
    <col min="11" max="11" width="12.75" style="2" customWidth="1"/>
    <col min="12" max="12" width="12.625" style="2" customWidth="1"/>
    <col min="13" max="13" width="15.75" style="8" customWidth="1"/>
    <col min="14" max="14" width="26" style="2" customWidth="1"/>
    <col min="15" max="15" width="34.25" style="3" customWidth="1"/>
    <col min="16" max="16384" width="10.875" style="3"/>
  </cols>
  <sheetData>
    <row r="1" spans="1:16" ht="59.25" customHeight="1" x14ac:dyDescent="0.2">
      <c r="A1" s="345" t="s">
        <v>116</v>
      </c>
      <c r="B1" s="346"/>
      <c r="C1" s="346"/>
      <c r="D1" s="346"/>
      <c r="E1" s="346"/>
      <c r="F1" s="346"/>
      <c r="G1" s="346"/>
      <c r="H1" s="346"/>
      <c r="I1" s="346"/>
      <c r="J1" s="346"/>
      <c r="K1" s="346"/>
      <c r="L1" s="346"/>
      <c r="M1" s="346"/>
      <c r="N1" s="346"/>
    </row>
    <row r="2" spans="1:16" ht="21.75" customHeight="1" x14ac:dyDescent="0.25">
      <c r="A2" s="300" t="s">
        <v>113</v>
      </c>
      <c r="B2" s="300"/>
      <c r="C2" s="300"/>
      <c r="D2" s="300"/>
      <c r="E2" s="300"/>
      <c r="F2" s="300"/>
      <c r="G2" s="300"/>
      <c r="H2" s="300"/>
      <c r="I2" s="300"/>
      <c r="J2" s="300"/>
      <c r="K2" s="300"/>
      <c r="L2" s="300"/>
      <c r="M2" s="300"/>
      <c r="N2" s="300"/>
    </row>
    <row r="3" spans="1:16" ht="20.25" customHeight="1" thickBot="1" x14ac:dyDescent="0.25"/>
    <row r="4" spans="1:16" ht="35.25" customHeight="1" x14ac:dyDescent="0.2">
      <c r="A4" s="355" t="s">
        <v>1</v>
      </c>
      <c r="B4" s="357" t="s">
        <v>14</v>
      </c>
      <c r="C4" s="357" t="s">
        <v>97</v>
      </c>
      <c r="D4" s="357" t="s">
        <v>2</v>
      </c>
      <c r="E4" s="357" t="s">
        <v>3</v>
      </c>
      <c r="F4" s="359" t="s">
        <v>4</v>
      </c>
      <c r="G4" s="359" t="s">
        <v>38</v>
      </c>
      <c r="H4" s="359" t="s">
        <v>50</v>
      </c>
      <c r="I4" s="359" t="s">
        <v>51</v>
      </c>
      <c r="J4" s="348" t="s">
        <v>52</v>
      </c>
      <c r="K4" s="349"/>
      <c r="L4" s="349"/>
      <c r="M4" s="350"/>
      <c r="N4" s="233" t="s">
        <v>7</v>
      </c>
      <c r="O4" s="351" t="s">
        <v>8</v>
      </c>
    </row>
    <row r="5" spans="1:16" ht="16.5" customHeight="1" thickBot="1" x14ac:dyDescent="0.25">
      <c r="A5" s="356"/>
      <c r="B5" s="358"/>
      <c r="C5" s="358"/>
      <c r="D5" s="358"/>
      <c r="E5" s="358"/>
      <c r="F5" s="360"/>
      <c r="G5" s="360"/>
      <c r="H5" s="360"/>
      <c r="I5" s="360"/>
      <c r="J5" s="234">
        <v>2015</v>
      </c>
      <c r="K5" s="234">
        <v>2016</v>
      </c>
      <c r="L5" s="234">
        <v>2017</v>
      </c>
      <c r="M5" s="234">
        <v>2018</v>
      </c>
      <c r="N5" s="234">
        <v>2018</v>
      </c>
      <c r="O5" s="352"/>
    </row>
    <row r="6" spans="1:16" ht="105" customHeight="1" x14ac:dyDescent="0.35">
      <c r="A6" s="353" t="s">
        <v>9</v>
      </c>
      <c r="B6" s="84" t="s">
        <v>22</v>
      </c>
      <c r="C6" s="85" t="s">
        <v>53</v>
      </c>
      <c r="D6" s="86" t="s">
        <v>23</v>
      </c>
      <c r="E6" s="101" t="s">
        <v>60</v>
      </c>
      <c r="F6" s="76" t="s">
        <v>49</v>
      </c>
      <c r="G6" s="76" t="s">
        <v>10</v>
      </c>
      <c r="H6" s="76"/>
      <c r="I6" s="76"/>
      <c r="J6" s="87">
        <v>726</v>
      </c>
      <c r="K6" s="88">
        <v>751</v>
      </c>
      <c r="L6" s="88">
        <v>766</v>
      </c>
      <c r="M6" s="88">
        <v>766</v>
      </c>
      <c r="N6" s="76">
        <v>766</v>
      </c>
      <c r="O6" s="89"/>
      <c r="P6" s="15"/>
    </row>
    <row r="7" spans="1:16" ht="106.5" customHeight="1" x14ac:dyDescent="0.35">
      <c r="A7" s="354"/>
      <c r="B7" s="10" t="s">
        <v>22</v>
      </c>
      <c r="C7" s="54" t="s">
        <v>53</v>
      </c>
      <c r="D7" s="11" t="s">
        <v>23</v>
      </c>
      <c r="E7" s="12" t="s">
        <v>61</v>
      </c>
      <c r="F7" s="28" t="s">
        <v>49</v>
      </c>
      <c r="G7" s="28" t="s">
        <v>10</v>
      </c>
      <c r="H7" s="28"/>
      <c r="I7" s="28"/>
      <c r="J7" s="48">
        <v>10</v>
      </c>
      <c r="K7" s="48">
        <v>11</v>
      </c>
      <c r="L7" s="48">
        <v>12</v>
      </c>
      <c r="M7" s="48">
        <v>13</v>
      </c>
      <c r="N7" s="28">
        <v>13</v>
      </c>
      <c r="O7" s="29"/>
      <c r="P7" s="15"/>
    </row>
    <row r="8" spans="1:16" ht="106.5" customHeight="1" x14ac:dyDescent="0.35">
      <c r="A8" s="354"/>
      <c r="B8" s="10" t="s">
        <v>22</v>
      </c>
      <c r="C8" s="54" t="s">
        <v>53</v>
      </c>
      <c r="D8" s="11" t="s">
        <v>23</v>
      </c>
      <c r="E8" s="53" t="s">
        <v>59</v>
      </c>
      <c r="F8" s="28" t="s">
        <v>49</v>
      </c>
      <c r="G8" s="28" t="s">
        <v>10</v>
      </c>
      <c r="H8" s="28"/>
      <c r="I8" s="28"/>
      <c r="J8" s="60">
        <v>0.68289999999999995</v>
      </c>
      <c r="K8" s="60">
        <v>0.69589999999999996</v>
      </c>
      <c r="L8" s="61"/>
      <c r="M8" s="61"/>
      <c r="N8" s="62">
        <v>0.74</v>
      </c>
      <c r="O8" s="29"/>
      <c r="P8" s="15"/>
    </row>
    <row r="9" spans="1:16" ht="106.5" customHeight="1" x14ac:dyDescent="0.35">
      <c r="A9" s="354"/>
      <c r="B9" s="13" t="s">
        <v>21</v>
      </c>
      <c r="C9" s="54" t="s">
        <v>54</v>
      </c>
      <c r="D9" s="11" t="s">
        <v>24</v>
      </c>
      <c r="E9" s="53" t="s">
        <v>92</v>
      </c>
      <c r="F9" s="28" t="s">
        <v>49</v>
      </c>
      <c r="G9" s="28" t="s">
        <v>10</v>
      </c>
      <c r="H9" s="28" t="s">
        <v>91</v>
      </c>
      <c r="I9" s="28">
        <v>88.57</v>
      </c>
      <c r="J9" s="49">
        <v>97.85</v>
      </c>
      <c r="K9" s="49">
        <v>101.7</v>
      </c>
      <c r="L9" s="49">
        <v>96.01</v>
      </c>
      <c r="M9" s="49">
        <v>102.5</v>
      </c>
      <c r="N9" s="49">
        <v>102.5</v>
      </c>
      <c r="O9" s="69" t="s">
        <v>95</v>
      </c>
      <c r="P9" s="15"/>
    </row>
    <row r="10" spans="1:16" ht="106.5" customHeight="1" x14ac:dyDescent="0.35">
      <c r="A10" s="354"/>
      <c r="B10" s="13" t="s">
        <v>21</v>
      </c>
      <c r="C10" s="52" t="s">
        <v>57</v>
      </c>
      <c r="D10" s="11" t="s">
        <v>24</v>
      </c>
      <c r="E10" s="53" t="s">
        <v>33</v>
      </c>
      <c r="F10" s="28" t="s">
        <v>49</v>
      </c>
      <c r="G10" s="28" t="s">
        <v>10</v>
      </c>
      <c r="H10" s="28" t="s">
        <v>94</v>
      </c>
      <c r="I10" s="28">
        <v>2.66</v>
      </c>
      <c r="J10" s="49">
        <v>2</v>
      </c>
      <c r="K10" s="49">
        <v>1.6</v>
      </c>
      <c r="L10" s="49">
        <v>1.5</v>
      </c>
      <c r="M10" s="49">
        <v>1.5</v>
      </c>
      <c r="N10" s="49">
        <v>1.5</v>
      </c>
      <c r="O10" s="69" t="s">
        <v>95</v>
      </c>
      <c r="P10" s="15"/>
    </row>
    <row r="11" spans="1:16" ht="106.5" customHeight="1" x14ac:dyDescent="0.35">
      <c r="A11" s="354"/>
      <c r="B11" s="13" t="s">
        <v>21</v>
      </c>
      <c r="C11" s="52" t="s">
        <v>54</v>
      </c>
      <c r="D11" s="11" t="s">
        <v>24</v>
      </c>
      <c r="E11" s="53" t="s">
        <v>34</v>
      </c>
      <c r="F11" s="28" t="s">
        <v>49</v>
      </c>
      <c r="G11" s="28" t="s">
        <v>10</v>
      </c>
      <c r="H11" s="28" t="s">
        <v>94</v>
      </c>
      <c r="I11" s="28">
        <v>100</v>
      </c>
      <c r="J11" s="49">
        <v>100</v>
      </c>
      <c r="K11" s="49">
        <v>100</v>
      </c>
      <c r="L11" s="49">
        <v>100</v>
      </c>
      <c r="M11" s="49">
        <v>100</v>
      </c>
      <c r="N11" s="49">
        <v>100</v>
      </c>
      <c r="O11" s="29"/>
      <c r="P11" s="15"/>
    </row>
    <row r="12" spans="1:16" ht="106.5" customHeight="1" x14ac:dyDescent="0.35">
      <c r="A12" s="354"/>
      <c r="B12" s="13" t="s">
        <v>21</v>
      </c>
      <c r="C12" s="52" t="s">
        <v>54</v>
      </c>
      <c r="D12" s="11" t="s">
        <v>24</v>
      </c>
      <c r="E12" s="53" t="s">
        <v>90</v>
      </c>
      <c r="F12" s="28" t="s">
        <v>49</v>
      </c>
      <c r="G12" s="28" t="s">
        <v>10</v>
      </c>
      <c r="H12" s="28" t="s">
        <v>77</v>
      </c>
      <c r="I12" s="31">
        <v>11043</v>
      </c>
      <c r="J12" s="31">
        <v>10717</v>
      </c>
      <c r="K12" s="31">
        <v>5694</v>
      </c>
      <c r="L12" s="31">
        <v>3068</v>
      </c>
      <c r="M12" s="31">
        <v>1500</v>
      </c>
      <c r="N12" s="31">
        <v>1500</v>
      </c>
      <c r="O12" s="29"/>
      <c r="P12" s="15"/>
    </row>
    <row r="13" spans="1:16" ht="106.5" customHeight="1" x14ac:dyDescent="0.35">
      <c r="A13" s="354"/>
      <c r="B13" s="13" t="s">
        <v>21</v>
      </c>
      <c r="C13" s="52" t="s">
        <v>54</v>
      </c>
      <c r="D13" s="11" t="s">
        <v>24</v>
      </c>
      <c r="E13" s="53" t="s">
        <v>30</v>
      </c>
      <c r="F13" s="28" t="s">
        <v>49</v>
      </c>
      <c r="G13" s="28" t="s">
        <v>10</v>
      </c>
      <c r="H13" s="28" t="s">
        <v>77</v>
      </c>
      <c r="I13" s="30" t="s">
        <v>93</v>
      </c>
      <c r="J13" s="50">
        <v>3560</v>
      </c>
      <c r="K13" s="50">
        <v>3560</v>
      </c>
      <c r="L13" s="50">
        <v>3560</v>
      </c>
      <c r="M13" s="50">
        <v>3560</v>
      </c>
      <c r="N13" s="50">
        <v>14240</v>
      </c>
      <c r="O13" s="29"/>
      <c r="P13" s="15"/>
    </row>
    <row r="14" spans="1:16" ht="106.5" customHeight="1" x14ac:dyDescent="0.35">
      <c r="A14" s="354"/>
      <c r="B14" s="13" t="s">
        <v>21</v>
      </c>
      <c r="C14" s="52" t="s">
        <v>54</v>
      </c>
      <c r="D14" s="11" t="s">
        <v>24</v>
      </c>
      <c r="E14" s="53" t="s">
        <v>31</v>
      </c>
      <c r="F14" s="28" t="s">
        <v>49</v>
      </c>
      <c r="G14" s="28" t="s">
        <v>10</v>
      </c>
      <c r="H14" s="28" t="s">
        <v>94</v>
      </c>
      <c r="I14" s="30" t="s">
        <v>93</v>
      </c>
      <c r="J14" s="80">
        <v>1</v>
      </c>
      <c r="K14" s="80">
        <v>1</v>
      </c>
      <c r="L14" s="80">
        <v>1</v>
      </c>
      <c r="M14" s="80">
        <v>1</v>
      </c>
      <c r="N14" s="80">
        <v>1</v>
      </c>
      <c r="O14" s="29"/>
      <c r="P14" s="15"/>
    </row>
    <row r="15" spans="1:16" ht="130.5" customHeight="1" x14ac:dyDescent="0.35">
      <c r="A15" s="354"/>
      <c r="B15" s="13" t="s">
        <v>18</v>
      </c>
      <c r="C15" s="54" t="s">
        <v>54</v>
      </c>
      <c r="D15" s="11" t="s">
        <v>24</v>
      </c>
      <c r="E15" s="12" t="s">
        <v>68</v>
      </c>
      <c r="F15" s="28" t="s">
        <v>49</v>
      </c>
      <c r="G15" s="28" t="s">
        <v>10</v>
      </c>
      <c r="H15" s="28" t="s">
        <v>69</v>
      </c>
      <c r="I15" s="28">
        <v>990</v>
      </c>
      <c r="J15" s="48">
        <v>990</v>
      </c>
      <c r="K15" s="48">
        <v>998</v>
      </c>
      <c r="L15" s="48">
        <v>985</v>
      </c>
      <c r="M15" s="48">
        <v>980</v>
      </c>
      <c r="N15" s="48">
        <v>980</v>
      </c>
      <c r="O15" s="29"/>
      <c r="P15" s="15"/>
    </row>
    <row r="16" spans="1:16" ht="126.75" customHeight="1" x14ac:dyDescent="0.35">
      <c r="A16" s="354"/>
      <c r="B16" s="13" t="s">
        <v>18</v>
      </c>
      <c r="C16" s="54" t="s">
        <v>54</v>
      </c>
      <c r="D16" s="11" t="s">
        <v>24</v>
      </c>
      <c r="E16" s="12" t="s">
        <v>25</v>
      </c>
      <c r="F16" s="28" t="s">
        <v>49</v>
      </c>
      <c r="G16" s="28" t="s">
        <v>10</v>
      </c>
      <c r="H16" s="28" t="s">
        <v>70</v>
      </c>
      <c r="I16" s="28">
        <v>528</v>
      </c>
      <c r="J16" s="48">
        <v>37</v>
      </c>
      <c r="K16" s="48">
        <v>154</v>
      </c>
      <c r="L16" s="48">
        <v>105</v>
      </c>
      <c r="M16" s="48">
        <v>91</v>
      </c>
      <c r="N16" s="31">
        <v>387</v>
      </c>
      <c r="O16" s="29"/>
      <c r="P16" s="15"/>
    </row>
    <row r="17" spans="1:16" ht="76.5" customHeight="1" x14ac:dyDescent="0.35">
      <c r="A17" s="354"/>
      <c r="B17" s="13" t="s">
        <v>18</v>
      </c>
      <c r="C17" s="54" t="s">
        <v>54</v>
      </c>
      <c r="D17" s="11" t="s">
        <v>24</v>
      </c>
      <c r="E17" s="12" t="s">
        <v>26</v>
      </c>
      <c r="F17" s="28" t="s">
        <v>49</v>
      </c>
      <c r="G17" s="28" t="s">
        <v>10</v>
      </c>
      <c r="H17" s="28" t="s">
        <v>71</v>
      </c>
      <c r="I17" s="31">
        <v>115944</v>
      </c>
      <c r="J17" s="31">
        <v>28359</v>
      </c>
      <c r="K17" s="51">
        <v>21202.92</v>
      </c>
      <c r="L17" s="51">
        <v>4841.54</v>
      </c>
      <c r="M17" s="51">
        <v>40093.11</v>
      </c>
      <c r="N17" s="31">
        <v>91496</v>
      </c>
      <c r="O17" s="29"/>
      <c r="P17" s="15"/>
    </row>
    <row r="18" spans="1:16" ht="206.25" x14ac:dyDescent="0.35">
      <c r="A18" s="354"/>
      <c r="B18" s="14" t="s">
        <v>19</v>
      </c>
      <c r="C18" s="54" t="s">
        <v>55</v>
      </c>
      <c r="D18" s="11" t="s">
        <v>24</v>
      </c>
      <c r="E18" s="12" t="s">
        <v>32</v>
      </c>
      <c r="F18" s="28" t="s">
        <v>49</v>
      </c>
      <c r="G18" s="28" t="s">
        <v>10</v>
      </c>
      <c r="H18" s="28" t="s">
        <v>75</v>
      </c>
      <c r="I18" s="31">
        <v>14626</v>
      </c>
      <c r="J18" s="31">
        <v>14706</v>
      </c>
      <c r="K18" s="31">
        <v>15458</v>
      </c>
      <c r="L18" s="31">
        <v>16438</v>
      </c>
      <c r="M18" s="31">
        <v>17829</v>
      </c>
      <c r="N18" s="31">
        <v>17829</v>
      </c>
      <c r="O18" s="69" t="s">
        <v>76</v>
      </c>
      <c r="P18" s="15"/>
    </row>
    <row r="19" spans="1:16" ht="187.5" x14ac:dyDescent="0.35">
      <c r="A19" s="354"/>
      <c r="B19" s="14" t="s">
        <v>19</v>
      </c>
      <c r="C19" s="54" t="s">
        <v>55</v>
      </c>
      <c r="D19" s="11" t="s">
        <v>24</v>
      </c>
      <c r="E19" s="12" t="s">
        <v>29</v>
      </c>
      <c r="F19" s="28" t="s">
        <v>49</v>
      </c>
      <c r="G19" s="28" t="s">
        <v>10</v>
      </c>
      <c r="H19" s="28" t="s">
        <v>77</v>
      </c>
      <c r="I19" s="28">
        <v>1</v>
      </c>
      <c r="J19" s="48">
        <v>1</v>
      </c>
      <c r="K19" s="34">
        <v>1</v>
      </c>
      <c r="L19" s="34">
        <v>1</v>
      </c>
      <c r="M19" s="34">
        <v>1</v>
      </c>
      <c r="N19" s="28">
        <v>4</v>
      </c>
      <c r="O19" s="69" t="s">
        <v>78</v>
      </c>
      <c r="P19" s="15"/>
    </row>
    <row r="20" spans="1:16" ht="76.5" customHeight="1" x14ac:dyDescent="0.35">
      <c r="A20" s="354"/>
      <c r="B20" s="13" t="s">
        <v>19</v>
      </c>
      <c r="C20" s="54" t="s">
        <v>55</v>
      </c>
      <c r="D20" s="11" t="s">
        <v>24</v>
      </c>
      <c r="E20" s="12" t="s">
        <v>29</v>
      </c>
      <c r="F20" s="28" t="s">
        <v>49</v>
      </c>
      <c r="G20" s="28" t="s">
        <v>10</v>
      </c>
      <c r="H20" s="28" t="s">
        <v>77</v>
      </c>
      <c r="I20" s="28">
        <v>1</v>
      </c>
      <c r="J20" s="48">
        <v>1</v>
      </c>
      <c r="K20" s="70">
        <v>1</v>
      </c>
      <c r="L20" s="70">
        <v>1</v>
      </c>
      <c r="M20" s="70">
        <v>1</v>
      </c>
      <c r="N20" s="28">
        <v>4</v>
      </c>
      <c r="O20" s="69" t="s">
        <v>78</v>
      </c>
      <c r="P20" s="15"/>
    </row>
    <row r="21" spans="1:16" ht="129" customHeight="1" x14ac:dyDescent="0.35">
      <c r="A21" s="354"/>
      <c r="B21" s="13" t="s">
        <v>20</v>
      </c>
      <c r="C21" s="54" t="s">
        <v>55</v>
      </c>
      <c r="D21" s="11" t="s">
        <v>24</v>
      </c>
      <c r="E21" s="12" t="s">
        <v>27</v>
      </c>
      <c r="F21" s="28" t="s">
        <v>49</v>
      </c>
      <c r="G21" s="28" t="s">
        <v>10</v>
      </c>
      <c r="H21" s="76" t="s">
        <v>83</v>
      </c>
      <c r="I21" s="76">
        <v>2.8</v>
      </c>
      <c r="J21" s="49">
        <v>0.5</v>
      </c>
      <c r="K21" s="49">
        <v>2.5</v>
      </c>
      <c r="L21" s="49">
        <v>5</v>
      </c>
      <c r="M21" s="49">
        <v>9</v>
      </c>
      <c r="N21" s="49">
        <v>9</v>
      </c>
      <c r="O21" s="69" t="s">
        <v>84</v>
      </c>
      <c r="P21" s="15"/>
    </row>
    <row r="22" spans="1:16" ht="119.25" customHeight="1" x14ac:dyDescent="0.35">
      <c r="A22" s="354"/>
      <c r="B22" s="13" t="s">
        <v>20</v>
      </c>
      <c r="C22" s="54" t="s">
        <v>55</v>
      </c>
      <c r="D22" s="11" t="s">
        <v>24</v>
      </c>
      <c r="E22" s="12" t="s">
        <v>28</v>
      </c>
      <c r="F22" s="28" t="s">
        <v>49</v>
      </c>
      <c r="G22" s="28" t="s">
        <v>10</v>
      </c>
      <c r="H22" s="28" t="s">
        <v>83</v>
      </c>
      <c r="I22" s="28">
        <v>0</v>
      </c>
      <c r="J22" s="49">
        <v>0</v>
      </c>
      <c r="K22" s="49">
        <v>1</v>
      </c>
      <c r="L22" s="49">
        <v>2</v>
      </c>
      <c r="M22" s="49">
        <v>1</v>
      </c>
      <c r="N22" s="49">
        <v>4</v>
      </c>
      <c r="O22" s="69" t="s">
        <v>85</v>
      </c>
      <c r="P22" s="15"/>
    </row>
    <row r="23" spans="1:16" ht="114" customHeight="1" x14ac:dyDescent="0.35">
      <c r="A23" s="354"/>
      <c r="B23" s="13" t="s">
        <v>21</v>
      </c>
      <c r="C23" s="54" t="s">
        <v>54</v>
      </c>
      <c r="D23" s="11" t="s">
        <v>24</v>
      </c>
      <c r="E23" s="53" t="s">
        <v>92</v>
      </c>
      <c r="F23" s="28" t="s">
        <v>49</v>
      </c>
      <c r="G23" s="28" t="s">
        <v>10</v>
      </c>
      <c r="H23" s="28" t="s">
        <v>91</v>
      </c>
      <c r="I23" s="28">
        <v>88.57</v>
      </c>
      <c r="J23" s="49">
        <v>97.85</v>
      </c>
      <c r="K23" s="49">
        <v>101.7</v>
      </c>
      <c r="L23" s="49">
        <v>96.01</v>
      </c>
      <c r="M23" s="49">
        <v>102.5</v>
      </c>
      <c r="N23" s="49">
        <v>102.5</v>
      </c>
      <c r="O23" s="69" t="s">
        <v>95</v>
      </c>
      <c r="P23" s="15"/>
    </row>
    <row r="24" spans="1:16" ht="89.25" customHeight="1" x14ac:dyDescent="0.35">
      <c r="A24" s="354"/>
      <c r="B24" s="13" t="s">
        <v>21</v>
      </c>
      <c r="C24" s="52" t="s">
        <v>57</v>
      </c>
      <c r="D24" s="11" t="s">
        <v>24</v>
      </c>
      <c r="E24" s="53" t="s">
        <v>33</v>
      </c>
      <c r="F24" s="28" t="s">
        <v>49</v>
      </c>
      <c r="G24" s="28" t="s">
        <v>10</v>
      </c>
      <c r="H24" s="28" t="s">
        <v>94</v>
      </c>
      <c r="I24" s="28">
        <v>2.66</v>
      </c>
      <c r="J24" s="49">
        <v>2</v>
      </c>
      <c r="K24" s="49">
        <v>1.6</v>
      </c>
      <c r="L24" s="49">
        <v>1.5</v>
      </c>
      <c r="M24" s="49">
        <v>1.5</v>
      </c>
      <c r="N24" s="49">
        <v>1.5</v>
      </c>
      <c r="O24" s="69" t="s">
        <v>95</v>
      </c>
      <c r="P24" s="15"/>
    </row>
    <row r="25" spans="1:16" ht="103.5" customHeight="1" x14ac:dyDescent="0.35">
      <c r="A25" s="354"/>
      <c r="B25" s="13" t="s">
        <v>21</v>
      </c>
      <c r="C25" s="52" t="s">
        <v>57</v>
      </c>
      <c r="D25" s="11" t="s">
        <v>24</v>
      </c>
      <c r="E25" s="53" t="s">
        <v>34</v>
      </c>
      <c r="F25" s="28" t="s">
        <v>49</v>
      </c>
      <c r="G25" s="28" t="s">
        <v>10</v>
      </c>
      <c r="H25" s="28" t="s">
        <v>94</v>
      </c>
      <c r="I25" s="28">
        <v>100</v>
      </c>
      <c r="J25" s="49">
        <v>100</v>
      </c>
      <c r="K25" s="49">
        <v>100</v>
      </c>
      <c r="L25" s="49">
        <v>100</v>
      </c>
      <c r="M25" s="49">
        <v>100</v>
      </c>
      <c r="N25" s="49">
        <v>100</v>
      </c>
      <c r="O25" s="29"/>
      <c r="P25" s="15"/>
    </row>
    <row r="26" spans="1:16" ht="96" customHeight="1" x14ac:dyDescent="0.35">
      <c r="A26" s="354"/>
      <c r="B26" s="13" t="s">
        <v>21</v>
      </c>
      <c r="C26" s="52" t="s">
        <v>57</v>
      </c>
      <c r="D26" s="11" t="s">
        <v>24</v>
      </c>
      <c r="E26" s="53" t="s">
        <v>90</v>
      </c>
      <c r="F26" s="28" t="s">
        <v>49</v>
      </c>
      <c r="G26" s="28" t="s">
        <v>10</v>
      </c>
      <c r="H26" s="28" t="s">
        <v>77</v>
      </c>
      <c r="I26" s="31">
        <v>11043</v>
      </c>
      <c r="J26" s="31">
        <v>10717</v>
      </c>
      <c r="K26" s="31">
        <v>5694</v>
      </c>
      <c r="L26" s="31">
        <v>3068</v>
      </c>
      <c r="M26" s="31">
        <v>1500</v>
      </c>
      <c r="N26" s="31">
        <v>1500</v>
      </c>
      <c r="O26" s="29"/>
      <c r="P26" s="15"/>
    </row>
    <row r="27" spans="1:16" ht="104.25" customHeight="1" x14ac:dyDescent="0.35">
      <c r="A27" s="354"/>
      <c r="B27" s="13" t="s">
        <v>21</v>
      </c>
      <c r="C27" s="52" t="s">
        <v>57</v>
      </c>
      <c r="D27" s="11" t="s">
        <v>24</v>
      </c>
      <c r="E27" s="53" t="s">
        <v>30</v>
      </c>
      <c r="F27" s="28" t="s">
        <v>49</v>
      </c>
      <c r="G27" s="28" t="s">
        <v>10</v>
      </c>
      <c r="H27" s="28" t="s">
        <v>77</v>
      </c>
      <c r="I27" s="30" t="s">
        <v>93</v>
      </c>
      <c r="J27" s="50">
        <v>3560</v>
      </c>
      <c r="K27" s="50">
        <v>3560</v>
      </c>
      <c r="L27" s="50">
        <v>3560</v>
      </c>
      <c r="M27" s="50">
        <v>3560</v>
      </c>
      <c r="N27" s="50">
        <v>14240</v>
      </c>
      <c r="O27" s="29"/>
      <c r="P27" s="15"/>
    </row>
    <row r="28" spans="1:16" ht="126.75" customHeight="1" x14ac:dyDescent="0.35">
      <c r="A28" s="354"/>
      <c r="B28" s="13" t="s">
        <v>21</v>
      </c>
      <c r="C28" s="52" t="s">
        <v>57</v>
      </c>
      <c r="D28" s="11" t="s">
        <v>24</v>
      </c>
      <c r="E28" s="53" t="s">
        <v>31</v>
      </c>
      <c r="F28" s="28" t="s">
        <v>49</v>
      </c>
      <c r="G28" s="28" t="s">
        <v>10</v>
      </c>
      <c r="H28" s="28" t="s">
        <v>94</v>
      </c>
      <c r="I28" s="30" t="s">
        <v>93</v>
      </c>
      <c r="J28" s="80">
        <v>1</v>
      </c>
      <c r="K28" s="80">
        <v>1</v>
      </c>
      <c r="L28" s="80">
        <v>1</v>
      </c>
      <c r="M28" s="80">
        <v>1</v>
      </c>
      <c r="N28" s="80">
        <v>1</v>
      </c>
      <c r="O28" s="29"/>
      <c r="P28" s="15"/>
    </row>
    <row r="29" spans="1:16" ht="41.25" customHeight="1" x14ac:dyDescent="0.35">
      <c r="A29" s="20"/>
      <c r="B29" s="16"/>
      <c r="C29" s="16"/>
      <c r="D29" s="17"/>
      <c r="E29" s="18"/>
      <c r="F29" s="21"/>
      <c r="G29" s="21"/>
      <c r="H29" s="21"/>
      <c r="I29" s="21"/>
      <c r="J29" s="22"/>
      <c r="K29" s="22"/>
      <c r="L29" s="22"/>
      <c r="M29" s="22"/>
      <c r="N29" s="23"/>
      <c r="O29" s="24"/>
      <c r="P29" s="15"/>
    </row>
    <row r="30" spans="1:16" ht="126.75" customHeight="1" x14ac:dyDescent="0.35">
      <c r="A30" s="20"/>
      <c r="B30" s="347" t="s">
        <v>56</v>
      </c>
      <c r="C30" s="347"/>
      <c r="D30" s="347"/>
      <c r="E30" s="347"/>
      <c r="F30" s="21"/>
      <c r="G30" s="21"/>
      <c r="H30" s="21"/>
      <c r="I30" s="21"/>
      <c r="J30" s="22"/>
      <c r="K30" s="22"/>
      <c r="L30" s="22"/>
      <c r="M30" s="22"/>
      <c r="N30" s="23"/>
      <c r="O30" s="24"/>
      <c r="P30" s="15"/>
    </row>
    <row r="31" spans="1:16" ht="76.5" customHeight="1" x14ac:dyDescent="0.35">
      <c r="A31" s="20"/>
      <c r="B31" s="16"/>
      <c r="C31" s="16"/>
      <c r="D31" s="17"/>
      <c r="E31" s="18"/>
      <c r="F31" s="21"/>
      <c r="G31" s="21"/>
      <c r="H31" s="21"/>
      <c r="I31" s="21"/>
      <c r="J31" s="22"/>
      <c r="K31" s="22"/>
      <c r="L31" s="22"/>
      <c r="M31" s="22"/>
      <c r="N31" s="23"/>
      <c r="O31" s="24"/>
      <c r="P31" s="15"/>
    </row>
    <row r="32" spans="1:16" ht="76.5" customHeight="1" x14ac:dyDescent="0.35">
      <c r="A32" s="20"/>
      <c r="B32" s="16"/>
      <c r="C32" s="16"/>
      <c r="D32" s="17"/>
      <c r="E32" s="18"/>
      <c r="F32" s="21"/>
      <c r="G32" s="21"/>
      <c r="H32" s="21"/>
      <c r="I32" s="21"/>
      <c r="J32" s="22"/>
      <c r="K32" s="22"/>
      <c r="L32" s="22"/>
      <c r="M32" s="22"/>
      <c r="N32" s="23"/>
      <c r="O32" s="24"/>
      <c r="P32" s="15"/>
    </row>
    <row r="33" spans="1:16" ht="76.5" customHeight="1" x14ac:dyDescent="0.35">
      <c r="A33" s="20"/>
      <c r="B33" s="16"/>
      <c r="C33" s="16"/>
      <c r="D33" s="17"/>
      <c r="E33" s="18"/>
      <c r="F33" s="21"/>
      <c r="G33" s="21"/>
      <c r="H33" s="21"/>
      <c r="I33" s="21"/>
      <c r="J33" s="22"/>
      <c r="K33" s="22"/>
      <c r="L33" s="22"/>
      <c r="M33" s="22"/>
      <c r="N33" s="23"/>
      <c r="O33" s="24"/>
      <c r="P33" s="15"/>
    </row>
    <row r="34" spans="1:16" ht="76.5" customHeight="1" x14ac:dyDescent="0.35">
      <c r="A34" s="20"/>
      <c r="B34" s="16"/>
      <c r="C34" s="16"/>
      <c r="D34" s="17"/>
      <c r="E34" s="18"/>
      <c r="F34" s="21"/>
      <c r="G34" s="21"/>
      <c r="H34" s="21"/>
      <c r="I34" s="21"/>
      <c r="J34" s="22"/>
      <c r="K34" s="22"/>
      <c r="L34" s="22"/>
      <c r="M34" s="22"/>
      <c r="N34" s="23"/>
      <c r="O34" s="24"/>
      <c r="P34" s="15"/>
    </row>
    <row r="35" spans="1:16" ht="76.5" customHeight="1" x14ac:dyDescent="0.35">
      <c r="A35" s="20"/>
      <c r="B35" s="16"/>
      <c r="C35" s="16"/>
      <c r="D35" s="17"/>
      <c r="E35" s="18"/>
      <c r="F35" s="21"/>
      <c r="G35" s="21"/>
      <c r="H35" s="21"/>
      <c r="I35" s="21"/>
      <c r="J35" s="22"/>
      <c r="K35" s="22"/>
      <c r="L35" s="22"/>
      <c r="M35" s="22"/>
      <c r="N35" s="23"/>
      <c r="O35" s="24"/>
      <c r="P35" s="15"/>
    </row>
  </sheetData>
  <sheetProtection algorithmName="SHA-512" hashValue="c0Cj6nue2baK9xxakn2HqzSHFcIL0czoFP0pBJ0FEYY11Hwss2mapWCPHolD0ByNdS7RReNb8mnGbw2h0jjbnA==" saltValue="PNBtw8YFiKeCKOEZP4JNpw==" spinCount="100000" sheet="1" formatCells="0" formatColumns="0" formatRows="0" insertColumns="0" insertRows="0" insertHyperlinks="0" deleteColumns="0" deleteRows="0" sort="0" autoFilter="0" pivotTables="0"/>
  <mergeCells count="15">
    <mergeCell ref="A1:N1"/>
    <mergeCell ref="B30:E30"/>
    <mergeCell ref="J4:M4"/>
    <mergeCell ref="O4:O5"/>
    <mergeCell ref="A6:A28"/>
    <mergeCell ref="A4:A5"/>
    <mergeCell ref="B4:B5"/>
    <mergeCell ref="D4:D5"/>
    <mergeCell ref="E4:E5"/>
    <mergeCell ref="F4:F5"/>
    <mergeCell ref="G4:G5"/>
    <mergeCell ref="H4:H5"/>
    <mergeCell ref="I4:I5"/>
    <mergeCell ref="C4:C5"/>
    <mergeCell ref="A2:N2"/>
  </mergeCells>
  <printOptions horizontalCentered="1" verticalCentered="1"/>
  <pageMargins left="0.39370078740157483" right="0.70866141732283472" top="0.46" bottom="0.26"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S23"/>
  <sheetViews>
    <sheetView showGridLines="0" topLeftCell="A16" zoomScale="68" zoomScaleNormal="68" zoomScaleSheetLayoutView="83" workbookViewId="0">
      <selection activeCell="A23" sqref="A23:D23"/>
    </sheetView>
  </sheetViews>
  <sheetFormatPr baseColWidth="10" defaultColWidth="10.875" defaultRowHeight="12.75" x14ac:dyDescent="0.2"/>
  <cols>
    <col min="1" max="1" width="15.625" style="2" customWidth="1"/>
    <col min="2" max="3" width="25" style="2" customWidth="1"/>
    <col min="4" max="4" width="41.125" style="2" customWidth="1"/>
    <col min="5" max="5" width="47.125" style="2" customWidth="1"/>
    <col min="6" max="6" width="19.125" style="2" customWidth="1"/>
    <col min="7" max="9" width="18.625" style="2" customWidth="1"/>
    <col min="10" max="10" width="26.125" style="2" customWidth="1"/>
    <col min="11" max="11" width="14.375" style="2" customWidth="1"/>
    <col min="12" max="12" width="14" style="2" customWidth="1"/>
    <col min="13" max="13" width="18.375" style="8" customWidth="1"/>
    <col min="14" max="14" width="35.125" style="2" customWidth="1"/>
    <col min="15" max="15" width="38.75" style="3" customWidth="1"/>
    <col min="16" max="16384" width="10.875" style="3"/>
  </cols>
  <sheetData>
    <row r="1" spans="1:19" ht="60" customHeight="1" x14ac:dyDescent="0.2">
      <c r="A1" s="345" t="s">
        <v>114</v>
      </c>
      <c r="B1" s="346"/>
      <c r="C1" s="346"/>
      <c r="D1" s="346"/>
      <c r="E1" s="346"/>
      <c r="F1" s="346"/>
      <c r="G1" s="346"/>
      <c r="H1" s="346"/>
      <c r="I1" s="346"/>
      <c r="J1" s="346"/>
      <c r="K1" s="346"/>
      <c r="L1" s="346"/>
      <c r="M1" s="346"/>
      <c r="N1" s="346"/>
    </row>
    <row r="2" spans="1:19" ht="19.5" customHeight="1" x14ac:dyDescent="0.25">
      <c r="A2" s="300" t="s">
        <v>115</v>
      </c>
      <c r="B2" s="300"/>
      <c r="C2" s="300"/>
      <c r="D2" s="300"/>
      <c r="E2" s="300"/>
      <c r="F2" s="300"/>
      <c r="G2" s="300"/>
      <c r="H2" s="300"/>
      <c r="I2" s="300"/>
      <c r="J2" s="300"/>
      <c r="K2" s="300"/>
      <c r="L2" s="300"/>
      <c r="M2" s="300"/>
      <c r="N2" s="300"/>
    </row>
    <row r="3" spans="1:19" ht="16.5" customHeight="1" thickBot="1" x14ac:dyDescent="0.25">
      <c r="A3" s="3"/>
      <c r="B3" s="3"/>
      <c r="C3" s="3"/>
      <c r="D3" s="3"/>
      <c r="E3" s="3"/>
      <c r="F3" s="3"/>
      <c r="G3" s="3"/>
      <c r="H3" s="3"/>
      <c r="I3" s="3"/>
      <c r="J3" s="3"/>
      <c r="K3" s="3"/>
      <c r="L3" s="3"/>
      <c r="M3" s="3"/>
      <c r="N3" s="3"/>
    </row>
    <row r="4" spans="1:19" ht="38.25" customHeight="1" x14ac:dyDescent="0.35">
      <c r="A4" s="365" t="s">
        <v>1</v>
      </c>
      <c r="B4" s="367" t="s">
        <v>14</v>
      </c>
      <c r="C4" s="363" t="s">
        <v>97</v>
      </c>
      <c r="D4" s="363" t="s">
        <v>2</v>
      </c>
      <c r="E4" s="363" t="s">
        <v>3</v>
      </c>
      <c r="F4" s="369" t="s">
        <v>4</v>
      </c>
      <c r="G4" s="363" t="s">
        <v>38</v>
      </c>
      <c r="H4" s="363" t="s">
        <v>50</v>
      </c>
      <c r="I4" s="363" t="s">
        <v>51</v>
      </c>
      <c r="J4" s="374" t="s">
        <v>52</v>
      </c>
      <c r="K4" s="375"/>
      <c r="L4" s="375"/>
      <c r="M4" s="367"/>
      <c r="N4" s="55" t="s">
        <v>7</v>
      </c>
      <c r="O4" s="361" t="s">
        <v>8</v>
      </c>
      <c r="P4" s="25"/>
      <c r="Q4" s="26"/>
    </row>
    <row r="5" spans="1:19" ht="25.5" customHeight="1" thickBot="1" x14ac:dyDescent="0.3">
      <c r="A5" s="366"/>
      <c r="B5" s="368"/>
      <c r="C5" s="364"/>
      <c r="D5" s="364"/>
      <c r="E5" s="364"/>
      <c r="F5" s="370"/>
      <c r="G5" s="364"/>
      <c r="H5" s="364"/>
      <c r="I5" s="364"/>
      <c r="J5" s="56">
        <v>2015</v>
      </c>
      <c r="K5" s="56">
        <v>2016</v>
      </c>
      <c r="L5" s="56">
        <v>2017</v>
      </c>
      <c r="M5" s="56">
        <v>2018</v>
      </c>
      <c r="N5" s="56">
        <v>2018</v>
      </c>
      <c r="O5" s="362"/>
      <c r="P5" s="19"/>
      <c r="Q5" s="19"/>
      <c r="R5" s="19"/>
      <c r="S5" s="19"/>
    </row>
    <row r="6" spans="1:19" ht="84" customHeight="1" x14ac:dyDescent="0.35">
      <c r="A6" s="371" t="s">
        <v>9</v>
      </c>
      <c r="B6" s="45" t="s">
        <v>22</v>
      </c>
      <c r="C6" s="90" t="s">
        <v>53</v>
      </c>
      <c r="D6" s="37" t="s">
        <v>37</v>
      </c>
      <c r="E6" s="98" t="s">
        <v>62</v>
      </c>
      <c r="F6" s="91" t="s">
        <v>49</v>
      </c>
      <c r="G6" s="91" t="s">
        <v>63</v>
      </c>
      <c r="H6" s="37"/>
      <c r="I6" s="37"/>
      <c r="J6" s="92">
        <v>0.3</v>
      </c>
      <c r="K6" s="92">
        <v>0.7</v>
      </c>
      <c r="L6" s="92">
        <v>0.9</v>
      </c>
      <c r="M6" s="92">
        <v>1</v>
      </c>
      <c r="N6" s="92">
        <v>1</v>
      </c>
      <c r="O6" s="27"/>
      <c r="P6" s="15"/>
    </row>
    <row r="7" spans="1:19" ht="75" x14ac:dyDescent="0.35">
      <c r="A7" s="372"/>
      <c r="B7" s="46" t="s">
        <v>22</v>
      </c>
      <c r="C7" s="71" t="s">
        <v>53</v>
      </c>
      <c r="D7" s="35" t="s">
        <v>37</v>
      </c>
      <c r="E7" s="75" t="s">
        <v>64</v>
      </c>
      <c r="F7" s="36" t="s">
        <v>49</v>
      </c>
      <c r="G7" s="36" t="s">
        <v>63</v>
      </c>
      <c r="H7" s="35"/>
      <c r="I7" s="35"/>
      <c r="J7" s="63">
        <v>7</v>
      </c>
      <c r="K7" s="63">
        <v>8</v>
      </c>
      <c r="L7" s="63">
        <v>9</v>
      </c>
      <c r="M7" s="64">
        <v>10</v>
      </c>
      <c r="N7" s="64">
        <v>10</v>
      </c>
      <c r="O7" s="29"/>
      <c r="P7" s="15"/>
    </row>
    <row r="8" spans="1:19" ht="84" x14ac:dyDescent="0.35">
      <c r="A8" s="372"/>
      <c r="B8" s="46" t="s">
        <v>22</v>
      </c>
      <c r="C8" s="71" t="s">
        <v>53</v>
      </c>
      <c r="D8" s="35" t="s">
        <v>37</v>
      </c>
      <c r="E8" s="75" t="s">
        <v>65</v>
      </c>
      <c r="F8" s="36" t="s">
        <v>49</v>
      </c>
      <c r="G8" s="36" t="s">
        <v>63</v>
      </c>
      <c r="H8" s="35"/>
      <c r="I8" s="35"/>
      <c r="J8" s="65"/>
      <c r="K8" s="63">
        <v>1</v>
      </c>
      <c r="L8" s="63"/>
      <c r="M8" s="64">
        <v>1</v>
      </c>
      <c r="N8" s="64">
        <v>2</v>
      </c>
      <c r="O8" s="29"/>
      <c r="P8" s="15"/>
    </row>
    <row r="9" spans="1:19" ht="84" x14ac:dyDescent="0.35">
      <c r="A9" s="372"/>
      <c r="B9" s="46" t="s">
        <v>22</v>
      </c>
      <c r="C9" s="71" t="s">
        <v>53</v>
      </c>
      <c r="D9" s="35" t="s">
        <v>37</v>
      </c>
      <c r="E9" s="75" t="s">
        <v>66</v>
      </c>
      <c r="F9" s="36" t="s">
        <v>49</v>
      </c>
      <c r="G9" s="36" t="s">
        <v>63</v>
      </c>
      <c r="H9" s="35"/>
      <c r="I9" s="35"/>
      <c r="J9" s="65"/>
      <c r="K9" s="63">
        <v>1</v>
      </c>
      <c r="L9" s="63"/>
      <c r="M9" s="64">
        <v>1</v>
      </c>
      <c r="N9" s="64">
        <v>2</v>
      </c>
      <c r="O9" s="29"/>
      <c r="P9" s="15"/>
    </row>
    <row r="10" spans="1:19" ht="75" x14ac:dyDescent="0.35">
      <c r="A10" s="372"/>
      <c r="B10" s="46" t="s">
        <v>22</v>
      </c>
      <c r="C10" s="71" t="s">
        <v>53</v>
      </c>
      <c r="D10" s="35" t="s">
        <v>37</v>
      </c>
      <c r="E10" s="75" t="s">
        <v>67</v>
      </c>
      <c r="F10" s="36" t="s">
        <v>49</v>
      </c>
      <c r="G10" s="36" t="s">
        <v>63</v>
      </c>
      <c r="H10" s="35"/>
      <c r="I10" s="35"/>
      <c r="J10" s="66">
        <v>46.61</v>
      </c>
      <c r="K10" s="66">
        <v>66.599999999999994</v>
      </c>
      <c r="L10" s="66"/>
      <c r="M10" s="67"/>
      <c r="N10" s="68">
        <v>1</v>
      </c>
      <c r="O10" s="29"/>
      <c r="P10" s="15"/>
    </row>
    <row r="11" spans="1:19" ht="93.75" x14ac:dyDescent="0.35">
      <c r="A11" s="372"/>
      <c r="B11" s="77" t="s">
        <v>21</v>
      </c>
      <c r="C11" s="71" t="s">
        <v>54</v>
      </c>
      <c r="D11" s="81" t="s">
        <v>37</v>
      </c>
      <c r="E11" s="75" t="s">
        <v>35</v>
      </c>
      <c r="F11" s="82" t="s">
        <v>49</v>
      </c>
      <c r="G11" s="35" t="s">
        <v>96</v>
      </c>
      <c r="H11" s="35" t="s">
        <v>94</v>
      </c>
      <c r="I11" s="32">
        <v>0.87</v>
      </c>
      <c r="J11" s="32">
        <v>0.9</v>
      </c>
      <c r="K11" s="32">
        <v>0.9</v>
      </c>
      <c r="L11" s="32">
        <v>0.9</v>
      </c>
      <c r="M11" s="32">
        <v>0.9</v>
      </c>
      <c r="N11" s="32">
        <v>0.9</v>
      </c>
      <c r="O11" s="83"/>
      <c r="P11" s="15"/>
    </row>
    <row r="12" spans="1:19" ht="75" x14ac:dyDescent="0.35">
      <c r="A12" s="372"/>
      <c r="B12" s="46" t="s">
        <v>21</v>
      </c>
      <c r="C12" s="71" t="s">
        <v>57</v>
      </c>
      <c r="D12" s="35" t="s">
        <v>37</v>
      </c>
      <c r="E12" s="75" t="s">
        <v>36</v>
      </c>
      <c r="F12" s="36" t="s">
        <v>49</v>
      </c>
      <c r="G12" s="35" t="s">
        <v>96</v>
      </c>
      <c r="H12" s="35" t="s">
        <v>94</v>
      </c>
      <c r="I12" s="36" t="s">
        <v>93</v>
      </c>
      <c r="J12" s="32">
        <v>1</v>
      </c>
      <c r="K12" s="32">
        <v>1</v>
      </c>
      <c r="L12" s="32">
        <v>1</v>
      </c>
      <c r="M12" s="32">
        <v>1</v>
      </c>
      <c r="N12" s="30">
        <v>1</v>
      </c>
      <c r="O12" s="29"/>
      <c r="P12" s="15"/>
    </row>
    <row r="13" spans="1:19" ht="93.75" x14ac:dyDescent="0.35">
      <c r="A13" s="372"/>
      <c r="B13" s="46" t="s">
        <v>18</v>
      </c>
      <c r="C13" s="71" t="s">
        <v>54</v>
      </c>
      <c r="D13" s="35" t="s">
        <v>37</v>
      </c>
      <c r="E13" s="99" t="s">
        <v>39</v>
      </c>
      <c r="F13" s="36" t="s">
        <v>49</v>
      </c>
      <c r="G13" s="36" t="s">
        <v>72</v>
      </c>
      <c r="H13" s="35" t="s">
        <v>73</v>
      </c>
      <c r="I13" s="30">
        <v>1</v>
      </c>
      <c r="J13" s="30">
        <v>1</v>
      </c>
      <c r="K13" s="30">
        <v>1</v>
      </c>
      <c r="L13" s="30">
        <v>1</v>
      </c>
      <c r="M13" s="30">
        <v>1</v>
      </c>
      <c r="N13" s="30">
        <v>1</v>
      </c>
      <c r="O13" s="38"/>
      <c r="P13" s="15"/>
    </row>
    <row r="14" spans="1:19" ht="93.75" x14ac:dyDescent="0.35">
      <c r="A14" s="372"/>
      <c r="B14" s="46" t="s">
        <v>18</v>
      </c>
      <c r="C14" s="71" t="s">
        <v>54</v>
      </c>
      <c r="D14" s="35" t="s">
        <v>37</v>
      </c>
      <c r="E14" s="99" t="s">
        <v>40</v>
      </c>
      <c r="F14" s="36" t="s">
        <v>49</v>
      </c>
      <c r="G14" s="36" t="s">
        <v>72</v>
      </c>
      <c r="H14" s="35" t="s">
        <v>74</v>
      </c>
      <c r="I14" s="30">
        <v>1</v>
      </c>
      <c r="J14" s="30">
        <v>1</v>
      </c>
      <c r="K14" s="30">
        <v>1</v>
      </c>
      <c r="L14" s="30">
        <v>1</v>
      </c>
      <c r="M14" s="30">
        <v>1</v>
      </c>
      <c r="N14" s="30">
        <v>1</v>
      </c>
      <c r="O14" s="29"/>
      <c r="P14" s="15"/>
    </row>
    <row r="15" spans="1:19" ht="93.75" x14ac:dyDescent="0.2">
      <c r="A15" s="372"/>
      <c r="B15" s="46" t="s">
        <v>18</v>
      </c>
      <c r="C15" s="71" t="s">
        <v>54</v>
      </c>
      <c r="D15" s="35" t="s">
        <v>37</v>
      </c>
      <c r="E15" s="99" t="s">
        <v>41</v>
      </c>
      <c r="F15" s="36" t="s">
        <v>49</v>
      </c>
      <c r="G15" s="36" t="s">
        <v>72</v>
      </c>
      <c r="H15" s="35" t="s">
        <v>74</v>
      </c>
      <c r="I15" s="30">
        <v>1</v>
      </c>
      <c r="J15" s="30">
        <v>1</v>
      </c>
      <c r="K15" s="30">
        <v>1</v>
      </c>
      <c r="L15" s="30">
        <v>1</v>
      </c>
      <c r="M15" s="30">
        <v>1</v>
      </c>
      <c r="N15" s="30">
        <v>1</v>
      </c>
      <c r="O15" s="38"/>
    </row>
    <row r="16" spans="1:19" ht="93.75" x14ac:dyDescent="0.2">
      <c r="A16" s="372"/>
      <c r="B16" s="46" t="s">
        <v>18</v>
      </c>
      <c r="C16" s="71" t="s">
        <v>54</v>
      </c>
      <c r="D16" s="35" t="s">
        <v>37</v>
      </c>
      <c r="E16" s="99" t="s">
        <v>42</v>
      </c>
      <c r="F16" s="36" t="s">
        <v>49</v>
      </c>
      <c r="G16" s="36" t="s">
        <v>72</v>
      </c>
      <c r="H16" s="35" t="s">
        <v>74</v>
      </c>
      <c r="I16" s="30">
        <v>1</v>
      </c>
      <c r="J16" s="30">
        <v>1</v>
      </c>
      <c r="K16" s="30">
        <v>1</v>
      </c>
      <c r="L16" s="30">
        <v>1</v>
      </c>
      <c r="M16" s="30">
        <v>1</v>
      </c>
      <c r="N16" s="30">
        <v>1</v>
      </c>
      <c r="O16" s="29"/>
    </row>
    <row r="17" spans="1:15" ht="93.75" x14ac:dyDescent="0.2">
      <c r="A17" s="372"/>
      <c r="B17" s="46" t="s">
        <v>19</v>
      </c>
      <c r="C17" s="72" t="s">
        <v>55</v>
      </c>
      <c r="D17" s="35" t="s">
        <v>37</v>
      </c>
      <c r="E17" s="75" t="s">
        <v>45</v>
      </c>
      <c r="F17" s="36" t="s">
        <v>49</v>
      </c>
      <c r="G17" s="36"/>
      <c r="H17" s="35" t="s">
        <v>77</v>
      </c>
      <c r="I17" s="74" t="s">
        <v>80</v>
      </c>
      <c r="J17" s="32">
        <v>1</v>
      </c>
      <c r="K17" s="73">
        <v>1</v>
      </c>
      <c r="L17" s="73">
        <v>1</v>
      </c>
      <c r="M17" s="30">
        <v>1</v>
      </c>
      <c r="N17" s="30">
        <v>1</v>
      </c>
      <c r="O17" s="69" t="s">
        <v>81</v>
      </c>
    </row>
    <row r="18" spans="1:15" ht="63" x14ac:dyDescent="0.2">
      <c r="A18" s="372"/>
      <c r="B18" s="46" t="s">
        <v>19</v>
      </c>
      <c r="C18" s="72" t="s">
        <v>55</v>
      </c>
      <c r="D18" s="35" t="s">
        <v>37</v>
      </c>
      <c r="E18" s="75" t="s">
        <v>79</v>
      </c>
      <c r="F18" s="36" t="s">
        <v>49</v>
      </c>
      <c r="G18" s="36"/>
      <c r="H18" s="35" t="s">
        <v>77</v>
      </c>
      <c r="I18" s="36">
        <v>1</v>
      </c>
      <c r="J18" s="33">
        <v>1</v>
      </c>
      <c r="K18" s="34">
        <v>1</v>
      </c>
      <c r="L18" s="34">
        <v>1</v>
      </c>
      <c r="M18" s="34">
        <v>1</v>
      </c>
      <c r="N18" s="34">
        <v>4</v>
      </c>
      <c r="O18" s="69" t="s">
        <v>82</v>
      </c>
    </row>
    <row r="19" spans="1:15" ht="131.25" x14ac:dyDescent="0.2">
      <c r="A19" s="372"/>
      <c r="B19" s="77" t="s">
        <v>46</v>
      </c>
      <c r="C19" s="72" t="s">
        <v>55</v>
      </c>
      <c r="D19" s="35" t="s">
        <v>37</v>
      </c>
      <c r="E19" s="75" t="s">
        <v>47</v>
      </c>
      <c r="F19" s="36" t="s">
        <v>49</v>
      </c>
      <c r="G19" s="81"/>
      <c r="H19" s="81"/>
      <c r="I19" s="81"/>
      <c r="J19" s="30">
        <v>0.97</v>
      </c>
      <c r="K19" s="30">
        <v>0.98</v>
      </c>
      <c r="L19" s="30">
        <v>0.98</v>
      </c>
      <c r="M19" s="30">
        <v>0.98</v>
      </c>
      <c r="N19" s="30">
        <v>0.98</v>
      </c>
      <c r="O19" s="69" t="s">
        <v>98</v>
      </c>
    </row>
    <row r="20" spans="1:15" ht="150" x14ac:dyDescent="0.2">
      <c r="A20" s="372"/>
      <c r="B20" s="46" t="s">
        <v>20</v>
      </c>
      <c r="C20" s="72" t="s">
        <v>55</v>
      </c>
      <c r="D20" s="35" t="s">
        <v>37</v>
      </c>
      <c r="E20" s="99" t="s">
        <v>43</v>
      </c>
      <c r="F20" s="36" t="s">
        <v>49</v>
      </c>
      <c r="G20" s="79" t="s">
        <v>86</v>
      </c>
      <c r="H20" s="36" t="s">
        <v>87</v>
      </c>
      <c r="I20" s="78">
        <v>0</v>
      </c>
      <c r="J20" s="32">
        <v>1</v>
      </c>
      <c r="K20" s="32">
        <v>1</v>
      </c>
      <c r="L20" s="32">
        <v>1</v>
      </c>
      <c r="M20" s="32">
        <v>1</v>
      </c>
      <c r="N20" s="30">
        <v>1</v>
      </c>
      <c r="O20" s="69" t="s">
        <v>88</v>
      </c>
    </row>
    <row r="21" spans="1:15" ht="75.75" thickBot="1" x14ac:dyDescent="0.25">
      <c r="A21" s="373"/>
      <c r="B21" s="47" t="s">
        <v>20</v>
      </c>
      <c r="C21" s="93" t="s">
        <v>55</v>
      </c>
      <c r="D21" s="39" t="s">
        <v>37</v>
      </c>
      <c r="E21" s="100" t="s">
        <v>44</v>
      </c>
      <c r="F21" s="94" t="s">
        <v>49</v>
      </c>
      <c r="G21" s="95" t="s">
        <v>86</v>
      </c>
      <c r="H21" s="94" t="s">
        <v>77</v>
      </c>
      <c r="I21" s="94">
        <v>0</v>
      </c>
      <c r="J21" s="96">
        <v>36</v>
      </c>
      <c r="K21" s="96">
        <v>50</v>
      </c>
      <c r="L21" s="96">
        <v>50</v>
      </c>
      <c r="M21" s="96">
        <v>50</v>
      </c>
      <c r="N21" s="96">
        <f>J21+K21+L21+M21</f>
        <v>186</v>
      </c>
      <c r="O21" s="97" t="s">
        <v>89</v>
      </c>
    </row>
    <row r="23" spans="1:15" ht="180.75" customHeight="1" x14ac:dyDescent="0.2">
      <c r="A23" s="347" t="s">
        <v>56</v>
      </c>
      <c r="B23" s="347"/>
      <c r="C23" s="347"/>
      <c r="D23" s="347"/>
    </row>
  </sheetData>
  <mergeCells count="15">
    <mergeCell ref="A1:N1"/>
    <mergeCell ref="A2:N2"/>
    <mergeCell ref="A6:A21"/>
    <mergeCell ref="A23:D23"/>
    <mergeCell ref="J4:M4"/>
    <mergeCell ref="O4:O5"/>
    <mergeCell ref="C4:C5"/>
    <mergeCell ref="H4:H5"/>
    <mergeCell ref="I4:I5"/>
    <mergeCell ref="A4:A5"/>
    <mergeCell ref="B4:B5"/>
    <mergeCell ref="D4:D5"/>
    <mergeCell ref="E4:E5"/>
    <mergeCell ref="F4:F5"/>
    <mergeCell ref="G4:G5"/>
  </mergeCells>
  <printOptions horizontalCentered="1" verticalCentered="1"/>
  <pageMargins left="0.39370078740157483" right="0.70866141732283472" top="0.46" bottom="0.26" header="0.31496062992125984" footer="0.31496062992125984"/>
  <pageSetup scale="36"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13"/>
  <sheetViews>
    <sheetView view="pageBreakPreview" zoomScale="80" zoomScaleNormal="98" zoomScaleSheetLayoutView="80" workbookViewId="0">
      <selection activeCell="C12" sqref="C12"/>
    </sheetView>
  </sheetViews>
  <sheetFormatPr baseColWidth="10" defaultColWidth="10.875" defaultRowHeight="12.75" x14ac:dyDescent="0.2"/>
  <cols>
    <col min="1" max="1" width="26.5" style="2" customWidth="1"/>
    <col min="2" max="2" width="38" style="2" customWidth="1"/>
    <col min="3" max="3" width="47.25" style="2" customWidth="1"/>
    <col min="4" max="4" width="15.25" style="2" customWidth="1"/>
    <col min="5" max="5" width="31.5" style="2" customWidth="1"/>
    <col min="6" max="6" width="10" style="2" customWidth="1"/>
    <col min="7" max="7" width="7.5" style="2" customWidth="1"/>
    <col min="8" max="8" width="8.125" style="2" customWidth="1"/>
    <col min="9" max="9" width="8.25" style="2" customWidth="1"/>
    <col min="10" max="10" width="12.75" style="8" customWidth="1"/>
    <col min="11" max="11" width="71" style="2" customWidth="1"/>
    <col min="12" max="16384" width="10.875" style="3"/>
  </cols>
  <sheetData>
    <row r="1" spans="1:11" s="278" customFormat="1" ht="15.75" customHeight="1" x14ac:dyDescent="0.25">
      <c r="A1" s="277"/>
      <c r="B1" s="277"/>
      <c r="C1" s="277"/>
      <c r="D1" s="277"/>
      <c r="E1" s="277"/>
      <c r="F1" s="277"/>
      <c r="G1" s="277"/>
      <c r="H1" s="277"/>
      <c r="I1" s="277"/>
      <c r="J1" s="277"/>
      <c r="K1" s="277"/>
    </row>
    <row r="2" spans="1:11" s="278" customFormat="1" ht="18" customHeight="1" x14ac:dyDescent="0.2">
      <c r="A2" s="382" t="s">
        <v>117</v>
      </c>
      <c r="B2" s="382"/>
      <c r="C2" s="382"/>
      <c r="D2" s="382"/>
      <c r="E2" s="382"/>
      <c r="F2" s="382"/>
      <c r="G2" s="382"/>
      <c r="H2" s="382"/>
      <c r="I2" s="382"/>
      <c r="J2" s="382"/>
      <c r="K2" s="382"/>
    </row>
    <row r="3" spans="1:11" s="278" customFormat="1" ht="15" x14ac:dyDescent="0.2">
      <c r="A3" s="382" t="s">
        <v>119</v>
      </c>
      <c r="B3" s="382"/>
      <c r="C3" s="382"/>
      <c r="D3" s="382"/>
      <c r="E3" s="382"/>
      <c r="F3" s="382"/>
      <c r="G3" s="382"/>
      <c r="H3" s="382"/>
      <c r="I3" s="382"/>
      <c r="J3" s="382"/>
      <c r="K3" s="382"/>
    </row>
    <row r="4" spans="1:11" s="278" customFormat="1" ht="15" x14ac:dyDescent="0.2">
      <c r="A4" s="382" t="s">
        <v>120</v>
      </c>
      <c r="B4" s="382"/>
      <c r="C4" s="382"/>
      <c r="D4" s="382"/>
      <c r="E4" s="382"/>
      <c r="F4" s="382"/>
      <c r="G4" s="382"/>
      <c r="H4" s="382"/>
      <c r="I4" s="382"/>
      <c r="J4" s="382"/>
      <c r="K4" s="382"/>
    </row>
    <row r="5" spans="1:11" s="278" customFormat="1" ht="18" x14ac:dyDescent="0.25">
      <c r="A5" s="279" t="s">
        <v>265</v>
      </c>
      <c r="B5" s="280"/>
      <c r="C5" s="280"/>
      <c r="D5" s="280"/>
      <c r="E5" s="280"/>
      <c r="F5" s="281"/>
      <c r="G5" s="281"/>
      <c r="H5" s="281"/>
      <c r="I5" s="281"/>
      <c r="J5" s="281"/>
      <c r="K5" s="281"/>
    </row>
    <row r="6" spans="1:11" s="278" customFormat="1" ht="18" x14ac:dyDescent="0.25">
      <c r="A6" s="282" t="s">
        <v>251</v>
      </c>
      <c r="B6" s="280"/>
      <c r="C6" s="280"/>
      <c r="D6" s="280"/>
      <c r="E6" s="280"/>
      <c r="F6" s="281"/>
      <c r="G6" s="281"/>
      <c r="H6" s="281"/>
      <c r="I6" s="281"/>
      <c r="J6" s="281"/>
      <c r="K6" s="281"/>
    </row>
    <row r="7" spans="1:11" ht="16.5" thickBot="1" x14ac:dyDescent="0.3">
      <c r="A7" s="250"/>
      <c r="B7" s="245"/>
      <c r="C7" s="246"/>
      <c r="D7" s="246"/>
      <c r="E7" s="246"/>
      <c r="F7" s="108"/>
      <c r="G7" s="108"/>
      <c r="H7" s="108"/>
      <c r="I7" s="108"/>
      <c r="J7" s="108"/>
      <c r="K7" s="108"/>
    </row>
    <row r="8" spans="1:11" ht="47.25" x14ac:dyDescent="0.2">
      <c r="A8" s="380" t="s">
        <v>1</v>
      </c>
      <c r="B8" s="378" t="s">
        <v>2</v>
      </c>
      <c r="C8" s="378" t="s">
        <v>3</v>
      </c>
      <c r="D8" s="378" t="s">
        <v>4</v>
      </c>
      <c r="E8" s="378" t="s">
        <v>5</v>
      </c>
      <c r="F8" s="383" t="s">
        <v>6</v>
      </c>
      <c r="G8" s="384"/>
      <c r="H8" s="384"/>
      <c r="I8" s="385"/>
      <c r="J8" s="251" t="s">
        <v>7</v>
      </c>
      <c r="K8" s="378" t="s">
        <v>8</v>
      </c>
    </row>
    <row r="9" spans="1:11" ht="16.5" thickBot="1" x14ac:dyDescent="0.25">
      <c r="A9" s="381"/>
      <c r="B9" s="379"/>
      <c r="C9" s="379"/>
      <c r="D9" s="379"/>
      <c r="E9" s="379"/>
      <c r="F9" s="251">
        <v>2015</v>
      </c>
      <c r="G9" s="251">
        <v>2016</v>
      </c>
      <c r="H9" s="251">
        <v>2017</v>
      </c>
      <c r="I9" s="251">
        <v>2018</v>
      </c>
      <c r="J9" s="251">
        <v>2018</v>
      </c>
      <c r="K9" s="379"/>
    </row>
    <row r="10" spans="1:11" ht="75" x14ac:dyDescent="0.2">
      <c r="A10" s="376" t="s">
        <v>0</v>
      </c>
      <c r="B10" s="377" t="s">
        <v>99</v>
      </c>
      <c r="C10" s="120" t="s">
        <v>245</v>
      </c>
      <c r="D10" s="240" t="s">
        <v>49</v>
      </c>
      <c r="E10" s="240" t="s">
        <v>267</v>
      </c>
      <c r="F10" s="241">
        <v>0</v>
      </c>
      <c r="G10" s="241">
        <v>4</v>
      </c>
      <c r="H10" s="241">
        <v>4</v>
      </c>
      <c r="I10" s="241">
        <v>4</v>
      </c>
      <c r="J10" s="242">
        <v>12</v>
      </c>
      <c r="K10" s="198" t="s">
        <v>268</v>
      </c>
    </row>
    <row r="11" spans="1:11" ht="132" customHeight="1" x14ac:dyDescent="0.2">
      <c r="A11" s="376"/>
      <c r="B11" s="377"/>
      <c r="C11" s="120" t="s">
        <v>269</v>
      </c>
      <c r="D11" s="240" t="s">
        <v>49</v>
      </c>
      <c r="E11" s="240" t="s">
        <v>270</v>
      </c>
      <c r="F11" s="241">
        <v>0</v>
      </c>
      <c r="G11" s="241">
        <v>4</v>
      </c>
      <c r="H11" s="241">
        <v>4</v>
      </c>
      <c r="I11" s="241">
        <v>4</v>
      </c>
      <c r="J11" s="242">
        <v>12</v>
      </c>
      <c r="K11" s="198" t="s">
        <v>271</v>
      </c>
    </row>
    <row r="12" spans="1:11" ht="117.75" customHeight="1" x14ac:dyDescent="0.2">
      <c r="A12" s="376"/>
      <c r="B12" s="377" t="s">
        <v>104</v>
      </c>
      <c r="C12" s="120" t="s">
        <v>105</v>
      </c>
      <c r="D12" s="240" t="s">
        <v>49</v>
      </c>
      <c r="E12" s="240" t="s">
        <v>272</v>
      </c>
      <c r="F12" s="241">
        <v>0</v>
      </c>
      <c r="G12" s="241">
        <v>1</v>
      </c>
      <c r="H12" s="241">
        <v>1</v>
      </c>
      <c r="I12" s="241">
        <v>1</v>
      </c>
      <c r="J12" s="242">
        <v>3</v>
      </c>
      <c r="K12" s="198" t="s">
        <v>273</v>
      </c>
    </row>
    <row r="13" spans="1:11" ht="78.75" customHeight="1" x14ac:dyDescent="0.2">
      <c r="A13" s="376"/>
      <c r="B13" s="377"/>
      <c r="C13" s="120" t="s">
        <v>274</v>
      </c>
      <c r="D13" s="240" t="s">
        <v>49</v>
      </c>
      <c r="E13" s="243" t="s">
        <v>106</v>
      </c>
      <c r="F13" s="241">
        <v>0</v>
      </c>
      <c r="G13" s="241">
        <v>1</v>
      </c>
      <c r="H13" s="241">
        <v>1</v>
      </c>
      <c r="I13" s="241">
        <v>1</v>
      </c>
      <c r="J13" s="242">
        <v>3</v>
      </c>
      <c r="K13" s="198" t="s">
        <v>275</v>
      </c>
    </row>
  </sheetData>
  <sheetProtection algorithmName="SHA-512" hashValue="izRDZdBNi89GhhsweP9nzp4ibTv/XkHjrmUoTyZ3k1p2R9nuxDL6NymIHixJ0BZqMFGwf17eTGQjJD4Tszxq3A==" saltValue="VQVtWVnt2l7IjqWemRSuYQ==" spinCount="100000" sheet="1" formatCells="0" formatColumns="0" formatRows="0" insertColumns="0" insertRows="0" insertHyperlinks="0" deleteColumns="0" deleteRows="0" sort="0" autoFilter="0" pivotTables="0"/>
  <mergeCells count="13">
    <mergeCell ref="A3:K3"/>
    <mergeCell ref="A2:K2"/>
    <mergeCell ref="A4:K4"/>
    <mergeCell ref="C8:C9"/>
    <mergeCell ref="D8:D9"/>
    <mergeCell ref="E8:E9"/>
    <mergeCell ref="F8:I8"/>
    <mergeCell ref="A10:A13"/>
    <mergeCell ref="B10:B11"/>
    <mergeCell ref="B12:B13"/>
    <mergeCell ref="K8:K9"/>
    <mergeCell ref="A8:A9"/>
    <mergeCell ref="B8:B9"/>
  </mergeCells>
  <pageMargins left="0.70866141732283472" right="0.70866141732283472" top="0.74803149606299213" bottom="0.74803149606299213" header="0.31496062992125984" footer="0.31496062992125984"/>
  <pageSetup scale="3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K11"/>
  <sheetViews>
    <sheetView view="pageBreakPreview" zoomScale="110" zoomScaleNormal="100" zoomScaleSheetLayoutView="110" workbookViewId="0">
      <selection activeCell="E19" sqref="E19"/>
    </sheetView>
  </sheetViews>
  <sheetFormatPr baseColWidth="10" defaultColWidth="10.875" defaultRowHeight="12.75" x14ac:dyDescent="0.2"/>
  <cols>
    <col min="1" max="1" width="25" style="2" customWidth="1"/>
    <col min="2" max="2" width="32.75" style="2" customWidth="1"/>
    <col min="3" max="3" width="38.875" style="2" customWidth="1"/>
    <col min="4" max="4" width="18.5" style="2" customWidth="1"/>
    <col min="5" max="5" width="16.75" style="2" customWidth="1"/>
    <col min="6" max="6" width="9.625" style="2" customWidth="1"/>
    <col min="7" max="7" width="10" style="2" customWidth="1"/>
    <col min="8" max="8" width="7.75" style="2" customWidth="1"/>
    <col min="9" max="9" width="8.875" style="2" customWidth="1"/>
    <col min="10" max="10" width="12.375" style="8" customWidth="1"/>
    <col min="11" max="11" width="30.625" style="2" customWidth="1"/>
    <col min="12" max="12" width="51.375" style="3" customWidth="1"/>
    <col min="13" max="16384" width="10.875" style="3"/>
  </cols>
  <sheetData>
    <row r="1" spans="1:11" s="278" customFormat="1" x14ac:dyDescent="0.2">
      <c r="A1" s="283"/>
      <c r="B1" s="283"/>
      <c r="C1" s="283"/>
      <c r="D1" s="283"/>
      <c r="E1" s="283"/>
      <c r="F1" s="283"/>
      <c r="G1" s="283"/>
      <c r="H1" s="283"/>
      <c r="I1" s="283"/>
      <c r="J1" s="284"/>
      <c r="K1" s="283"/>
    </row>
    <row r="2" spans="1:11" s="278" customFormat="1" ht="15.75" customHeight="1" x14ac:dyDescent="0.2">
      <c r="A2" s="382" t="s">
        <v>117</v>
      </c>
      <c r="B2" s="382"/>
      <c r="C2" s="382"/>
      <c r="D2" s="382"/>
      <c r="E2" s="382"/>
      <c r="F2" s="382"/>
      <c r="G2" s="382"/>
      <c r="H2" s="382"/>
      <c r="I2" s="382"/>
      <c r="J2" s="382"/>
      <c r="K2" s="382"/>
    </row>
    <row r="3" spans="1:11" s="278" customFormat="1" ht="18" customHeight="1" x14ac:dyDescent="0.2">
      <c r="A3" s="382" t="s">
        <v>118</v>
      </c>
      <c r="B3" s="382"/>
      <c r="C3" s="382"/>
      <c r="D3" s="382"/>
      <c r="E3" s="382"/>
      <c r="F3" s="382"/>
      <c r="G3" s="382"/>
      <c r="H3" s="382"/>
      <c r="I3" s="382"/>
      <c r="J3" s="382"/>
      <c r="K3" s="382"/>
    </row>
    <row r="4" spans="1:11" s="278" customFormat="1" ht="18" customHeight="1" x14ac:dyDescent="0.2">
      <c r="A4" s="382" t="s">
        <v>120</v>
      </c>
      <c r="B4" s="382"/>
      <c r="C4" s="382"/>
      <c r="D4" s="382"/>
      <c r="E4" s="382"/>
      <c r="F4" s="382"/>
      <c r="G4" s="382"/>
      <c r="H4" s="382"/>
      <c r="I4" s="382"/>
      <c r="J4" s="382"/>
      <c r="K4" s="382"/>
    </row>
    <row r="5" spans="1:11" s="278" customFormat="1" ht="18" customHeight="1" x14ac:dyDescent="0.25">
      <c r="A5" s="279" t="s">
        <v>276</v>
      </c>
      <c r="B5" s="280"/>
      <c r="C5" s="280"/>
      <c r="D5" s="280"/>
      <c r="E5" s="281"/>
      <c r="F5" s="281"/>
      <c r="G5" s="281"/>
      <c r="H5" s="281"/>
      <c r="I5" s="281"/>
      <c r="J5" s="281"/>
      <c r="K5" s="281"/>
    </row>
    <row r="6" spans="1:11" s="278" customFormat="1" ht="18" customHeight="1" x14ac:dyDescent="0.25">
      <c r="A6" s="282" t="s">
        <v>252</v>
      </c>
      <c r="B6" s="280"/>
      <c r="C6" s="280"/>
      <c r="D6" s="280"/>
      <c r="E6" s="281"/>
      <c r="F6" s="281"/>
      <c r="G6" s="281"/>
      <c r="H6" s="281"/>
      <c r="I6" s="281"/>
      <c r="J6" s="281"/>
      <c r="K6" s="281"/>
    </row>
    <row r="7" spans="1:11" ht="13.5" thickBot="1" x14ac:dyDescent="0.25">
      <c r="A7" s="5"/>
      <c r="B7" s="6"/>
      <c r="C7" s="7"/>
      <c r="D7" s="7"/>
      <c r="E7" s="7"/>
      <c r="F7" s="7"/>
      <c r="G7" s="7"/>
      <c r="H7" s="7"/>
      <c r="I7" s="7"/>
      <c r="J7" s="7"/>
      <c r="K7" s="7"/>
    </row>
    <row r="8" spans="1:11" ht="26.25" customHeight="1" thickBot="1" x14ac:dyDescent="0.25">
      <c r="A8" s="309" t="s">
        <v>1</v>
      </c>
      <c r="B8" s="311" t="s">
        <v>2</v>
      </c>
      <c r="C8" s="311" t="s">
        <v>3</v>
      </c>
      <c r="D8" s="311" t="s">
        <v>4</v>
      </c>
      <c r="E8" s="313" t="s">
        <v>5</v>
      </c>
      <c r="F8" s="303" t="s">
        <v>6</v>
      </c>
      <c r="G8" s="304"/>
      <c r="H8" s="304"/>
      <c r="I8" s="305"/>
      <c r="J8" s="230" t="s">
        <v>7</v>
      </c>
      <c r="K8" s="306" t="s">
        <v>8</v>
      </c>
    </row>
    <row r="9" spans="1:11" ht="33" customHeight="1" thickBot="1" x14ac:dyDescent="0.25">
      <c r="A9" s="310"/>
      <c r="B9" s="312"/>
      <c r="C9" s="312"/>
      <c r="D9" s="312"/>
      <c r="E9" s="314"/>
      <c r="F9" s="231">
        <v>2015</v>
      </c>
      <c r="G9" s="231">
        <v>2016</v>
      </c>
      <c r="H9" s="231">
        <v>2017</v>
      </c>
      <c r="I9" s="231">
        <v>2018</v>
      </c>
      <c r="J9" s="232">
        <v>2018</v>
      </c>
      <c r="K9" s="307"/>
    </row>
    <row r="10" spans="1:11" ht="51.75" customHeight="1" thickBot="1" x14ac:dyDescent="0.25">
      <c r="A10" s="386" t="s">
        <v>11</v>
      </c>
      <c r="B10" s="315" t="s">
        <v>122</v>
      </c>
      <c r="C10" s="159" t="s">
        <v>123</v>
      </c>
      <c r="D10" s="160" t="s">
        <v>124</v>
      </c>
      <c r="E10" s="161" t="s">
        <v>125</v>
      </c>
      <c r="F10" s="162">
        <v>0.9</v>
      </c>
      <c r="G10" s="163">
        <v>0.95</v>
      </c>
      <c r="H10" s="162">
        <v>0.98</v>
      </c>
      <c r="I10" s="163">
        <v>0.98</v>
      </c>
      <c r="J10" s="388">
        <v>1</v>
      </c>
      <c r="K10" s="164"/>
    </row>
    <row r="11" spans="1:11" ht="43.5" customHeight="1" thickBot="1" x14ac:dyDescent="0.25">
      <c r="A11" s="387"/>
      <c r="B11" s="317"/>
      <c r="C11" s="165" t="s">
        <v>126</v>
      </c>
      <c r="D11" s="159" t="s">
        <v>124</v>
      </c>
      <c r="E11" s="166" t="s">
        <v>17</v>
      </c>
      <c r="F11" s="167">
        <v>0.9</v>
      </c>
      <c r="G11" s="168">
        <v>0.95</v>
      </c>
      <c r="H11" s="167">
        <v>1</v>
      </c>
      <c r="I11" s="168">
        <v>1</v>
      </c>
      <c r="J11" s="329"/>
      <c r="K11" s="169" t="s">
        <v>127</v>
      </c>
    </row>
  </sheetData>
  <sheetProtection algorithmName="SHA-512" hashValue="upH16p1oHCXIkoY9GyCMhb5ECehiQj9Ik3QkpHjHt3FZX7Hy8zsq0bwfhuaGSeqZY/5YBRwyFztYRwpJVipd1Q==" saltValue="4GztlclwB67Mu7uRSKZdRw==" spinCount="100000" sheet="1" formatCells="0" formatColumns="0" formatRows="0" insertColumns="0" insertRows="0" insertHyperlinks="0" deleteColumns="0" deleteRows="0" sort="0" autoFilter="0" pivotTables="0"/>
  <mergeCells count="13">
    <mergeCell ref="A2:K2"/>
    <mergeCell ref="A3:K3"/>
    <mergeCell ref="A4:K4"/>
    <mergeCell ref="K8:K9"/>
    <mergeCell ref="A10:A11"/>
    <mergeCell ref="B10:B11"/>
    <mergeCell ref="J10:J11"/>
    <mergeCell ref="A8:A9"/>
    <mergeCell ref="B8:B9"/>
    <mergeCell ref="C8:C9"/>
    <mergeCell ref="D8:D9"/>
    <mergeCell ref="E8:E9"/>
    <mergeCell ref="F8:I8"/>
  </mergeCells>
  <pageMargins left="0.7" right="0.7" top="0.75" bottom="0.75" header="0.3" footer="0.3"/>
  <pageSetup scale="3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2:M49"/>
  <sheetViews>
    <sheetView topLeftCell="A13" workbookViewId="0">
      <selection activeCell="A20" sqref="A20:A49"/>
    </sheetView>
  </sheetViews>
  <sheetFormatPr baseColWidth="10" defaultColWidth="10.875" defaultRowHeight="12.75" x14ac:dyDescent="0.2"/>
  <cols>
    <col min="1" max="1" width="15.625" style="2" customWidth="1"/>
    <col min="2" max="2" width="25" style="2" customWidth="1"/>
    <col min="3" max="3" width="38.125" style="2" customWidth="1"/>
    <col min="4" max="4" width="29.5" style="2" customWidth="1"/>
    <col min="5" max="5" width="16.125" style="2" customWidth="1"/>
    <col min="6" max="6" width="12" style="2" customWidth="1"/>
    <col min="7" max="7" width="13.5" style="2" customWidth="1"/>
    <col min="8" max="8" width="11" style="2" customWidth="1"/>
    <col min="9" max="9" width="11.625" style="2" customWidth="1"/>
    <col min="10" max="10" width="16" style="8" customWidth="1"/>
    <col min="11" max="11" width="35.125" style="2" customWidth="1"/>
    <col min="12" max="12" width="51.375" style="3" customWidth="1"/>
    <col min="13" max="16384" width="10.875" style="3"/>
  </cols>
  <sheetData>
    <row r="2" spans="1:11" ht="15.75" customHeight="1" x14ac:dyDescent="0.25">
      <c r="A2" s="300" t="s">
        <v>117</v>
      </c>
      <c r="B2" s="300"/>
      <c r="C2" s="300"/>
      <c r="D2" s="300"/>
      <c r="E2" s="300"/>
      <c r="F2" s="300"/>
      <c r="G2" s="300"/>
      <c r="H2" s="300"/>
      <c r="I2" s="300"/>
      <c r="J2" s="300"/>
      <c r="K2" s="300"/>
    </row>
    <row r="3" spans="1:11" ht="18" customHeight="1" x14ac:dyDescent="0.25">
      <c r="A3" s="300" t="s">
        <v>118</v>
      </c>
      <c r="B3" s="300"/>
      <c r="C3" s="300"/>
      <c r="D3" s="300"/>
      <c r="E3" s="300"/>
      <c r="F3" s="300"/>
      <c r="G3" s="300"/>
      <c r="H3" s="300"/>
      <c r="I3" s="300"/>
      <c r="J3" s="300"/>
      <c r="K3" s="300"/>
    </row>
    <row r="4" spans="1:11" ht="18" customHeight="1" x14ac:dyDescent="0.25">
      <c r="A4" s="300" t="s">
        <v>120</v>
      </c>
      <c r="B4" s="300"/>
      <c r="C4" s="300"/>
      <c r="D4" s="300"/>
      <c r="E4" s="300"/>
      <c r="F4" s="300"/>
      <c r="G4" s="300"/>
      <c r="H4" s="300"/>
      <c r="I4" s="300"/>
      <c r="J4" s="300"/>
      <c r="K4" s="300"/>
    </row>
    <row r="5" spans="1:11" ht="13.5" thickBot="1" x14ac:dyDescent="0.25">
      <c r="A5" s="5"/>
      <c r="B5" s="6"/>
      <c r="C5" s="7"/>
      <c r="D5" s="7"/>
      <c r="E5" s="7"/>
      <c r="F5" s="7"/>
      <c r="G5" s="7"/>
      <c r="H5" s="7"/>
      <c r="I5" s="7"/>
      <c r="J5" s="7"/>
      <c r="K5" s="7"/>
    </row>
    <row r="6" spans="1:11" ht="26.25" customHeight="1" thickBot="1" x14ac:dyDescent="0.25">
      <c r="A6" s="416" t="s">
        <v>1</v>
      </c>
      <c r="B6" s="418" t="s">
        <v>2</v>
      </c>
      <c r="C6" s="418" t="s">
        <v>3</v>
      </c>
      <c r="D6" s="418" t="s">
        <v>4</v>
      </c>
      <c r="E6" s="420" t="s">
        <v>5</v>
      </c>
      <c r="F6" s="422" t="s">
        <v>6</v>
      </c>
      <c r="G6" s="423"/>
      <c r="H6" s="423"/>
      <c r="I6" s="424"/>
      <c r="J6" s="102" t="s">
        <v>7</v>
      </c>
      <c r="K6" s="425" t="s">
        <v>8</v>
      </c>
    </row>
    <row r="7" spans="1:11" ht="33" customHeight="1" thickBot="1" x14ac:dyDescent="0.25">
      <c r="A7" s="417"/>
      <c r="B7" s="419"/>
      <c r="C7" s="419"/>
      <c r="D7" s="419"/>
      <c r="E7" s="421"/>
      <c r="F7" s="103">
        <v>2015</v>
      </c>
      <c r="G7" s="103">
        <v>2016</v>
      </c>
      <c r="H7" s="103">
        <v>2017</v>
      </c>
      <c r="I7" s="103">
        <v>2018</v>
      </c>
      <c r="J7" s="104">
        <v>2018</v>
      </c>
      <c r="K7" s="426"/>
    </row>
    <row r="8" spans="1:11" ht="51.75" customHeight="1" thickBot="1" x14ac:dyDescent="0.25">
      <c r="A8" s="399" t="s">
        <v>11</v>
      </c>
      <c r="B8" s="401" t="s">
        <v>122</v>
      </c>
      <c r="C8" s="148" t="s">
        <v>123</v>
      </c>
      <c r="D8" s="149" t="s">
        <v>124</v>
      </c>
      <c r="E8" s="150" t="s">
        <v>125</v>
      </c>
      <c r="F8" s="151">
        <v>0.9</v>
      </c>
      <c r="G8" s="152">
        <v>0.95</v>
      </c>
      <c r="H8" s="151">
        <v>0.98</v>
      </c>
      <c r="I8" s="152">
        <v>0.98</v>
      </c>
      <c r="J8" s="403">
        <v>1</v>
      </c>
      <c r="K8" s="153"/>
    </row>
    <row r="9" spans="1:11" ht="43.5" customHeight="1" thickBot="1" x14ac:dyDescent="0.25">
      <c r="A9" s="400"/>
      <c r="B9" s="402"/>
      <c r="C9" s="154" t="s">
        <v>126</v>
      </c>
      <c r="D9" s="148" t="s">
        <v>124</v>
      </c>
      <c r="E9" s="155" t="s">
        <v>17</v>
      </c>
      <c r="F9" s="156">
        <v>0.9</v>
      </c>
      <c r="G9" s="157">
        <v>0.95</v>
      </c>
      <c r="H9" s="156">
        <v>1</v>
      </c>
      <c r="I9" s="157">
        <v>1</v>
      </c>
      <c r="J9" s="402"/>
      <c r="K9" s="158" t="s">
        <v>127</v>
      </c>
    </row>
    <row r="10" spans="1:11" x14ac:dyDescent="0.2">
      <c r="A10" s="105"/>
      <c r="B10" s="105"/>
      <c r="C10" s="105"/>
      <c r="D10" s="105"/>
      <c r="E10" s="105"/>
      <c r="F10" s="105"/>
      <c r="G10" s="105"/>
      <c r="H10" s="105"/>
      <c r="I10" s="105"/>
      <c r="J10" s="106"/>
      <c r="K10" s="105"/>
    </row>
    <row r="11" spans="1:11" x14ac:dyDescent="0.2">
      <c r="A11" s="105"/>
      <c r="B11" s="105"/>
      <c r="C11" s="105"/>
      <c r="D11" s="105"/>
      <c r="E11" s="105"/>
      <c r="F11" s="105"/>
      <c r="G11" s="105"/>
      <c r="H11" s="105"/>
      <c r="I11" s="105"/>
      <c r="J11" s="106"/>
      <c r="K11" s="105"/>
    </row>
    <row r="12" spans="1:11" x14ac:dyDescent="0.2">
      <c r="A12" s="105"/>
      <c r="B12" s="105"/>
      <c r="C12" s="105"/>
      <c r="D12" s="105"/>
      <c r="E12" s="105"/>
      <c r="F12" s="105"/>
      <c r="G12" s="105"/>
      <c r="H12" s="105"/>
      <c r="I12" s="105"/>
      <c r="J12" s="106"/>
      <c r="K12" s="105"/>
    </row>
    <row r="13" spans="1:11" x14ac:dyDescent="0.2">
      <c r="A13" s="105"/>
      <c r="B13" s="105"/>
      <c r="C13" s="105"/>
      <c r="D13" s="105"/>
      <c r="E13" s="105"/>
      <c r="F13" s="105"/>
      <c r="G13" s="105"/>
      <c r="H13" s="105"/>
      <c r="I13" s="105"/>
      <c r="J13" s="106"/>
      <c r="K13" s="105"/>
    </row>
    <row r="14" spans="1:11" x14ac:dyDescent="0.2">
      <c r="B14" s="9"/>
    </row>
    <row r="15" spans="1:11" ht="13.5" thickBot="1" x14ac:dyDescent="0.25">
      <c r="B15" s="9"/>
    </row>
    <row r="16" spans="1:11" ht="25.5" customHeight="1" thickBot="1" x14ac:dyDescent="0.25">
      <c r="B16" s="9"/>
      <c r="C16" s="404" t="s">
        <v>186</v>
      </c>
      <c r="D16" s="405"/>
      <c r="E16" s="405"/>
      <c r="F16" s="405"/>
      <c r="G16" s="405"/>
      <c r="H16" s="405"/>
      <c r="I16" s="405"/>
      <c r="J16" s="406"/>
    </row>
    <row r="17" spans="1:13" ht="13.5" thickBot="1" x14ac:dyDescent="0.25">
      <c r="B17" s="9"/>
    </row>
    <row r="18" spans="1:13" ht="35.25" customHeight="1" x14ac:dyDescent="0.2">
      <c r="A18" s="407" t="s">
        <v>1</v>
      </c>
      <c r="B18" s="409" t="s">
        <v>14</v>
      </c>
      <c r="C18" s="409" t="s">
        <v>2</v>
      </c>
      <c r="D18" s="409" t="s">
        <v>3</v>
      </c>
      <c r="E18" s="411" t="s">
        <v>4</v>
      </c>
      <c r="F18" s="411" t="s">
        <v>38</v>
      </c>
      <c r="G18" s="413" t="s">
        <v>6</v>
      </c>
      <c r="H18" s="414"/>
      <c r="I18" s="414"/>
      <c r="J18" s="415"/>
      <c r="K18" s="121" t="s">
        <v>7</v>
      </c>
      <c r="L18" s="122" t="s">
        <v>8</v>
      </c>
    </row>
    <row r="19" spans="1:13" ht="16.5" customHeight="1" thickBot="1" x14ac:dyDescent="0.25">
      <c r="A19" s="408"/>
      <c r="B19" s="410"/>
      <c r="C19" s="410"/>
      <c r="D19" s="410"/>
      <c r="E19" s="412"/>
      <c r="F19" s="412"/>
      <c r="G19" s="123">
        <v>2015</v>
      </c>
      <c r="H19" s="123">
        <v>2016</v>
      </c>
      <c r="I19" s="123">
        <v>2017</v>
      </c>
      <c r="J19" s="123">
        <v>2018</v>
      </c>
      <c r="K19" s="123">
        <v>2018</v>
      </c>
      <c r="L19" s="124"/>
    </row>
    <row r="20" spans="1:13" ht="76.5" customHeight="1" x14ac:dyDescent="0.35">
      <c r="A20" s="394" t="s">
        <v>12</v>
      </c>
      <c r="B20" s="391" t="s">
        <v>128</v>
      </c>
      <c r="C20" s="125" t="s">
        <v>129</v>
      </c>
      <c r="D20" s="126" t="s">
        <v>130</v>
      </c>
      <c r="E20" s="138" t="s">
        <v>124</v>
      </c>
      <c r="F20" s="138" t="s">
        <v>131</v>
      </c>
      <c r="G20" s="139">
        <v>1</v>
      </c>
      <c r="H20" s="139">
        <v>1</v>
      </c>
      <c r="I20" s="139">
        <v>1</v>
      </c>
      <c r="J20" s="139">
        <v>1</v>
      </c>
      <c r="K20" s="139">
        <v>1</v>
      </c>
      <c r="L20" s="127"/>
      <c r="M20" s="15"/>
    </row>
    <row r="21" spans="1:13" ht="84" x14ac:dyDescent="0.35">
      <c r="A21" s="395"/>
      <c r="B21" s="392"/>
      <c r="C21" s="128" t="s">
        <v>132</v>
      </c>
      <c r="D21" s="12" t="s">
        <v>133</v>
      </c>
      <c r="E21" s="140" t="s">
        <v>124</v>
      </c>
      <c r="F21" s="140" t="s">
        <v>134</v>
      </c>
      <c r="G21" s="141">
        <v>1</v>
      </c>
      <c r="H21" s="141">
        <v>1</v>
      </c>
      <c r="I21" s="141">
        <v>1</v>
      </c>
      <c r="J21" s="141">
        <v>1</v>
      </c>
      <c r="K21" s="141">
        <v>1</v>
      </c>
      <c r="L21" s="129"/>
      <c r="M21" s="15"/>
    </row>
    <row r="22" spans="1:13" ht="63" x14ac:dyDescent="0.35">
      <c r="A22" s="395"/>
      <c r="B22" s="392"/>
      <c r="C22" s="128" t="s">
        <v>135</v>
      </c>
      <c r="D22" s="12" t="s">
        <v>136</v>
      </c>
      <c r="E22" s="140" t="s">
        <v>124</v>
      </c>
      <c r="F22" s="140" t="s">
        <v>137</v>
      </c>
      <c r="G22" s="141">
        <v>1</v>
      </c>
      <c r="H22" s="141">
        <v>1</v>
      </c>
      <c r="I22" s="141">
        <v>1</v>
      </c>
      <c r="J22" s="141">
        <v>1</v>
      </c>
      <c r="K22" s="141">
        <v>1</v>
      </c>
      <c r="L22" s="129"/>
      <c r="M22" s="15"/>
    </row>
    <row r="23" spans="1:13" ht="76.5" customHeight="1" thickBot="1" x14ac:dyDescent="0.4">
      <c r="A23" s="395"/>
      <c r="B23" s="393"/>
      <c r="C23" s="130" t="s">
        <v>138</v>
      </c>
      <c r="D23" s="131" t="s">
        <v>139</v>
      </c>
      <c r="E23" s="142" t="s">
        <v>124</v>
      </c>
      <c r="F23" s="142" t="s">
        <v>131</v>
      </c>
      <c r="G23" s="143">
        <v>0</v>
      </c>
      <c r="H23" s="143">
        <v>1</v>
      </c>
      <c r="I23" s="143">
        <v>1</v>
      </c>
      <c r="J23" s="143">
        <v>1</v>
      </c>
      <c r="K23" s="143">
        <v>1</v>
      </c>
      <c r="L23" s="132"/>
      <c r="M23" s="15"/>
    </row>
    <row r="24" spans="1:13" ht="84" x14ac:dyDescent="0.35">
      <c r="A24" s="395"/>
      <c r="B24" s="396" t="s">
        <v>18</v>
      </c>
      <c r="C24" s="133" t="s">
        <v>129</v>
      </c>
      <c r="D24" s="126" t="s">
        <v>130</v>
      </c>
      <c r="E24" s="138" t="s">
        <v>124</v>
      </c>
      <c r="F24" s="138" t="s">
        <v>131</v>
      </c>
      <c r="G24" s="139">
        <v>1</v>
      </c>
      <c r="H24" s="139">
        <v>1</v>
      </c>
      <c r="I24" s="139">
        <v>1</v>
      </c>
      <c r="J24" s="139">
        <v>1</v>
      </c>
      <c r="K24" s="139">
        <v>1</v>
      </c>
      <c r="L24" s="127"/>
      <c r="M24" s="15"/>
    </row>
    <row r="25" spans="1:13" ht="63" x14ac:dyDescent="0.35">
      <c r="A25" s="395"/>
      <c r="B25" s="397"/>
      <c r="C25" s="11" t="s">
        <v>140</v>
      </c>
      <c r="D25" s="12" t="s">
        <v>130</v>
      </c>
      <c r="E25" s="140" t="s">
        <v>124</v>
      </c>
      <c r="F25" s="140" t="s">
        <v>141</v>
      </c>
      <c r="G25" s="141">
        <v>1</v>
      </c>
      <c r="H25" s="141">
        <v>1</v>
      </c>
      <c r="I25" s="141">
        <v>1</v>
      </c>
      <c r="J25" s="141">
        <v>1</v>
      </c>
      <c r="K25" s="141">
        <v>1</v>
      </c>
      <c r="L25" s="129"/>
      <c r="M25" s="15"/>
    </row>
    <row r="26" spans="1:13" ht="168" x14ac:dyDescent="0.35">
      <c r="A26" s="395"/>
      <c r="B26" s="397"/>
      <c r="C26" s="11" t="s">
        <v>135</v>
      </c>
      <c r="D26" s="12" t="s">
        <v>136</v>
      </c>
      <c r="E26" s="140" t="s">
        <v>124</v>
      </c>
      <c r="F26" s="140" t="s">
        <v>142</v>
      </c>
      <c r="G26" s="141">
        <v>1</v>
      </c>
      <c r="H26" s="141">
        <v>1</v>
      </c>
      <c r="I26" s="141">
        <v>1</v>
      </c>
      <c r="J26" s="141">
        <v>1</v>
      </c>
      <c r="K26" s="141">
        <v>1</v>
      </c>
      <c r="L26" s="129"/>
      <c r="M26" s="15"/>
    </row>
    <row r="27" spans="1:13" ht="63.75" thickBot="1" x14ac:dyDescent="0.4">
      <c r="A27" s="395"/>
      <c r="B27" s="398"/>
      <c r="C27" s="134" t="s">
        <v>143</v>
      </c>
      <c r="D27" s="131" t="s">
        <v>139</v>
      </c>
      <c r="E27" s="142" t="s">
        <v>124</v>
      </c>
      <c r="F27" s="142" t="s">
        <v>131</v>
      </c>
      <c r="G27" s="143">
        <v>0</v>
      </c>
      <c r="H27" s="143">
        <v>0.9</v>
      </c>
      <c r="I27" s="143">
        <v>0.95</v>
      </c>
      <c r="J27" s="143">
        <v>1</v>
      </c>
      <c r="K27" s="143">
        <v>1</v>
      </c>
      <c r="L27" s="132"/>
      <c r="M27" s="15"/>
    </row>
    <row r="28" spans="1:13" ht="84" x14ac:dyDescent="0.35">
      <c r="A28" s="395"/>
      <c r="B28" s="396" t="s">
        <v>21</v>
      </c>
      <c r="C28" s="133" t="s">
        <v>129</v>
      </c>
      <c r="D28" s="126" t="s">
        <v>144</v>
      </c>
      <c r="E28" s="138" t="s">
        <v>124</v>
      </c>
      <c r="F28" s="138" t="s">
        <v>131</v>
      </c>
      <c r="G28" s="139">
        <v>1</v>
      </c>
      <c r="H28" s="139">
        <v>1</v>
      </c>
      <c r="I28" s="139">
        <v>1</v>
      </c>
      <c r="J28" s="139">
        <v>1</v>
      </c>
      <c r="K28" s="139">
        <v>1</v>
      </c>
      <c r="L28" s="127"/>
      <c r="M28" s="15"/>
    </row>
    <row r="29" spans="1:13" ht="42" x14ac:dyDescent="0.35">
      <c r="A29" s="395"/>
      <c r="B29" s="397"/>
      <c r="C29" s="11" t="s">
        <v>140</v>
      </c>
      <c r="D29" s="12" t="s">
        <v>133</v>
      </c>
      <c r="E29" s="140" t="s">
        <v>124</v>
      </c>
      <c r="F29" s="140" t="s">
        <v>145</v>
      </c>
      <c r="G29" s="141">
        <v>1</v>
      </c>
      <c r="H29" s="141">
        <v>1</v>
      </c>
      <c r="I29" s="141">
        <v>1</v>
      </c>
      <c r="J29" s="141">
        <v>1</v>
      </c>
      <c r="K29" s="141">
        <v>1</v>
      </c>
      <c r="L29" s="129"/>
      <c r="M29" s="15"/>
    </row>
    <row r="30" spans="1:13" ht="63" x14ac:dyDescent="0.35">
      <c r="A30" s="395"/>
      <c r="B30" s="397"/>
      <c r="C30" s="11" t="s">
        <v>146</v>
      </c>
      <c r="D30" s="12" t="s">
        <v>147</v>
      </c>
      <c r="E30" s="140" t="s">
        <v>124</v>
      </c>
      <c r="F30" s="140" t="s">
        <v>148</v>
      </c>
      <c r="G30" s="141">
        <v>1</v>
      </c>
      <c r="H30" s="141">
        <v>1</v>
      </c>
      <c r="I30" s="141">
        <v>1</v>
      </c>
      <c r="J30" s="141">
        <v>1</v>
      </c>
      <c r="K30" s="141">
        <v>1</v>
      </c>
      <c r="L30" s="129"/>
      <c r="M30" s="15"/>
    </row>
    <row r="31" spans="1:13" ht="63.75" thickBot="1" x14ac:dyDescent="0.4">
      <c r="A31" s="395"/>
      <c r="B31" s="398"/>
      <c r="C31" s="134" t="s">
        <v>143</v>
      </c>
      <c r="D31" s="131" t="s">
        <v>139</v>
      </c>
      <c r="E31" s="142" t="s">
        <v>124</v>
      </c>
      <c r="F31" s="142" t="s">
        <v>131</v>
      </c>
      <c r="G31" s="143">
        <v>0</v>
      </c>
      <c r="H31" s="143">
        <v>0.9</v>
      </c>
      <c r="I31" s="143">
        <v>0.95</v>
      </c>
      <c r="J31" s="143">
        <v>1</v>
      </c>
      <c r="K31" s="143">
        <v>1</v>
      </c>
      <c r="L31" s="132"/>
      <c r="M31" s="15"/>
    </row>
    <row r="32" spans="1:13" ht="126" x14ac:dyDescent="0.35">
      <c r="A32" s="395"/>
      <c r="B32" s="396" t="s">
        <v>46</v>
      </c>
      <c r="C32" s="133" t="s">
        <v>149</v>
      </c>
      <c r="D32" s="126" t="s">
        <v>150</v>
      </c>
      <c r="E32" s="138" t="s">
        <v>124</v>
      </c>
      <c r="F32" s="138" t="s">
        <v>134</v>
      </c>
      <c r="G32" s="139">
        <v>0.95</v>
      </c>
      <c r="H32" s="139">
        <v>0.98</v>
      </c>
      <c r="I32" s="139">
        <v>1</v>
      </c>
      <c r="J32" s="139">
        <v>1</v>
      </c>
      <c r="K32" s="139">
        <v>1</v>
      </c>
      <c r="L32" s="127"/>
      <c r="M32" s="15"/>
    </row>
    <row r="33" spans="1:13" ht="84" x14ac:dyDescent="0.35">
      <c r="A33" s="395"/>
      <c r="B33" s="397"/>
      <c r="C33" s="11" t="s">
        <v>151</v>
      </c>
      <c r="D33" s="12" t="s">
        <v>152</v>
      </c>
      <c r="E33" s="140" t="s">
        <v>124</v>
      </c>
      <c r="F33" s="140" t="s">
        <v>134</v>
      </c>
      <c r="G33" s="141">
        <v>0.95</v>
      </c>
      <c r="H33" s="141">
        <v>0.98</v>
      </c>
      <c r="I33" s="141">
        <v>1</v>
      </c>
      <c r="J33" s="141">
        <v>1</v>
      </c>
      <c r="K33" s="141">
        <v>1</v>
      </c>
      <c r="L33" s="129"/>
      <c r="M33" s="15"/>
    </row>
    <row r="34" spans="1:13" ht="84" x14ac:dyDescent="0.2">
      <c r="A34" s="395"/>
      <c r="B34" s="397"/>
      <c r="C34" s="11" t="s">
        <v>153</v>
      </c>
      <c r="D34" s="12" t="s">
        <v>152</v>
      </c>
      <c r="E34" s="140" t="s">
        <v>124</v>
      </c>
      <c r="F34" s="140" t="s">
        <v>134</v>
      </c>
      <c r="G34" s="141">
        <v>0.95</v>
      </c>
      <c r="H34" s="141">
        <v>0.98</v>
      </c>
      <c r="I34" s="141">
        <v>1</v>
      </c>
      <c r="J34" s="141">
        <v>1</v>
      </c>
      <c r="K34" s="141">
        <v>1</v>
      </c>
      <c r="L34" s="135"/>
    </row>
    <row r="35" spans="1:13" ht="105.75" thickBot="1" x14ac:dyDescent="0.25">
      <c r="A35" s="395"/>
      <c r="B35" s="398"/>
      <c r="C35" s="134" t="s">
        <v>143</v>
      </c>
      <c r="D35" s="131" t="s">
        <v>154</v>
      </c>
      <c r="E35" s="142" t="s">
        <v>124</v>
      </c>
      <c r="F35" s="142" t="s">
        <v>134</v>
      </c>
      <c r="G35" s="143">
        <v>0</v>
      </c>
      <c r="H35" s="143">
        <v>0.95</v>
      </c>
      <c r="I35" s="143">
        <v>1</v>
      </c>
      <c r="J35" s="143">
        <v>1</v>
      </c>
      <c r="K35" s="143">
        <v>1</v>
      </c>
      <c r="L35" s="136"/>
    </row>
    <row r="36" spans="1:13" ht="168" x14ac:dyDescent="0.2">
      <c r="A36" s="395"/>
      <c r="B36" s="396" t="s">
        <v>20</v>
      </c>
      <c r="C36" s="133" t="s">
        <v>129</v>
      </c>
      <c r="D36" s="126" t="s">
        <v>155</v>
      </c>
      <c r="E36" s="138" t="s">
        <v>124</v>
      </c>
      <c r="F36" s="138" t="s">
        <v>156</v>
      </c>
      <c r="G36" s="139">
        <v>1</v>
      </c>
      <c r="H36" s="139">
        <v>1</v>
      </c>
      <c r="I36" s="139">
        <v>1</v>
      </c>
      <c r="J36" s="139">
        <v>1</v>
      </c>
      <c r="K36" s="139">
        <v>1</v>
      </c>
      <c r="L36" s="137"/>
    </row>
    <row r="37" spans="1:13" ht="210" x14ac:dyDescent="0.2">
      <c r="A37" s="395"/>
      <c r="B37" s="397"/>
      <c r="C37" s="11" t="s">
        <v>140</v>
      </c>
      <c r="D37" s="12" t="s">
        <v>157</v>
      </c>
      <c r="E37" s="140" t="s">
        <v>124</v>
      </c>
      <c r="F37" s="140" t="s">
        <v>158</v>
      </c>
      <c r="G37" s="141">
        <v>1</v>
      </c>
      <c r="H37" s="141">
        <v>1</v>
      </c>
      <c r="I37" s="141">
        <v>1</v>
      </c>
      <c r="J37" s="141">
        <v>1</v>
      </c>
      <c r="K37" s="141">
        <v>1</v>
      </c>
      <c r="L37" s="135"/>
    </row>
    <row r="38" spans="1:13" ht="168" x14ac:dyDescent="0.2">
      <c r="A38" s="395"/>
      <c r="B38" s="397"/>
      <c r="C38" s="11" t="s">
        <v>146</v>
      </c>
      <c r="D38" s="12" t="s">
        <v>159</v>
      </c>
      <c r="E38" s="140" t="s">
        <v>124</v>
      </c>
      <c r="F38" s="140" t="s">
        <v>160</v>
      </c>
      <c r="G38" s="141">
        <v>1</v>
      </c>
      <c r="H38" s="141">
        <v>1</v>
      </c>
      <c r="I38" s="141">
        <v>1</v>
      </c>
      <c r="J38" s="141">
        <v>1</v>
      </c>
      <c r="K38" s="141">
        <v>1</v>
      </c>
      <c r="L38" s="135"/>
    </row>
    <row r="39" spans="1:13" ht="168" x14ac:dyDescent="0.2">
      <c r="A39" s="395"/>
      <c r="B39" s="397"/>
      <c r="C39" s="389" t="s">
        <v>161</v>
      </c>
      <c r="D39" s="12" t="s">
        <v>162</v>
      </c>
      <c r="E39" s="140" t="s">
        <v>124</v>
      </c>
      <c r="F39" s="140" t="s">
        <v>156</v>
      </c>
      <c r="G39" s="141">
        <v>0</v>
      </c>
      <c r="H39" s="141">
        <v>1</v>
      </c>
      <c r="I39" s="141">
        <v>1</v>
      </c>
      <c r="J39" s="141">
        <v>1</v>
      </c>
      <c r="K39" s="141">
        <v>1</v>
      </c>
      <c r="L39" s="135"/>
    </row>
    <row r="40" spans="1:13" ht="168.75" thickBot="1" x14ac:dyDescent="0.25">
      <c r="A40" s="395"/>
      <c r="B40" s="398"/>
      <c r="C40" s="390"/>
      <c r="D40" s="131" t="s">
        <v>163</v>
      </c>
      <c r="E40" s="142" t="s">
        <v>124</v>
      </c>
      <c r="F40" s="142" t="s">
        <v>156</v>
      </c>
      <c r="G40" s="143">
        <v>1</v>
      </c>
      <c r="H40" s="143">
        <v>1</v>
      </c>
      <c r="I40" s="143">
        <v>1</v>
      </c>
      <c r="J40" s="143">
        <v>1</v>
      </c>
      <c r="K40" s="143">
        <v>1</v>
      </c>
      <c r="L40" s="136"/>
    </row>
    <row r="41" spans="1:13" ht="75" x14ac:dyDescent="0.2">
      <c r="A41" s="395"/>
      <c r="B41" s="391" t="s">
        <v>164</v>
      </c>
      <c r="C41" s="125" t="s">
        <v>165</v>
      </c>
      <c r="D41" s="125" t="s">
        <v>166</v>
      </c>
      <c r="E41" s="138" t="s">
        <v>124</v>
      </c>
      <c r="F41" s="138" t="s">
        <v>125</v>
      </c>
      <c r="G41" s="139">
        <v>1</v>
      </c>
      <c r="H41" s="139">
        <v>1</v>
      </c>
      <c r="I41" s="139">
        <v>1</v>
      </c>
      <c r="J41" s="139">
        <v>1</v>
      </c>
      <c r="K41" s="139">
        <v>1</v>
      </c>
      <c r="L41" s="137"/>
    </row>
    <row r="42" spans="1:13" ht="56.25" x14ac:dyDescent="0.2">
      <c r="A42" s="395"/>
      <c r="B42" s="392"/>
      <c r="C42" s="128" t="s">
        <v>140</v>
      </c>
      <c r="D42" s="128" t="s">
        <v>167</v>
      </c>
      <c r="E42" s="140" t="s">
        <v>124</v>
      </c>
      <c r="F42" s="140" t="s">
        <v>125</v>
      </c>
      <c r="G42" s="141">
        <v>1</v>
      </c>
      <c r="H42" s="141">
        <v>1</v>
      </c>
      <c r="I42" s="141">
        <v>1</v>
      </c>
      <c r="J42" s="141">
        <v>1</v>
      </c>
      <c r="K42" s="141">
        <v>1</v>
      </c>
      <c r="L42" s="135"/>
    </row>
    <row r="43" spans="1:13" ht="112.5" x14ac:dyDescent="0.2">
      <c r="A43" s="395"/>
      <c r="B43" s="392"/>
      <c r="C43" s="128" t="s">
        <v>168</v>
      </c>
      <c r="D43" s="128" t="s">
        <v>169</v>
      </c>
      <c r="E43" s="140" t="s">
        <v>124</v>
      </c>
      <c r="F43" s="140" t="s">
        <v>112</v>
      </c>
      <c r="G43" s="141">
        <v>0.15</v>
      </c>
      <c r="H43" s="141">
        <v>0.85</v>
      </c>
      <c r="I43" s="141">
        <v>1</v>
      </c>
      <c r="J43" s="141">
        <v>1</v>
      </c>
      <c r="K43" s="141">
        <v>1</v>
      </c>
      <c r="L43" s="135"/>
    </row>
    <row r="44" spans="1:13" ht="84" x14ac:dyDescent="0.2">
      <c r="A44" s="395"/>
      <c r="B44" s="392"/>
      <c r="C44" s="128" t="s">
        <v>170</v>
      </c>
      <c r="D44" s="128" t="s">
        <v>171</v>
      </c>
      <c r="E44" s="140" t="s">
        <v>124</v>
      </c>
      <c r="F44" s="140" t="s">
        <v>112</v>
      </c>
      <c r="G44" s="141">
        <v>0</v>
      </c>
      <c r="H44" s="141">
        <v>1</v>
      </c>
      <c r="I44" s="141">
        <v>1</v>
      </c>
      <c r="J44" s="141">
        <v>1</v>
      </c>
      <c r="K44" s="141">
        <v>1</v>
      </c>
      <c r="L44" s="135"/>
    </row>
    <row r="45" spans="1:13" ht="84" x14ac:dyDescent="0.2">
      <c r="A45" s="395"/>
      <c r="B45" s="392"/>
      <c r="C45" s="128" t="s">
        <v>172</v>
      </c>
      <c r="D45" s="128" t="s">
        <v>173</v>
      </c>
      <c r="E45" s="140" t="s">
        <v>124</v>
      </c>
      <c r="F45" s="140" t="s">
        <v>112</v>
      </c>
      <c r="G45" s="141">
        <v>1</v>
      </c>
      <c r="H45" s="141">
        <v>1</v>
      </c>
      <c r="I45" s="141">
        <v>1</v>
      </c>
      <c r="J45" s="141">
        <v>1</v>
      </c>
      <c r="K45" s="141">
        <v>1</v>
      </c>
      <c r="L45" s="135"/>
    </row>
    <row r="46" spans="1:13" ht="84.75" thickBot="1" x14ac:dyDescent="0.25">
      <c r="A46" s="395"/>
      <c r="B46" s="393"/>
      <c r="C46" s="130" t="s">
        <v>174</v>
      </c>
      <c r="D46" s="130" t="s">
        <v>175</v>
      </c>
      <c r="E46" s="142" t="s">
        <v>124</v>
      </c>
      <c r="F46" s="142" t="s">
        <v>112</v>
      </c>
      <c r="G46" s="143">
        <v>0.2</v>
      </c>
      <c r="H46" s="143">
        <v>0.3</v>
      </c>
      <c r="I46" s="143">
        <v>0.3</v>
      </c>
      <c r="J46" s="143">
        <v>0.2</v>
      </c>
      <c r="K46" s="143">
        <v>1</v>
      </c>
      <c r="L46" s="136"/>
    </row>
    <row r="47" spans="1:13" ht="63" x14ac:dyDescent="0.2">
      <c r="A47" s="395"/>
      <c r="B47" s="391" t="s">
        <v>19</v>
      </c>
      <c r="C47" s="125" t="s">
        <v>176</v>
      </c>
      <c r="D47" s="126" t="s">
        <v>177</v>
      </c>
      <c r="E47" s="138" t="s">
        <v>124</v>
      </c>
      <c r="F47" s="138" t="s">
        <v>131</v>
      </c>
      <c r="G47" s="139">
        <v>0.85</v>
      </c>
      <c r="H47" s="139">
        <v>0.9</v>
      </c>
      <c r="I47" s="139">
        <v>0.95</v>
      </c>
      <c r="J47" s="139">
        <v>1</v>
      </c>
      <c r="K47" s="139">
        <v>0.92500000000000004</v>
      </c>
      <c r="L47" s="144" t="s">
        <v>178</v>
      </c>
    </row>
    <row r="48" spans="1:13" ht="168" x14ac:dyDescent="0.2">
      <c r="A48" s="395"/>
      <c r="B48" s="392"/>
      <c r="C48" s="128" t="s">
        <v>179</v>
      </c>
      <c r="D48" s="12" t="s">
        <v>180</v>
      </c>
      <c r="E48" s="140" t="s">
        <v>124</v>
      </c>
      <c r="F48" s="140" t="s">
        <v>181</v>
      </c>
      <c r="G48" s="141">
        <v>0.3</v>
      </c>
      <c r="H48" s="141">
        <v>0.7</v>
      </c>
      <c r="I48" s="141">
        <v>0.85</v>
      </c>
      <c r="J48" s="141">
        <v>1</v>
      </c>
      <c r="K48" s="141">
        <v>0.71250000000000002</v>
      </c>
      <c r="L48" s="145" t="s">
        <v>182</v>
      </c>
    </row>
    <row r="49" spans="1:12" ht="105.75" thickBot="1" x14ac:dyDescent="0.25">
      <c r="A49" s="395"/>
      <c r="B49" s="393"/>
      <c r="C49" s="130" t="s">
        <v>143</v>
      </c>
      <c r="D49" s="131" t="s">
        <v>183</v>
      </c>
      <c r="E49" s="142" t="s">
        <v>124</v>
      </c>
      <c r="F49" s="142" t="s">
        <v>184</v>
      </c>
      <c r="G49" s="143">
        <v>0.75</v>
      </c>
      <c r="H49" s="143">
        <v>0.85</v>
      </c>
      <c r="I49" s="143">
        <v>0.9</v>
      </c>
      <c r="J49" s="143">
        <v>1</v>
      </c>
      <c r="K49" s="143">
        <v>0.875</v>
      </c>
      <c r="L49" s="146" t="s">
        <v>185</v>
      </c>
    </row>
  </sheetData>
  <mergeCells count="30">
    <mergeCell ref="A2:K2"/>
    <mergeCell ref="A3:K3"/>
    <mergeCell ref="A4:K4"/>
    <mergeCell ref="A6:A7"/>
    <mergeCell ref="B6:B7"/>
    <mergeCell ref="C6:C7"/>
    <mergeCell ref="D6:D7"/>
    <mergeCell ref="E6:E7"/>
    <mergeCell ref="F6:I6"/>
    <mergeCell ref="K6:K7"/>
    <mergeCell ref="A8:A9"/>
    <mergeCell ref="B8:B9"/>
    <mergeCell ref="J8:J9"/>
    <mergeCell ref="C16:J16"/>
    <mergeCell ref="A18:A19"/>
    <mergeCell ref="B18:B19"/>
    <mergeCell ref="C18:C19"/>
    <mergeCell ref="D18:D19"/>
    <mergeCell ref="E18:E19"/>
    <mergeCell ref="F18:F19"/>
    <mergeCell ref="G18:J18"/>
    <mergeCell ref="C39:C40"/>
    <mergeCell ref="B41:B46"/>
    <mergeCell ref="B47:B49"/>
    <mergeCell ref="A20:A49"/>
    <mergeCell ref="B20:B23"/>
    <mergeCell ref="B24:B27"/>
    <mergeCell ref="B28:B31"/>
    <mergeCell ref="B32:B35"/>
    <mergeCell ref="B36:B4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P20"/>
  <sheetViews>
    <sheetView view="pageBreakPreview" zoomScale="60" zoomScaleNormal="112" workbookViewId="0">
      <selection activeCell="F12" sqref="F12"/>
    </sheetView>
  </sheetViews>
  <sheetFormatPr baseColWidth="10" defaultColWidth="10.875" defaultRowHeight="12.75" x14ac:dyDescent="0.2"/>
  <cols>
    <col min="1" max="1" width="3.375" style="3" customWidth="1"/>
    <col min="2" max="2" width="12.625" style="3" customWidth="1"/>
    <col min="3" max="3" width="37.875" style="2" customWidth="1"/>
    <col min="4" max="4" width="31.5" style="2" customWidth="1"/>
    <col min="5" max="5" width="32.625" style="2" customWidth="1"/>
    <col min="6" max="6" width="64.75" style="2" customWidth="1"/>
    <col min="7" max="7" width="13.125" style="2" customWidth="1"/>
    <col min="8" max="8" width="12.5" style="2" customWidth="1"/>
    <col min="9" max="10" width="12.25" style="2" customWidth="1"/>
    <col min="11" max="11" width="24.125" style="2" customWidth="1"/>
    <col min="12" max="12" width="113.875" style="8" customWidth="1"/>
    <col min="13" max="16384" width="10.875" style="3"/>
  </cols>
  <sheetData>
    <row r="1" spans="2:68" s="278" customFormat="1" x14ac:dyDescent="0.2">
      <c r="C1" s="285"/>
      <c r="D1" s="285"/>
      <c r="E1" s="285"/>
      <c r="F1" s="285"/>
      <c r="G1" s="286"/>
      <c r="H1" s="286"/>
      <c r="I1" s="286"/>
      <c r="J1" s="286"/>
      <c r="K1" s="286"/>
      <c r="L1" s="287"/>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2:68" s="278" customFormat="1" ht="15" x14ac:dyDescent="0.2">
      <c r="C2" s="382" t="s">
        <v>117</v>
      </c>
      <c r="D2" s="382"/>
      <c r="E2" s="382"/>
      <c r="F2" s="382"/>
      <c r="G2" s="382"/>
      <c r="H2" s="382"/>
      <c r="I2" s="382"/>
      <c r="J2" s="382"/>
      <c r="K2" s="382"/>
      <c r="L2" s="382"/>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2:68" s="278" customFormat="1" ht="15.75" customHeight="1" x14ac:dyDescent="0.2">
      <c r="C3" s="382" t="s">
        <v>118</v>
      </c>
      <c r="D3" s="382"/>
      <c r="E3" s="382"/>
      <c r="F3" s="382"/>
      <c r="G3" s="382"/>
      <c r="H3" s="382"/>
      <c r="I3" s="382"/>
      <c r="J3" s="382"/>
      <c r="K3" s="382"/>
      <c r="L3" s="382"/>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2:68" s="278" customFormat="1" ht="15.75" customHeight="1" x14ac:dyDescent="0.2">
      <c r="C4" s="382" t="s">
        <v>120</v>
      </c>
      <c r="D4" s="382"/>
      <c r="E4" s="382"/>
      <c r="F4" s="382"/>
      <c r="G4" s="382"/>
      <c r="H4" s="382"/>
      <c r="I4" s="382"/>
      <c r="J4" s="382"/>
      <c r="K4" s="382"/>
      <c r="L4" s="382"/>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2:68" s="278" customFormat="1" ht="24.75" customHeight="1" x14ac:dyDescent="0.2">
      <c r="B5" s="279" t="s">
        <v>266</v>
      </c>
      <c r="C5" s="283"/>
      <c r="D5" s="288"/>
      <c r="E5" s="289"/>
      <c r="F5" s="289"/>
      <c r="G5" s="289"/>
      <c r="H5" s="289"/>
      <c r="I5" s="289"/>
      <c r="J5" s="289"/>
      <c r="K5" s="289"/>
      <c r="L5" s="289"/>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2:68" s="278" customFormat="1" ht="15" x14ac:dyDescent="0.2">
      <c r="B6" s="290" t="s">
        <v>278</v>
      </c>
      <c r="C6" s="290"/>
      <c r="D6" s="290"/>
      <c r="E6" s="290"/>
      <c r="F6" s="290"/>
      <c r="G6" s="290"/>
      <c r="H6" s="290"/>
      <c r="I6" s="290"/>
      <c r="J6" s="290"/>
      <c r="K6" s="290"/>
      <c r="L6" s="290"/>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2:68" s="278" customFormat="1" ht="18" customHeight="1" x14ac:dyDescent="0.2">
      <c r="B7" s="290" t="s">
        <v>279</v>
      </c>
      <c r="C7" s="290"/>
      <c r="D7" s="290"/>
      <c r="E7" s="290"/>
      <c r="F7" s="290"/>
      <c r="G7" s="290"/>
      <c r="H7" s="290"/>
      <c r="I7" s="290"/>
      <c r="J7" s="290"/>
      <c r="K7" s="290"/>
      <c r="L7" s="290"/>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2:68" ht="13.5" thickBot="1" x14ac:dyDescent="0.25"/>
    <row r="9" spans="2:68" ht="32.25" customHeight="1" thickBot="1" x14ac:dyDescent="0.25">
      <c r="B9" s="380" t="s">
        <v>1</v>
      </c>
      <c r="C9" s="380" t="s">
        <v>2</v>
      </c>
      <c r="D9" s="380" t="s">
        <v>3</v>
      </c>
      <c r="E9" s="380" t="s">
        <v>4</v>
      </c>
      <c r="F9" s="428" t="s">
        <v>38</v>
      </c>
      <c r="G9" s="430" t="s">
        <v>6</v>
      </c>
      <c r="H9" s="431"/>
      <c r="I9" s="431"/>
      <c r="J9" s="432"/>
      <c r="K9" s="260" t="s">
        <v>7</v>
      </c>
      <c r="L9" s="433" t="s">
        <v>280</v>
      </c>
    </row>
    <row r="10" spans="2:68" ht="27" customHeight="1" x14ac:dyDescent="0.2">
      <c r="B10" s="427"/>
      <c r="C10" s="427"/>
      <c r="D10" s="427"/>
      <c r="E10" s="427"/>
      <c r="F10" s="429"/>
      <c r="G10" s="261">
        <v>2015</v>
      </c>
      <c r="H10" s="261">
        <v>2016</v>
      </c>
      <c r="I10" s="261">
        <v>2017</v>
      </c>
      <c r="J10" s="261">
        <v>2018</v>
      </c>
      <c r="K10" s="261">
        <v>2018</v>
      </c>
      <c r="L10" s="434"/>
    </row>
    <row r="11" spans="2:68" ht="231" customHeight="1" x14ac:dyDescent="0.2">
      <c r="B11" s="376" t="s">
        <v>299</v>
      </c>
      <c r="C11" s="263" t="s">
        <v>104</v>
      </c>
      <c r="D11" s="243" t="s">
        <v>207</v>
      </c>
      <c r="E11" s="264" t="s">
        <v>205</v>
      </c>
      <c r="F11" s="243" t="s">
        <v>208</v>
      </c>
      <c r="G11" s="265">
        <v>0.28999999999999998</v>
      </c>
      <c r="H11" s="265">
        <v>0.26</v>
      </c>
      <c r="I11" s="265">
        <v>0.26</v>
      </c>
      <c r="J11" s="265">
        <v>0.19</v>
      </c>
      <c r="K11" s="266">
        <v>1</v>
      </c>
      <c r="L11" s="243" t="s">
        <v>249</v>
      </c>
    </row>
    <row r="12" spans="2:68" ht="113.25" customHeight="1" x14ac:dyDescent="0.2">
      <c r="B12" s="376"/>
      <c r="C12" s="267" t="s">
        <v>300</v>
      </c>
      <c r="D12" s="268" t="s">
        <v>282</v>
      </c>
      <c r="E12" s="267" t="s">
        <v>205</v>
      </c>
      <c r="F12" s="269" t="s">
        <v>283</v>
      </c>
      <c r="G12" s="270">
        <v>0.6</v>
      </c>
      <c r="H12" s="270">
        <v>0.7</v>
      </c>
      <c r="I12" s="270">
        <v>0.8</v>
      </c>
      <c r="J12" s="270">
        <v>1</v>
      </c>
      <c r="K12" s="271">
        <v>1</v>
      </c>
      <c r="L12" s="269" t="s">
        <v>284</v>
      </c>
    </row>
    <row r="13" spans="2:68" ht="45" x14ac:dyDescent="0.2">
      <c r="B13" s="376"/>
      <c r="C13" s="435" t="s">
        <v>281</v>
      </c>
      <c r="D13" s="268" t="s">
        <v>285</v>
      </c>
      <c r="E13" s="267" t="s">
        <v>205</v>
      </c>
      <c r="F13" s="269" t="s">
        <v>283</v>
      </c>
      <c r="G13" s="270">
        <v>0.2</v>
      </c>
      <c r="H13" s="270">
        <v>0.4</v>
      </c>
      <c r="I13" s="270">
        <v>0.8</v>
      </c>
      <c r="J13" s="270">
        <v>1</v>
      </c>
      <c r="K13" s="271">
        <v>1</v>
      </c>
      <c r="L13" s="269" t="s">
        <v>286</v>
      </c>
    </row>
    <row r="14" spans="2:68" ht="60" x14ac:dyDescent="0.2">
      <c r="B14" s="376"/>
      <c r="C14" s="435"/>
      <c r="D14" s="268" t="s">
        <v>287</v>
      </c>
      <c r="E14" s="267" t="s">
        <v>205</v>
      </c>
      <c r="F14" s="269" t="s">
        <v>283</v>
      </c>
      <c r="G14" s="270">
        <v>0.4</v>
      </c>
      <c r="H14" s="270">
        <v>0.45</v>
      </c>
      <c r="I14" s="270">
        <v>0.8</v>
      </c>
      <c r="J14" s="270">
        <v>1</v>
      </c>
      <c r="K14" s="271">
        <v>1</v>
      </c>
      <c r="L14" s="269" t="s">
        <v>284</v>
      </c>
    </row>
    <row r="15" spans="2:68" ht="45" x14ac:dyDescent="0.2">
      <c r="B15" s="376"/>
      <c r="C15" s="435" t="s">
        <v>301</v>
      </c>
      <c r="D15" s="268" t="s">
        <v>288</v>
      </c>
      <c r="E15" s="267" t="s">
        <v>205</v>
      </c>
      <c r="F15" s="269" t="s">
        <v>289</v>
      </c>
      <c r="G15" s="270">
        <v>0.2</v>
      </c>
      <c r="H15" s="270">
        <v>0.4</v>
      </c>
      <c r="I15" s="270">
        <v>0.6</v>
      </c>
      <c r="J15" s="270">
        <v>0.8</v>
      </c>
      <c r="K15" s="273">
        <v>0.8</v>
      </c>
      <c r="L15" s="269" t="s">
        <v>290</v>
      </c>
    </row>
    <row r="16" spans="2:68" ht="45" x14ac:dyDescent="0.2">
      <c r="B16" s="376"/>
      <c r="C16" s="435"/>
      <c r="D16" s="268" t="s">
        <v>291</v>
      </c>
      <c r="E16" s="267" t="s">
        <v>205</v>
      </c>
      <c r="F16" s="269" t="s">
        <v>283</v>
      </c>
      <c r="G16" s="270">
        <v>0.2</v>
      </c>
      <c r="H16" s="270">
        <v>0.4</v>
      </c>
      <c r="I16" s="270">
        <v>0.7</v>
      </c>
      <c r="J16" s="270">
        <v>0.8</v>
      </c>
      <c r="K16" s="273">
        <v>0.8</v>
      </c>
      <c r="L16" s="269" t="s">
        <v>292</v>
      </c>
    </row>
    <row r="17" spans="2:12" ht="30" x14ac:dyDescent="0.2">
      <c r="B17" s="376"/>
      <c r="C17" s="435"/>
      <c r="D17" s="274" t="s">
        <v>293</v>
      </c>
      <c r="E17" s="267" t="s">
        <v>205</v>
      </c>
      <c r="F17" s="269" t="s">
        <v>294</v>
      </c>
      <c r="G17" s="269"/>
      <c r="H17" s="269"/>
      <c r="I17" s="270">
        <v>0.8</v>
      </c>
      <c r="J17" s="270">
        <v>1</v>
      </c>
      <c r="K17" s="271">
        <v>1</v>
      </c>
      <c r="L17" s="269" t="s">
        <v>290</v>
      </c>
    </row>
    <row r="18" spans="2:12" ht="75" x14ac:dyDescent="0.2">
      <c r="B18" s="376"/>
      <c r="C18" s="435"/>
      <c r="D18" s="274" t="s">
        <v>295</v>
      </c>
      <c r="E18" s="267" t="s">
        <v>205</v>
      </c>
      <c r="F18" s="269" t="s">
        <v>283</v>
      </c>
      <c r="G18" s="269"/>
      <c r="H18" s="269"/>
      <c r="I18" s="270">
        <v>0.8</v>
      </c>
      <c r="J18" s="270">
        <v>1</v>
      </c>
      <c r="K18" s="271">
        <v>1</v>
      </c>
      <c r="L18" s="269" t="s">
        <v>296</v>
      </c>
    </row>
    <row r="19" spans="2:12" ht="60" x14ac:dyDescent="0.2">
      <c r="B19" s="376"/>
      <c r="C19" s="435" t="s">
        <v>248</v>
      </c>
      <c r="D19" s="268" t="s">
        <v>297</v>
      </c>
      <c r="E19" s="267" t="s">
        <v>205</v>
      </c>
      <c r="F19" s="269" t="s">
        <v>283</v>
      </c>
      <c r="G19" s="270">
        <v>0.6</v>
      </c>
      <c r="H19" s="270">
        <v>0.7</v>
      </c>
      <c r="I19" s="270">
        <v>0.8</v>
      </c>
      <c r="J19" s="270">
        <v>0.9</v>
      </c>
      <c r="K19" s="271">
        <v>0.9</v>
      </c>
      <c r="L19" s="269" t="s">
        <v>298</v>
      </c>
    </row>
    <row r="20" spans="2:12" ht="57" customHeight="1" x14ac:dyDescent="0.2">
      <c r="B20" s="376"/>
      <c r="C20" s="435"/>
      <c r="D20" s="243" t="s">
        <v>214</v>
      </c>
      <c r="E20" s="263" t="s">
        <v>205</v>
      </c>
      <c r="F20" s="243" t="s">
        <v>215</v>
      </c>
      <c r="G20" s="265">
        <v>0.5</v>
      </c>
      <c r="H20" s="265">
        <v>0.7</v>
      </c>
      <c r="I20" s="265">
        <v>0.9</v>
      </c>
      <c r="J20" s="265">
        <v>1</v>
      </c>
      <c r="K20" s="266">
        <v>1</v>
      </c>
      <c r="L20" s="269" t="s">
        <v>302</v>
      </c>
    </row>
  </sheetData>
  <sheetProtection algorithmName="SHA-512" hashValue="n5nIw5py2UiR/iSr7z0LXqKnxSi2/OsD/8/t22BYrCbsP/bgSpcD/F+GgW8mYwTi7dO4mLtepbQFtZyorglylg==" saltValue="at9V4oeUTz9wdA5w9z0SaA==" spinCount="100000" sheet="1" formatCells="0" formatColumns="0" formatRows="0" insertColumns="0" insertRows="0" insertHyperlinks="0" deleteColumns="0" deleteRows="0" sort="0" autoFilter="0" pivotTables="0"/>
  <mergeCells count="14">
    <mergeCell ref="B11:B20"/>
    <mergeCell ref="C2:L2"/>
    <mergeCell ref="C3:L3"/>
    <mergeCell ref="C4:L4"/>
    <mergeCell ref="C9:C10"/>
    <mergeCell ref="D9:D10"/>
    <mergeCell ref="E9:E10"/>
    <mergeCell ref="F9:F10"/>
    <mergeCell ref="G9:J9"/>
    <mergeCell ref="L9:L10"/>
    <mergeCell ref="C15:C18"/>
    <mergeCell ref="B9:B10"/>
    <mergeCell ref="C13:C14"/>
    <mergeCell ref="C19:C20"/>
  </mergeCells>
  <pageMargins left="0.70866141732283472" right="0.70866141732283472" top="0.74803149606299213" bottom="0.74803149606299213" header="0.31496062992125984" footer="0.31496062992125984"/>
  <pageSetup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M19"/>
  <sheetViews>
    <sheetView workbookViewId="0">
      <selection activeCell="P9" sqref="P9"/>
    </sheetView>
  </sheetViews>
  <sheetFormatPr baseColWidth="10" defaultRowHeight="15.75" x14ac:dyDescent="0.25"/>
  <cols>
    <col min="1" max="1" width="13.25" customWidth="1"/>
    <col min="2" max="2" width="0" hidden="1" customWidth="1"/>
    <col min="3" max="3" width="17" customWidth="1"/>
    <col min="4" max="4" width="23.125" customWidth="1"/>
    <col min="6" max="6" width="15.75" customWidth="1"/>
    <col min="12" max="12" width="29.125" customWidth="1"/>
  </cols>
  <sheetData>
    <row r="2" spans="1:13" x14ac:dyDescent="0.25">
      <c r="A2" s="446" t="s">
        <v>117</v>
      </c>
      <c r="B2" s="446"/>
      <c r="C2" s="446"/>
      <c r="D2" s="446"/>
      <c r="E2" s="446"/>
      <c r="F2" s="446"/>
      <c r="G2" s="446"/>
      <c r="H2" s="446"/>
      <c r="I2" s="446"/>
      <c r="J2" s="446"/>
      <c r="K2" s="446"/>
      <c r="L2" s="446"/>
    </row>
    <row r="3" spans="1:13" x14ac:dyDescent="0.25">
      <c r="A3" s="446" t="s">
        <v>118</v>
      </c>
      <c r="B3" s="446"/>
      <c r="C3" s="446"/>
      <c r="D3" s="446"/>
      <c r="E3" s="446"/>
      <c r="F3" s="446"/>
      <c r="G3" s="446"/>
      <c r="H3" s="446"/>
      <c r="I3" s="446"/>
      <c r="J3" s="446"/>
      <c r="K3" s="446"/>
      <c r="L3" s="446"/>
    </row>
    <row r="4" spans="1:13" x14ac:dyDescent="0.25">
      <c r="A4" s="446" t="s">
        <v>120</v>
      </c>
      <c r="B4" s="446"/>
      <c r="C4" s="446"/>
      <c r="D4" s="446"/>
      <c r="E4" s="446"/>
      <c r="F4" s="446"/>
      <c r="G4" s="446"/>
      <c r="H4" s="446"/>
      <c r="I4" s="446"/>
      <c r="J4" s="446"/>
      <c r="K4" s="446"/>
      <c r="L4" s="446"/>
    </row>
    <row r="5" spans="1:13" ht="16.5" thickBot="1" x14ac:dyDescent="0.3"/>
    <row r="6" spans="1:13" s="3" customFormat="1" ht="35.25" customHeight="1" x14ac:dyDescent="0.2">
      <c r="A6" s="407" t="s">
        <v>1</v>
      </c>
      <c r="B6" s="409" t="s">
        <v>14</v>
      </c>
      <c r="C6" s="409" t="s">
        <v>2</v>
      </c>
      <c r="D6" s="409" t="s">
        <v>3</v>
      </c>
      <c r="E6" s="411" t="s">
        <v>4</v>
      </c>
      <c r="F6" s="411" t="s">
        <v>38</v>
      </c>
      <c r="G6" s="413" t="s">
        <v>6</v>
      </c>
      <c r="H6" s="414"/>
      <c r="I6" s="414"/>
      <c r="J6" s="415"/>
      <c r="K6" s="121" t="s">
        <v>7</v>
      </c>
      <c r="L6" s="445" t="s">
        <v>8</v>
      </c>
    </row>
    <row r="7" spans="1:13" s="3" customFormat="1" ht="16.5" customHeight="1" thickBot="1" x14ac:dyDescent="0.25">
      <c r="A7" s="408"/>
      <c r="B7" s="444"/>
      <c r="C7" s="444"/>
      <c r="D7" s="410"/>
      <c r="E7" s="412"/>
      <c r="F7" s="412"/>
      <c r="G7" s="123">
        <v>2015</v>
      </c>
      <c r="H7" s="123">
        <v>2016</v>
      </c>
      <c r="I7" s="123">
        <v>2017</v>
      </c>
      <c r="J7" s="123">
        <v>2018</v>
      </c>
      <c r="K7" s="123">
        <v>2018</v>
      </c>
      <c r="L7" s="410"/>
    </row>
    <row r="8" spans="1:13" s="3" customFormat="1" ht="156" customHeight="1" x14ac:dyDescent="0.35">
      <c r="A8" s="436" t="s">
        <v>12</v>
      </c>
      <c r="B8" s="438" t="s">
        <v>199</v>
      </c>
      <c r="C8" s="441" t="s">
        <v>204</v>
      </c>
      <c r="D8" s="207" t="s">
        <v>217</v>
      </c>
      <c r="E8" s="209" t="s">
        <v>205</v>
      </c>
      <c r="F8" s="210" t="s">
        <v>206</v>
      </c>
      <c r="G8" s="211">
        <v>3</v>
      </c>
      <c r="H8" s="211">
        <v>1</v>
      </c>
      <c r="I8" s="211">
        <v>1</v>
      </c>
      <c r="J8" s="211">
        <v>1</v>
      </c>
      <c r="K8" s="211">
        <f>G8+H8+I8+J8</f>
        <v>6</v>
      </c>
      <c r="L8" s="216" t="s">
        <v>238</v>
      </c>
      <c r="M8" s="15"/>
    </row>
    <row r="9" spans="1:13" s="3" customFormat="1" ht="121.5" customHeight="1" x14ac:dyDescent="0.35">
      <c r="A9" s="437"/>
      <c r="B9" s="439"/>
      <c r="C9" s="442"/>
      <c r="D9" s="217" t="s">
        <v>218</v>
      </c>
      <c r="E9" s="218" t="s">
        <v>205</v>
      </c>
      <c r="F9" s="218" t="s">
        <v>208</v>
      </c>
      <c r="G9" s="219">
        <f>SUM(G10:G18)</f>
        <v>0.35000000000000003</v>
      </c>
      <c r="H9" s="219">
        <f t="shared" ref="H9:K9" si="0">SUM(H10:H18)</f>
        <v>0.22000000000000003</v>
      </c>
      <c r="I9" s="219">
        <f t="shared" si="0"/>
        <v>0.27</v>
      </c>
      <c r="J9" s="219">
        <f t="shared" si="0"/>
        <v>0.15999999999999998</v>
      </c>
      <c r="K9" s="219">
        <f t="shared" si="0"/>
        <v>1</v>
      </c>
      <c r="L9" s="216" t="s">
        <v>239</v>
      </c>
      <c r="M9" s="15"/>
    </row>
    <row r="10" spans="1:13" s="3" customFormat="1" ht="48.75" customHeight="1" x14ac:dyDescent="0.25">
      <c r="A10" s="437"/>
      <c r="B10" s="439"/>
      <c r="C10" s="442"/>
      <c r="D10" s="212" t="s">
        <v>219</v>
      </c>
      <c r="E10" s="213" t="s">
        <v>205</v>
      </c>
      <c r="F10" s="213" t="s">
        <v>220</v>
      </c>
      <c r="G10" s="214">
        <v>0.01</v>
      </c>
      <c r="H10" s="214">
        <v>0.01</v>
      </c>
      <c r="I10" s="214">
        <v>0.01</v>
      </c>
      <c r="J10" s="214">
        <v>0.01</v>
      </c>
      <c r="K10" s="214">
        <f>SUM(G10:J10)</f>
        <v>0.04</v>
      </c>
      <c r="L10" s="212" t="s">
        <v>221</v>
      </c>
      <c r="M10"/>
    </row>
    <row r="11" spans="1:13" s="3" customFormat="1" ht="67.5" customHeight="1" x14ac:dyDescent="0.25">
      <c r="A11" s="437"/>
      <c r="B11" s="439"/>
      <c r="C11" s="442"/>
      <c r="D11" s="212" t="s">
        <v>232</v>
      </c>
      <c r="E11" s="213" t="s">
        <v>205</v>
      </c>
      <c r="F11" s="213" t="s">
        <v>222</v>
      </c>
      <c r="G11" s="214">
        <v>0</v>
      </c>
      <c r="H11" s="214">
        <v>0.03</v>
      </c>
      <c r="I11" s="214">
        <v>0.05</v>
      </c>
      <c r="J11" s="214">
        <v>7.0000000000000007E-2</v>
      </c>
      <c r="K11" s="214">
        <f t="shared" ref="K11:K18" si="1">SUM(G11:J11)</f>
        <v>0.15000000000000002</v>
      </c>
      <c r="L11" s="212" t="s">
        <v>223</v>
      </c>
      <c r="M11"/>
    </row>
    <row r="12" spans="1:13" s="3" customFormat="1" ht="63.75" x14ac:dyDescent="0.25">
      <c r="A12" s="437"/>
      <c r="B12" s="439"/>
      <c r="C12" s="442"/>
      <c r="D12" s="212" t="s">
        <v>233</v>
      </c>
      <c r="E12" s="213" t="s">
        <v>205</v>
      </c>
      <c r="F12" s="213" t="s">
        <v>208</v>
      </c>
      <c r="G12" s="214">
        <v>7.0000000000000007E-2</v>
      </c>
      <c r="H12" s="214">
        <v>0.01</v>
      </c>
      <c r="I12" s="214">
        <v>0.01</v>
      </c>
      <c r="J12" s="214">
        <v>0.01</v>
      </c>
      <c r="K12" s="214">
        <f t="shared" si="1"/>
        <v>9.9999999999999992E-2</v>
      </c>
      <c r="L12" s="212" t="s">
        <v>223</v>
      </c>
      <c r="M12"/>
    </row>
    <row r="13" spans="1:13" s="3" customFormat="1" ht="51" x14ac:dyDescent="0.25">
      <c r="A13" s="437"/>
      <c r="B13" s="439"/>
      <c r="C13" s="442"/>
      <c r="D13" s="212" t="s">
        <v>234</v>
      </c>
      <c r="E13" s="213" t="s">
        <v>205</v>
      </c>
      <c r="F13" s="213" t="s">
        <v>208</v>
      </c>
      <c r="G13" s="214">
        <v>7.0000000000000007E-2</v>
      </c>
      <c r="H13" s="214">
        <v>0.01</v>
      </c>
      <c r="I13" s="214">
        <v>0.01</v>
      </c>
      <c r="J13" s="214">
        <v>0.01</v>
      </c>
      <c r="K13" s="214">
        <f t="shared" si="1"/>
        <v>9.9999999999999992E-2</v>
      </c>
      <c r="L13" s="212" t="s">
        <v>224</v>
      </c>
      <c r="M13"/>
    </row>
    <row r="14" spans="1:13" s="3" customFormat="1" ht="63.75" x14ac:dyDescent="0.25">
      <c r="A14" s="437"/>
      <c r="B14" s="439"/>
      <c r="C14" s="442"/>
      <c r="D14" s="212" t="s">
        <v>236</v>
      </c>
      <c r="E14" s="213" t="s">
        <v>205</v>
      </c>
      <c r="F14" s="213" t="s">
        <v>208</v>
      </c>
      <c r="G14" s="214">
        <v>7.0000000000000007E-2</v>
      </c>
      <c r="H14" s="214">
        <v>0.01</v>
      </c>
      <c r="I14" s="214">
        <v>0.01</v>
      </c>
      <c r="J14" s="214">
        <v>0.01</v>
      </c>
      <c r="K14" s="214">
        <f t="shared" si="1"/>
        <v>9.9999999999999992E-2</v>
      </c>
      <c r="L14" s="212" t="s">
        <v>225</v>
      </c>
      <c r="M14"/>
    </row>
    <row r="15" spans="1:13" s="3" customFormat="1" ht="63.75" x14ac:dyDescent="0.25">
      <c r="A15" s="437"/>
      <c r="B15" s="439"/>
      <c r="C15" s="442"/>
      <c r="D15" s="212" t="s">
        <v>235</v>
      </c>
      <c r="E15" s="213" t="s">
        <v>205</v>
      </c>
      <c r="F15" s="213" t="s">
        <v>208</v>
      </c>
      <c r="G15" s="214">
        <v>0.04</v>
      </c>
      <c r="H15" s="214">
        <v>0.04</v>
      </c>
      <c r="I15" s="214">
        <v>7.0000000000000007E-2</v>
      </c>
      <c r="J15" s="214">
        <v>0</v>
      </c>
      <c r="K15" s="214">
        <f t="shared" si="1"/>
        <v>0.15000000000000002</v>
      </c>
      <c r="L15" s="212" t="s">
        <v>226</v>
      </c>
      <c r="M15"/>
    </row>
    <row r="16" spans="1:13" s="3" customFormat="1" ht="51" x14ac:dyDescent="0.25">
      <c r="A16" s="437"/>
      <c r="B16" s="439"/>
      <c r="C16" s="442"/>
      <c r="D16" s="212" t="s">
        <v>227</v>
      </c>
      <c r="E16" s="213" t="s">
        <v>205</v>
      </c>
      <c r="F16" s="213" t="s">
        <v>208</v>
      </c>
      <c r="G16" s="214">
        <v>0.03</v>
      </c>
      <c r="H16" s="214">
        <v>0.05</v>
      </c>
      <c r="I16" s="214">
        <v>0.05</v>
      </c>
      <c r="J16" s="214">
        <v>0.02</v>
      </c>
      <c r="K16" s="214">
        <f t="shared" si="1"/>
        <v>0.15</v>
      </c>
      <c r="L16" s="212" t="s">
        <v>228</v>
      </c>
      <c r="M16"/>
    </row>
    <row r="17" spans="1:13" s="3" customFormat="1" ht="89.25" x14ac:dyDescent="0.25">
      <c r="A17" s="437"/>
      <c r="B17" s="439"/>
      <c r="C17" s="442"/>
      <c r="D17" s="212" t="s">
        <v>237</v>
      </c>
      <c r="E17" s="213" t="s">
        <v>205</v>
      </c>
      <c r="F17" s="213" t="s">
        <v>208</v>
      </c>
      <c r="G17" s="214">
        <v>0.05</v>
      </c>
      <c r="H17" s="214">
        <v>0.05</v>
      </c>
      <c r="I17" s="214">
        <v>0.05</v>
      </c>
      <c r="J17" s="214">
        <v>0</v>
      </c>
      <c r="K17" s="214">
        <f t="shared" si="1"/>
        <v>0.15000000000000002</v>
      </c>
      <c r="L17" s="212" t="s">
        <v>229</v>
      </c>
      <c r="M17"/>
    </row>
    <row r="18" spans="1:13" s="3" customFormat="1" ht="51" x14ac:dyDescent="0.25">
      <c r="A18" s="437"/>
      <c r="B18" s="440"/>
      <c r="C18" s="443"/>
      <c r="D18" s="212" t="s">
        <v>230</v>
      </c>
      <c r="E18" s="213" t="s">
        <v>124</v>
      </c>
      <c r="F18" s="213" t="s">
        <v>208</v>
      </c>
      <c r="G18" s="214">
        <v>0.01</v>
      </c>
      <c r="H18" s="214">
        <v>0.01</v>
      </c>
      <c r="I18" s="214">
        <v>0.01</v>
      </c>
      <c r="J18" s="214">
        <v>0.03</v>
      </c>
      <c r="K18" s="214">
        <f t="shared" si="1"/>
        <v>0.06</v>
      </c>
      <c r="L18" s="212" t="s">
        <v>231</v>
      </c>
      <c r="M18"/>
    </row>
    <row r="19" spans="1:13" x14ac:dyDescent="0.25">
      <c r="G19" s="215"/>
    </row>
  </sheetData>
  <mergeCells count="14">
    <mergeCell ref="E6:E7"/>
    <mergeCell ref="F6:F7"/>
    <mergeCell ref="G6:J6"/>
    <mergeCell ref="L6:L7"/>
    <mergeCell ref="A2:L2"/>
    <mergeCell ref="A3:L3"/>
    <mergeCell ref="A4:L4"/>
    <mergeCell ref="A6:A7"/>
    <mergeCell ref="B6:B7"/>
    <mergeCell ref="A8:A18"/>
    <mergeCell ref="B8:B18"/>
    <mergeCell ref="C8:C18"/>
    <mergeCell ref="C6:C7"/>
    <mergeCell ref="D6:D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Desarrollo Administrativo</Categor_x00ed_a>
    <Activo xmlns="6c836f01-5d45-4a6f-9e83-107087d3e68e">true</Activo>
  </documentManagement>
</p:properties>
</file>

<file path=customXml/itemProps1.xml><?xml version="1.0" encoding="utf-8"?>
<ds:datastoreItem xmlns:ds="http://schemas.openxmlformats.org/officeDocument/2006/customXml" ds:itemID="{83CC6CAA-CDE3-4A72-98BC-96FA0F2688D8}"/>
</file>

<file path=customXml/itemProps2.xml><?xml version="1.0" encoding="utf-8"?>
<ds:datastoreItem xmlns:ds="http://schemas.openxmlformats.org/officeDocument/2006/customXml" ds:itemID="{485B4729-51D0-40AA-9F5E-5C744AF4CB9D}"/>
</file>

<file path=customXml/itemProps3.xml><?xml version="1.0" encoding="utf-8"?>
<ds:datastoreItem xmlns:ds="http://schemas.openxmlformats.org/officeDocument/2006/customXml" ds:itemID="{B36E1197-1EFF-4D57-B08C-6E615B15B8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PES 2015-2018 </vt:lpstr>
      <vt:lpstr>POLITICA # 1</vt:lpstr>
      <vt:lpstr>SINERGIA</vt:lpstr>
      <vt:lpstr>NO SINERGIA</vt:lpstr>
      <vt:lpstr>POLITICA # 2</vt:lpstr>
      <vt:lpstr>POLITICA # 3</vt:lpstr>
      <vt:lpstr>POLITICA # 3 (2)</vt:lpstr>
      <vt:lpstr>POLITICA # 4</vt:lpstr>
      <vt:lpstr>POLITICA # 4 (2)</vt:lpstr>
      <vt:lpstr>POLITICA # 5</vt:lpstr>
      <vt:lpstr>PES 2015-2018 actualizado 2016</vt:lpstr>
      <vt:lpstr>PES 2015-2018</vt:lpstr>
      <vt:lpstr>Hoja10</vt:lpstr>
      <vt:lpstr>'NO SINERGIA'!Área_de_impresión</vt:lpstr>
      <vt:lpstr>'PES 2015-2018'!Área_de_impresión</vt:lpstr>
      <vt:lpstr>'PES 2015-2018 '!Área_de_impresión</vt:lpstr>
      <vt:lpstr>'PES 2015-2018 actualizado 2016'!Área_de_impresión</vt:lpstr>
      <vt:lpstr>'POLITICA # 1'!Área_de_impresión</vt:lpstr>
      <vt:lpstr>'POLITICA # 2'!Área_de_impresión</vt:lpstr>
      <vt:lpstr>'POLITICA # 3'!Área_de_impresión</vt:lpstr>
      <vt:lpstr>'POLITICA # 4'!Área_de_impresión</vt:lpstr>
      <vt:lpstr>SINERGIA!Área_de_impresión</vt:lpstr>
      <vt:lpstr>SINERGIA!Títulos_a_imprimir</vt:lpstr>
    </vt:vector>
  </TitlesOfParts>
  <Company>MME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Formulación Plan 2015-2018 versión 2</dc:title>
  <dc:creator>Estefania Gonzalez</dc:creator>
  <cp:lastModifiedBy>Claudia Patricia Niño Villamizar</cp:lastModifiedBy>
  <cp:lastPrinted>2016-12-16T14:34:03Z</cp:lastPrinted>
  <dcterms:created xsi:type="dcterms:W3CDTF">2015-08-24T00:22:27Z</dcterms:created>
  <dcterms:modified xsi:type="dcterms:W3CDTF">2017-02-07T12:34:46Z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