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Z:\Bases de Datos Misionales\Pozos y Sismica\2019\Sinergia\Mensual\"/>
    </mc:Choice>
  </mc:AlternateContent>
  <xr:revisionPtr revIDLastSave="0" documentId="13_ncr:1_{4499CC52-446D-4DF5-ABE1-8FC1D6AE21B3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PERFORACIÓN DE POZOS 2019" sheetId="1" r:id="rId1"/>
    <sheet name="ADQUISICIÓN SISMICA 2019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4" l="1"/>
  <c r="B19" i="4"/>
  <c r="C13" i="4"/>
  <c r="B13" i="4"/>
  <c r="C7" i="4"/>
  <c r="B7" i="4"/>
  <c r="C4" i="4"/>
  <c r="B4" i="4"/>
  <c r="D6" i="1" l="1"/>
  <c r="D7" i="1" s="1"/>
</calcChain>
</file>

<file path=xl/sharedStrings.xml><?xml version="1.0" encoding="utf-8"?>
<sst xmlns="http://schemas.openxmlformats.org/spreadsheetml/2006/main" count="38" uniqueCount="27">
  <si>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</si>
  <si>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</si>
  <si>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</si>
  <si>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</si>
  <si>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</si>
  <si>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</si>
  <si>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</si>
  <si>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Perforación de pozos 2019</t>
  </si>
  <si>
    <t>Febrero</t>
  </si>
  <si>
    <t>6. CONTRATO: VMM-1, Pozo: EUCALIPTO-1 Inició perforación 3-feb-19; T.D.: 12-feb- 19, A-3</t>
  </si>
  <si>
    <t>Marzo</t>
  </si>
  <si>
    <t>1. CONTRATO: CASANARE ESTE,Pozo: NOSTROMO-1, Inició perforación 22-dic-18; T.D.: 9-ene-19, A3.
2. CONTRATO : SABANERO, Pozo:  SEJE-1D, Inició perforación 5-ene-19; T.D.:14-ene-19, A3.
3. CONTRATO :LLA-58, Pozo: FRANKMAVE NORTE-1, Inició perforación 7-ene-19; TD: 15-ene-19, A3.
4. CONTRATO : PUT-7 , Pozo: ALMENDRILLO -1,  Inició perforación 13-dic-18; TD: 16-ene-19, A3.
5. CONTRATO: LA CIRA INFANTAS, Pozo: CIRA 7000-ST, Inició perforación 4-ene-19; T.D.: 27-ene-19, A2c.</t>
  </si>
  <si>
    <t>Contrato E&amp;P ALEA 1848 A
Programa: ALEA 1848 A 3D
133,92 Km 2D Equivalente
Fecha de Inicio Topografía: 16-ene-19.
Avance Sísmica (0%).</t>
  </si>
  <si>
    <t>Contrato E&amp;P ALEA 1848 A
Programa: ALEA 1848 A 3D
133,92 Km 2D Equivalente
Fecha de Inicio Topografía: 16-ene-19.
Fecha de Inicio Perforación: 6-feb-19.
Avance Sísmica (0%).</t>
  </si>
  <si>
    <t>Abril</t>
  </si>
  <si>
    <t>7. CONTRATO:CPO-8,Pozo:PROVENZA-1, Inició perforación 28-feb-19; T.D.: 5-mar-19, A3.
8. CONTRATO : CPO-5, Pozo: CALAO-1X, Inició perforación 1-feb-19; T.D.:13-mar-19, A3.
9. CONTRATO :LLA-56, Pozo: MATALÍ-1, Inició perforación 18-feb-19; T.D.:19-mar-19, A3.
10. CONTRATO : MERECURE , Pozo: TAMARINIZA-1,  Inició perforación 12-mar-19; T.D.:25-mar-19, A3..
11. CONTRATO: SAMAN, Pozo: MAMEY WEST-1, Inició perforación 19-feb-19; T.D.:26-mar-19, A2c.</t>
  </si>
  <si>
    <t xml:space="preserve">12. CONTRATO: EL PORTON,Pozo:PROSPERIDAD-1, Inició perforación 31-dic-18; T.D.: 15-abr-19, A3.
13. CONTRATO :CAPACHOS, Pozo: ANDINA NORTE-1, Inició perforación 1-feb-19; T.D.:20-abr-19, A3.
14. CONTRATO : PUT-7, Pozo: PECARÍ-1, Inició perforación 22-mar-19; T.D.:23-abr-19, A2c.
</t>
  </si>
  <si>
    <t>Contrato E&amp;P CPO-13
Programa: PENDARE NORTE Y LA PLUMA 3D 2019
174,40 Km 2D Equivalente
Fecha de Inicio Topografía: 9-feb-19.
Fecha de Inicio Registro: 24-feb-19.
Avance Sísmica (8,17%).</t>
  </si>
  <si>
    <t>Contrato E&amp;P CPO-13
Programa: PENDARE NORTE Y LA PLUMA 3D 2019
174,40 Km 2D Equivalente
Fecha de Inicio Topografía: 9-feb-19.
Fecha de Inicio Registro: 24-feb-19.
Avance Sísmica (95,69%).</t>
  </si>
  <si>
    <t>Convenio de Explotación  NANCY BURDINE MAXIME
Programa: NANCY  3D
161,472 Km 2D Equivalente
Fecha de Inicio Topografía: 15-mar-19.
Avance Sísmica (0%)</t>
  </si>
  <si>
    <t>Contrato E&amp;P CPO-11
Programa: LA FLOR 2D
223  Km 2D Equivalente
Fecha de Inicio Topografía: 20-mar-19.
Avance Sísmica (0%)</t>
  </si>
  <si>
    <t>Contrato E&amp;P VIM-5
Programa: GUACHARACA 3D
248 Km 2D Equivalente
Fecha de Inicio Topografía: 20-mar-19.
Avance Sísmica (0%)</t>
  </si>
  <si>
    <t>Contrato E&amp;P CPO-13
Programa: PENDARE NORTE Y LA PLUMA 3D 2019
174,40 Km 2D Equivalente
Fecha de Inicio Topografía: 9-feb-19.
Fecha de Inicio Registro: 24-feb-19.
Avance Sísmica (100%).</t>
  </si>
  <si>
    <t>Convenio de Explotación  NANCY BURDINE MAXIME
Programa: NANCY  3D
161,472 Km 2D Equivalente
Fecha de Inicio Topografía: 15-mar-19.
Fecha de Inicio Perforación: 13-abr-19.
Avance Sísmica (0%)</t>
  </si>
  <si>
    <t>Contrato E&amp;P CPO-11
Programa: LA FLOR 2D
223  Km 2D Equivalente
Fecha de Inicio Topografía: 20-mar-19.
Fecha de Inicio Perforación: 6-abr-19.
Avance Sísmica (0%)</t>
  </si>
  <si>
    <t>Contrato E&amp;P VIM-5
Programa: GUACHARACA 3D
248 Km 2D Equivalente
Fecha de Inicio Topografía: 20-mar-19.
Fecha de Inicio Perforación: 4-abr-19.
Avance Sísmica (0%)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</si>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</sst>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2" fontId="6" fillId="6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7"/>
  <sheetViews>
    <sheetView showGridLines="0" zoomScaleNormal="100" zoomScaleSheetLayoutView="100" workbookViewId="0">
      <selection activeCell="E8" sqref="E8"/>
    </sheetView>
  </sheetViews>
  <sheetFormatPr baseColWidth="10" defaultColWidth="11.42578125" defaultRowHeight="15" x14ac:dyDescent="0.25"/>
  <cols>
    <col min="1" max="1" width="3.28515625" style="1" customWidth="1"/>
    <col min="2" max="2" width="14" style="2" customWidth="1"/>
    <col min="3" max="4" width="11.7109375" style="1" customWidth="1"/>
    <col min="5" max="5" width="82.42578125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20" t="s">
        <v>7</v>
      </c>
      <c r="C2" s="21"/>
      <c r="D2" s="21"/>
      <c r="E2" s="22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96.75" customHeight="1" x14ac:dyDescent="0.25">
      <c r="B4" s="9" t="s">
        <v>1</v>
      </c>
      <c r="C4" s="9">
        <v>5</v>
      </c>
      <c r="D4" s="9">
        <v>5</v>
      </c>
      <c r="E4" s="10" t="s">
        <v>11</v>
      </c>
    </row>
    <row r="5" spans="2:5" x14ac:dyDescent="0.25">
      <c r="B5" s="9" t="s">
        <v>8</v>
      </c>
      <c r="C5" s="9">
        <v>1</v>
      </c>
      <c r="D5" s="9">
        <v>6</v>
      </c>
      <c r="E5" s="10" t="s">
        <v>9</v>
      </c>
    </row>
    <row r="6" spans="2:5" ht="63.75" x14ac:dyDescent="0.25">
      <c r="B6" s="9" t="s">
        <v>10</v>
      </c>
      <c r="C6" s="9">
        <v>5</v>
      </c>
      <c r="D6" s="9">
        <f>D5+C6</f>
        <v>11</v>
      </c>
      <c r="E6" s="10" t="s">
        <v>15</v>
      </c>
    </row>
    <row r="7" spans="2:5" ht="51" x14ac:dyDescent="0.25">
      <c r="B7" s="7" t="s">
        <v>14</v>
      </c>
      <c r="C7" s="7">
        <v>3</v>
      </c>
      <c r="D7" s="7">
        <f>D6+C7</f>
        <v>14</v>
      </c>
      <c r="E7" s="8" t="s">
        <v>16</v>
      </c>
    </row>
  </sheetData>
  <mergeCells count="1">
    <mergeCell ref="B2:E2"/>
  </mergeCells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CE500-02B2-4FF5-8DBB-2BF1A1FC122F}">
  <dimension ref="A1:I19"/>
  <sheetViews>
    <sheetView showGridLines="0" tabSelected="1" zoomScale="70" zoomScaleNormal="70" workbookViewId="0">
      <selection activeCell="G5" sqref="G5"/>
    </sheetView>
  </sheetViews>
  <sheetFormatPr baseColWidth="10" defaultRowHeight="15" x14ac:dyDescent="0.25"/>
  <cols>
    <col min="1" max="1" width="13.85546875" customWidth="1"/>
    <col min="2" max="2" width="19.28515625" customWidth="1"/>
    <col min="3" max="3" width="25.140625" customWidth="1"/>
    <col min="4" max="4" width="92.140625" customWidth="1"/>
    <col min="5" max="5" width="22.7109375" style="3" bestFit="1" customWidth="1"/>
    <col min="6" max="6" width="20.5703125" style="3" bestFit="1" customWidth="1"/>
    <col min="7" max="8" width="22.7109375" style="3" customWidth="1"/>
    <col min="9" max="9" width="18.85546875" style="3" bestFit="1" customWidth="1"/>
    <col min="10" max="10" width="19.28515625" bestFit="1" customWidth="1"/>
    <col min="11" max="11" width="21.140625" bestFit="1" customWidth="1"/>
  </cols>
  <sheetData>
    <row r="1" spans="1:4" x14ac:dyDescent="0.25">
      <c r="A1" s="27" t="s">
        <v>0</v>
      </c>
      <c r="B1" s="28" t="s">
        <v>5</v>
      </c>
      <c r="C1" s="29" t="s">
        <v>6</v>
      </c>
      <c r="D1" s="23" t="s">
        <v>4</v>
      </c>
    </row>
    <row r="2" spans="1:4" ht="62.25" customHeight="1" x14ac:dyDescent="0.25">
      <c r="A2" s="27"/>
      <c r="B2" s="28"/>
      <c r="C2" s="29"/>
      <c r="D2" s="23"/>
    </row>
    <row r="3" spans="1:4" ht="111" customHeight="1" x14ac:dyDescent="0.25">
      <c r="A3" s="11" t="s">
        <v>1</v>
      </c>
      <c r="B3" s="13">
        <v>0</v>
      </c>
      <c r="C3" s="13">
        <v>0</v>
      </c>
      <c r="D3" s="12" t="s">
        <v>12</v>
      </c>
    </row>
    <row r="4" spans="1:4" ht="36" customHeight="1" x14ac:dyDescent="0.25">
      <c r="A4" s="14" t="s">
        <v>26</v>
      </c>
      <c r="B4" s="15">
        <f>B3</f>
        <v>0</v>
      </c>
      <c r="C4" s="15">
        <f>C3</f>
        <v>0</v>
      </c>
      <c r="D4" s="16"/>
    </row>
    <row r="5" spans="1:4" ht="141.75" customHeight="1" x14ac:dyDescent="0.25">
      <c r="A5" s="24" t="s">
        <v>8</v>
      </c>
      <c r="B5" s="13">
        <v>0</v>
      </c>
      <c r="C5" s="13">
        <v>0</v>
      </c>
      <c r="D5" s="12" t="s">
        <v>13</v>
      </c>
    </row>
    <row r="6" spans="1:4" ht="123.75" customHeight="1" x14ac:dyDescent="0.25">
      <c r="A6" s="25"/>
      <c r="B6" s="13">
        <v>2.58</v>
      </c>
      <c r="C6" s="13">
        <v>2.58</v>
      </c>
      <c r="D6" s="12" t="s">
        <v>17</v>
      </c>
    </row>
    <row r="7" spans="1:4" ht="35.25" customHeight="1" x14ac:dyDescent="0.25">
      <c r="A7" s="14" t="s">
        <v>26</v>
      </c>
      <c r="B7" s="15">
        <f>B5+B6</f>
        <v>2.58</v>
      </c>
      <c r="C7" s="17">
        <f>B7+C4</f>
        <v>2.58</v>
      </c>
      <c r="D7" s="16"/>
    </row>
    <row r="8" spans="1:4" ht="115.5" customHeight="1" x14ac:dyDescent="0.25">
      <c r="A8" s="24" t="s">
        <v>10</v>
      </c>
      <c r="B8" s="13">
        <v>0</v>
      </c>
      <c r="C8" s="13">
        <v>0</v>
      </c>
      <c r="D8" s="12" t="s">
        <v>13</v>
      </c>
    </row>
    <row r="9" spans="1:4" ht="161.25" customHeight="1" x14ac:dyDescent="0.25">
      <c r="A9" s="26"/>
      <c r="B9" s="13">
        <v>164.3</v>
      </c>
      <c r="C9" s="13">
        <v>166.88</v>
      </c>
      <c r="D9" s="12" t="s">
        <v>18</v>
      </c>
    </row>
    <row r="10" spans="1:4" ht="161.25" customHeight="1" x14ac:dyDescent="0.25">
      <c r="A10" s="26"/>
      <c r="B10" s="13">
        <v>0</v>
      </c>
      <c r="C10" s="13">
        <v>0</v>
      </c>
      <c r="D10" s="12" t="s">
        <v>19</v>
      </c>
    </row>
    <row r="11" spans="1:4" ht="139.5" customHeight="1" x14ac:dyDescent="0.25">
      <c r="A11" s="26"/>
      <c r="B11" s="13">
        <v>0</v>
      </c>
      <c r="C11" s="13">
        <v>0</v>
      </c>
      <c r="D11" s="12" t="s">
        <v>20</v>
      </c>
    </row>
    <row r="12" spans="1:4" ht="128.25" customHeight="1" x14ac:dyDescent="0.25">
      <c r="A12" s="25"/>
      <c r="B12" s="13">
        <v>0</v>
      </c>
      <c r="C12" s="13">
        <v>0</v>
      </c>
      <c r="D12" s="18" t="s">
        <v>21</v>
      </c>
    </row>
    <row r="13" spans="1:4" ht="42.75" customHeight="1" x14ac:dyDescent="0.25">
      <c r="A13" s="14" t="s">
        <v>26</v>
      </c>
      <c r="B13" s="15">
        <f>SUM(B8:B12)</f>
        <v>164.3</v>
      </c>
      <c r="C13" s="17">
        <f>B13+C7</f>
        <v>166.88000000000002</v>
      </c>
      <c r="D13" s="19"/>
    </row>
    <row r="14" spans="1:4" ht="128.25" customHeight="1" x14ac:dyDescent="0.25">
      <c r="A14" s="24" t="s">
        <v>14</v>
      </c>
      <c r="B14" s="13">
        <v>0</v>
      </c>
      <c r="C14" s="13">
        <v>0</v>
      </c>
      <c r="D14" s="12" t="s">
        <v>13</v>
      </c>
    </row>
    <row r="15" spans="1:4" ht="124.5" customHeight="1" x14ac:dyDescent="0.25">
      <c r="A15" s="26"/>
      <c r="B15" s="13">
        <v>7.52</v>
      </c>
      <c r="C15" s="13">
        <v>174.4</v>
      </c>
      <c r="D15" s="12" t="s">
        <v>22</v>
      </c>
    </row>
    <row r="16" spans="1:4" ht="123" customHeight="1" x14ac:dyDescent="0.25">
      <c r="A16" s="26"/>
      <c r="B16" s="13">
        <v>0</v>
      </c>
      <c r="C16" s="13">
        <v>0</v>
      </c>
      <c r="D16" s="12" t="s">
        <v>23</v>
      </c>
    </row>
    <row r="17" spans="1:4" ht="139.5" customHeight="1" x14ac:dyDescent="0.25">
      <c r="A17" s="26"/>
      <c r="B17" s="13">
        <v>0</v>
      </c>
      <c r="C17" s="13">
        <v>0</v>
      </c>
      <c r="D17" s="12" t="s">
        <v>24</v>
      </c>
    </row>
    <row r="18" spans="1:4" ht="128.25" customHeight="1" x14ac:dyDescent="0.25">
      <c r="A18" s="25"/>
      <c r="B18" s="13">
        <v>0</v>
      </c>
      <c r="C18" s="13">
        <v>0</v>
      </c>
      <c r="D18" s="18" t="s">
        <v>25</v>
      </c>
    </row>
    <row r="19" spans="1:4" ht="42.75" customHeight="1" x14ac:dyDescent="0.25">
      <c r="A19" s="14" t="s">
        <v>26</v>
      </c>
      <c r="B19" s="15">
        <f>SUM(B14:B18)</f>
        <v>7.52</v>
      </c>
      <c r="C19" s="17">
        <f>B19+C13</f>
        <v>174.40000000000003</v>
      </c>
      <c r="D19" s="19"/>
    </row>
  </sheetData>
  <mergeCells count="7">
    <mergeCell ref="D1:D2"/>
    <mergeCell ref="A5:A6"/>
    <mergeCell ref="A8:A12"/>
    <mergeCell ref="A14:A18"/>
    <mergeCell ref="A1:A2"/>
    <mergeCell ref="B1:B2"/>
    <mergeCell ref="C1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2019</vt:lpstr>
      <vt:lpstr>ADQUISICIÓN SISMICA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Gloria Cecilia Salamanca Marentes</cp:lastModifiedBy>
  <dcterms:created xsi:type="dcterms:W3CDTF">2015-09-23T17:53:52Z</dcterms:created>
  <dcterms:modified xsi:type="dcterms:W3CDTF">2019-05-23T05:28:53Z</dcterms:modified>
</cp:coreProperties>
</file>