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PAA 2020 (2)"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<sst xmlns="http://schemas.openxmlformats.org/spreadsheetml/2006/main" count="1809" uniqueCount="265">
  <si>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</si>
  <si>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</si>
  <si>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</si>
  <si>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</si>
  <si>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</si>
  <si>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</si>
  <si>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</si>
  <si>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</si>
  <si>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</si>
  <si>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</si>
  <si>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</si>
  <si>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</si>
  <si>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</si>
  <si>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</si>
  <si>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</si>
  <si>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</si>
  <si>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</si>
  <si>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</si>
  <si>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</si>
  <si>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</si>
  <si>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</si>
  <si>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NO</t>
  </si>
  <si>
    <t>N/A</t>
  </si>
  <si>
    <t>Recursos Propios
(Funcionamiento)</t>
  </si>
  <si>
    <t>Recursos Propios (Inversión)</t>
  </si>
  <si>
    <t>Enero</t>
  </si>
  <si>
    <t>Propios 
(Funcionamiento)</t>
  </si>
  <si>
    <t>Febrero</t>
  </si>
  <si>
    <t xml:space="preserve">1. Prestación de Servicios Profesionales Especializados para el apoyo a la Vicepresidencia Técnica- A- Funcionamiento </t>
  </si>
  <si>
    <t>2. Prestación de Servicios Profesionales para el apoyo a la Vicepresidencia Técnica- A- Funcionamoiento</t>
  </si>
  <si>
    <t>3. Prestación de Servicios Asistenciales para el apoyo a la Vicepresidencia Técnica- A- Funcionamiento</t>
  </si>
  <si>
    <t>Contratación Directa</t>
  </si>
  <si>
    <t>4. Prestación de servicios Profesionales Especializados  para el apoyo y seguimiento de los proyectos misionales de la vicepresidencia técnica para fortalecer técnicamente las oportunidades exploratorias de las áreas a ofrecer –C- Inversión</t>
  </si>
  <si>
    <t>5. Prestación de servicios Profesionales Especializados  para el apoyo y seguimiento de los proyectos misionales de la vicepresidencia técnica para mejorar la cantidad y calidad de la información de las áreas exploratorias a ofrecer –C- Inversión</t>
  </si>
  <si>
    <t>6. Prestación de Servicios Profesionales Especializados para el apoyo a la Vicepresidencia de Promoción y Asignación de Áreas- A- Funcionamiento</t>
  </si>
  <si>
    <t>7. Prestación de Servicios Profesionales para el apoyo a la Vicepresidencia de Promoción y Asignación de Áreas- A- Funcionamiento</t>
  </si>
  <si>
    <t>8. Prestación de Servicios de apoyo a la gestión, asistencial, logístico y operativo para la Vicepresidencia de Promoción y Asignación de Áreas- A- Funcionamiento</t>
  </si>
  <si>
    <t>9. Prestación de Servicios Profesionales Especializados para el apoyo a la Vicepresidencia de Contratos de Hidrocarburos- A- Funcionamiento</t>
  </si>
  <si>
    <t>10. Prestación de Servicios Profesionales para el apoyo a la Vicepresidencia de Contratos de Hidrocarburos- A- Funcionamiento</t>
  </si>
  <si>
    <t>11. Prestación de Servicios de apoyo a la gestión, asistencial, logístico y operativo para la Vicepresidencia de Contratos de Hidrocarburos- A- Funcionamiento</t>
  </si>
  <si>
    <t>12. Prestación de Servicios Profesionales Especializados para el apoyo a la VORP - A- Funcionamiento</t>
  </si>
  <si>
    <t>13. Prestación de Servicios Profesionales para el apoyo a la  VORP- A- Funcionamiento</t>
  </si>
  <si>
    <t>14. Prestación de Servicios de apoyo a la gestión, asistencial, logístico y operativo para la VORP - A- Funcionamiento</t>
  </si>
  <si>
    <t>15. Prestación de Servicios Profesionales Especializados para el apoyo a la Oficina Asesora Jurídica - A- Funcionamiento</t>
  </si>
  <si>
    <t>16. Prestación de Servicios Profesionales para el apoyo a la Oficina Asesora Jurídica - A- Funcionamiento</t>
  </si>
  <si>
    <t>17. Prestación de Servicios de apoyo a la gestión, asistencial, logístico y operativo para la Oficina Asesora Jurídica - A- Funcionamiento</t>
  </si>
  <si>
    <t>18. Prestación de Servicios Profesionales Especializados para el apoyo a la Vicepresidencia Administrativa y Financiera - A- Funcionamiento</t>
  </si>
  <si>
    <t>19. Prestación de Servicios Profesionales para el apoyo a la Vicepresidencia Administrativa y Financiera - A- Funcionamiento</t>
  </si>
  <si>
    <t>20. Prestación de Servicios de apoyo a la gestión, asistencial, logístico y operativo para la Vicepresidencia Administrativa y Financiera - A- Funcionamiento</t>
  </si>
  <si>
    <t>21. Prestación de Servicios Profesionales Especializados para el apoyo a la Oficina de Tecnologías de la Información - A- Funcionamiento</t>
  </si>
  <si>
    <t>22. Prestación de Servicios Profesionales para el apoyo a la Oficina de Tecnologías de la Información - A- Funcionamiento</t>
  </si>
  <si>
    <t>23. Prestación de Servicios de apoyo a la gestión, asistencial, logístico y operativo para la Oficina de Tecnologías de la Información - A- Funcionamiento</t>
  </si>
  <si>
    <t xml:space="preserve">24. Prestación de Servicios Profesionales Especializados para el apoyo a la VORP - I- Regalías </t>
  </si>
  <si>
    <t xml:space="preserve">25. Prestación de Servicios Profesionales para el apoyo a la VORP - I- Regalías </t>
  </si>
  <si>
    <t xml:space="preserve">26. Prestación de Servicios de apoyo a la gestión, asistencial, logístico y operativo para el apoyo a la VORP - I- Regalías  </t>
  </si>
  <si>
    <t>27. Adquirir la póliza de Responsabilidad Civil  Servidores Públicos</t>
  </si>
  <si>
    <t>Contratación régimen especial - Régimen especial</t>
  </si>
  <si>
    <t xml:space="preserve">28. Reslizar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</si>
  <si>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</si>
  <si>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</si>
  <si>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</si>
  <si>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</si>
  <si>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</si>
  <si>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</si>
  <si>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</si>
  <si>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</si>
  <si>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</si>
  <si>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</si>
  <si>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</si>
  <si>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</si>
  <si>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</si>
  <si>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</si>
  <si>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</si>
  <si>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</si>
  <si>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</si>
  <si>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</si>
  <si>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</si>
  <si>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</si>
  <si>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</si>
  <si>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</si>
  <si>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</si>
  <si>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29. Arrendamiento de inmueble para la custodia del archivo activo de fiscalización de la ANH</t>
  </si>
  <si>
    <t>Sistema General de Regalías - SGR</t>
  </si>
  <si>
    <t>78131600 80131700 80161500 80161800 81111900</t>
  </si>
  <si>
    <t>30. Prestación de Servicios de asesoría jurídica, representación judicial y apoyo en la implementación de proyectos piloto de yacimientos no convencionales a la Vicepresidencia de Contratos de Hidrocarburos .</t>
  </si>
  <si>
    <t>31. Asesoria jurídica a las vicperesidencias de la ANH  en temas misionales, administrativos, sancionatorios, contratación estatal y de responsabilidad fiscal a cargo de la Entidad- A- Funcionamiento</t>
  </si>
  <si>
    <t>32. Prestación de servicios jurídicos de asesoría para la Agencia Nacional de Hidrocarburos- A- Funcionamiento</t>
  </si>
  <si>
    <t>33. Asesoria Juridica  para el apoyo a la gestión de los asuntos inherentes a la oficina asesora jurídica de la ANH</t>
  </si>
  <si>
    <t>34. Contratar la suscripción de publicaciones electrónicas jurídicas con sus actualizaciones</t>
  </si>
  <si>
    <t>35. Asesoría jurídica para el apoyo a la gestion de la agencia nacional de hidrocarburos en el monitoreo y la gestion normativa y para el relacionamiento institucional con entes territoriales</t>
  </si>
  <si>
    <t>36.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</si>
  <si>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37. Prestación de servicios profesionales especializados, científicos y técnicos de apoyo y asesoría a la gestión de la Vicepresidencia Administrativa y Financiera de la Agencia Nacional de Hidrocarburos - ANH</t>
  </si>
  <si>
    <t>38. Prestación de servicios profesionales especializados, científicos y técnicos para el acompañamiento y apoyo  en la VAF de la Agencia Nacional de Hidrocarburos.</t>
  </si>
  <si>
    <t>39. Prestación de servicios profesionales especializados, científicos y técnicos para el acompañamiento y apoyo juridico  en la VAF de la Agencia Nacional de Hidrocarburos.</t>
  </si>
  <si>
    <t>43. Contratar el servicio de intermediación de seguros para los seguros adquiridos por la ANH</t>
  </si>
  <si>
    <t xml:space="preserve">44. Mantenimiento preventivo y correctivo del ascensor de la ANH </t>
  </si>
  <si>
    <t>45. Suministro, renovación y/o actualización de certificados de firmas digitales y/o  firmas electrónicas para los usuarios de la ANH.</t>
  </si>
  <si>
    <t>46. Prestar el servicio de mantenimiento preventivo y correctivo para las máquinas y accesorios del gimnasio de la ANH, incluido el suministro de repuestos, equipos y elementos necesarios para su adecuado funcionamiento.</t>
  </si>
  <si>
    <t>47. Mantenimiento preventivo y correctivo del sistema de aire acondicionado en las instalaciones físicas de la ANH.</t>
  </si>
  <si>
    <t>48. Prestar el servicio de mantenimiento preventivo y correctivo para el sistema contra incendios de las instalaciones físicas de la ANH</t>
  </si>
  <si>
    <t>49. Suministro del servicio de rastreo satelital para los vehículos utilizados por la ANH</t>
  </si>
  <si>
    <t>51. Mantenimiento preventivo y correctivo de las instalaciones físicas, incluido el sistema eléctrico, de la ANH</t>
  </si>
  <si>
    <t>52. Aunar esfuerzos y recursos físicos, humanos, administrativos, tecnológicos, financieros, capacidades y métodos entre La Unidad Nacional de Protección y la Agencia Nacional de Hidrocarburos -ANH, que permitan ejercer la adecuada protección del Presidente de la Agencia Nacional de Hidrocarburos -ANH-, en razón de su cargo o del riesgo en el que incurra en virtud del mismo</t>
  </si>
  <si>
    <t>53. Prestar el servicio de aseo, cafetería y mantenimientos menores en las instalaciones de la ANH</t>
  </si>
  <si>
    <t>55. Contratar el servicio de actualización, mantenimiento y soporte del software Kingdom</t>
  </si>
  <si>
    <t>43231500
81112200</t>
  </si>
  <si>
    <t>56. Contratar el servicio de actualización, mantenimiento y soporte de la aplicación Hampson-Russell incluyendo servicios de actualización, soporte y mantenimiento.</t>
  </si>
  <si>
    <t>57. Contratar el servicio de actualización, soporte y mantenimiento del software Geographix/Gverse</t>
  </si>
  <si>
    <t>58. Adquirir a título de la ANH licenciamiento y renovar servicios de actualización, soporte y mantenimiento del software DecisionSpace y OpenWorks</t>
  </si>
  <si>
    <t>59. Contratar el servicio de soporte y mantenimiento del software Petrel y Techlog</t>
  </si>
  <si>
    <t>81112000
80111600</t>
  </si>
  <si>
    <t>60. Contratar el mantenimiento, actualización y soporte premiun de ARCGIS.</t>
  </si>
  <si>
    <t>61. Contratar el servicio de actualización, soporte y mantenimiento del software Geosoft</t>
  </si>
  <si>
    <t>62. Adquisición software Diplomat incluyendo servicios de actualización, soporte y mantenimiento</t>
  </si>
  <si>
    <t>63. Contratar el servico de mantenimiento, actualización y soporte de las licencias ENVI</t>
  </si>
  <si>
    <t>64. Contratar el servico de mantenimiento, actualización y soporte de las licencias Avizo</t>
  </si>
  <si>
    <t>65. Adquisición software Seisware incluyendo servicios de actualización, soporte y mantenimiento</t>
  </si>
  <si>
    <t>66. Adquisición software FME incluyendo servicios de actualización, soporte y mantenimiento</t>
  </si>
  <si>
    <t>67. Acceso por un año a la plataforma de Wood Mackenzie (módulos Fiscal Service, Bases de Datos E&amp;P, Global Economic Model)</t>
  </si>
  <si>
    <t xml:space="preserve">Enero </t>
  </si>
  <si>
    <t>Agosto</t>
  </si>
  <si>
    <t>Abril</t>
  </si>
  <si>
    <t>Marzo</t>
  </si>
  <si>
    <t>Septiembre</t>
  </si>
  <si>
    <t xml:space="preserve">Febrero </t>
  </si>
  <si>
    <t>Octubre</t>
  </si>
  <si>
    <t>Mayo</t>
  </si>
  <si>
    <t>Selección abreviada
 menor cuantía</t>
  </si>
  <si>
    <t>Mínima
 cuantía</t>
  </si>
  <si>
    <t>Selección abreviada  menor cuantía</t>
  </si>
  <si>
    <t>Licitación Pública</t>
  </si>
  <si>
    <t>Concurso de méritos</t>
  </si>
  <si>
    <t>Seléccion abreviada - acuerdo marco</t>
  </si>
  <si>
    <t>Recursos Propios
(Inversión)</t>
  </si>
  <si>
    <t>SI</t>
  </si>
  <si>
    <t>No solicitadas</t>
  </si>
  <si>
    <t>68. Prestación de servicios de asesoría jurídica y apoyo en la implementación de proyectos piloto de Yacimientos No Convencionales a la vicepresidencia de contratos de hidrocarburos.</t>
  </si>
  <si>
    <t>69. Contratar los servicios de  administración de las redes de voz y datos y canales de comunicación de la ANH que soporten los procesos misionales, estratégicos y de apoyo.</t>
  </si>
  <si>
    <t>71. Contratar los servicios de actualización de certificados de seguridad SSL.</t>
  </si>
  <si>
    <t>56112200
43223300</t>
  </si>
  <si>
    <t>54. Contratar la adquisición e instalación de puestos de trabajo, renovación y adecuación de cableado de voz, datos y energía, y adecuación de espacios físicos de las instalaciones de la ANH</t>
  </si>
  <si>
    <t>70. Contratar el soporte, partes y piezas de la infraestructura Oracle de la ANH.</t>
  </si>
  <si>
    <t>73. Contratar los servicios de soporte proactivo para la infraestructura Oracle de la ANH.</t>
  </si>
  <si>
    <t xml:space="preserve">74. Adquirir el soporte premier de Microsoft  para las plataformas y servicios  de la ANH. </t>
  </si>
  <si>
    <t xml:space="preserve">  81112206  
 81112210</t>
  </si>
  <si>
    <t>75. Contratar los servicios de soporte y mantenimiento de la infraestructura de respaldo de la ANH.</t>
  </si>
  <si>
    <t>79. Contratar los servicios soporte, mantenimiento y desarrollos al software SIGECO para la administración del Sistema Integral de Gestión y Control de la ANH.</t>
  </si>
  <si>
    <t>80. Contratar los servicios de soporte y mantenimiento del agente virtual SILVIAA.</t>
  </si>
  <si>
    <t>73152108
81111800 43212100</t>
  </si>
  <si>
    <t>81. Contratar el servicio de actualización del parque de impresoras así como el mantenimiento preventivo y correctivo de los  escaner, equipos de escritorio  de la ANH y el soporte y mantenimiento del software de administración de impresiones y copias, con bolsa de repuestos.</t>
  </si>
  <si>
    <t>46171622   46171619</t>
  </si>
  <si>
    <t>82. Actualizar la plataforma de control de acceso y CCTV de la entidad con soporte y mantenimiento.</t>
  </si>
  <si>
    <t xml:space="preserve">83. Contratar  soporte, renovación de la plataforma de seguridad de usuario final, para la infraestructura de tecnológica y parque computacional de la ANH. </t>
  </si>
  <si>
    <t>80101500
86101709
77101800</t>
  </si>
  <si>
    <t>84. Contrata el servicio de formación de auditores internos y de  auditoría  externa para la certificación de la ANH, en la norma ISO 27001: 2013.</t>
  </si>
  <si>
    <t>85. Adquirir componentes de hardware para equipos de cliente final de la ANH.</t>
  </si>
  <si>
    <t>43231500
43231501
81111800
81111500
81112200
81112210</t>
  </si>
  <si>
    <t>86. Contratar el mantenimiento, renovación, actualización y soporte del licenciamiento de la herramienta ITMS - Aranda de la ANH.</t>
  </si>
  <si>
    <t>81112003 73152108</t>
  </si>
  <si>
    <t>87. Contratar el servicio de soporte y mantenimiento del centro de datos principal de la ANH.</t>
  </si>
  <si>
    <t>88. Adquirir la suscripción de la plataforma tecnológica en la nube de Microsoft para  la continuidad de los servicios de negocio alojados en esta infraestructura.</t>
  </si>
  <si>
    <t>89. Contratar el servicio de soporte y mantenimiento de los switches de core de los centros de datos de la ANH.</t>
  </si>
  <si>
    <t>81111801   81112208</t>
  </si>
  <si>
    <t>90. Contratar nuevos componentes de infraestructura y licenciamiento de Telecomunicaciones. LAN, WIFI, Telefonía y seguridad perimetral.</t>
  </si>
  <si>
    <t>43231507 43231507 43233004</t>
  </si>
  <si>
    <t>91. Contratar el licenciamiento de software ofimática,datacenter  y de proyectos para la ANH.</t>
  </si>
  <si>
    <t>92. Prestación de Servicios Profesionales Especializados para el apoyo a la Vicepresidencia Técnica- A- Comercialización</t>
  </si>
  <si>
    <t>93. Prestación de Servicios Profesionales para el apoyo a la Vicepresidencia Técnica- A- Comercialización</t>
  </si>
  <si>
    <t>94. Prestación de servicios Profesionales Especializados  para el apoyo y seguimiento de los proyectos misionales de la vicepresidencia técnica para fortalecer técnicamente las oportunidades exploratorias de las áreas a ofrecer –C- Inversión</t>
  </si>
  <si>
    <t>95. Prestación de servicios Profesionales Especializados  para el apoyo y seguimiento de los proyectos misionales de la vicepresidencia técnica para mejorar la cantidad y calidad de la información de las áreas exploratorias a ofrecer –C- Inversión</t>
  </si>
  <si>
    <t>96. Asesoría jurídica especializada en cobro coactivo y apoyo a los asuntos relacionados con defensa judicial de la agencia nacional de hidrocarburos</t>
  </si>
  <si>
    <t>97.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</si>
  <si>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98. Contratar el servicio de monitoreo de medios</t>
  </si>
  <si>
    <t>99.  Contratar la suscripción del servicio especializado financiero de Valora Analítik</t>
  </si>
  <si>
    <t>Junio</t>
  </si>
  <si>
    <t>Selección abreviada subasta inversa</t>
  </si>
  <si>
    <t>81111800
81112200
81111500</t>
  </si>
  <si>
    <t>78131600
80131700
80161500
80161800
81111900</t>
  </si>
  <si>
    <t>71161100
71161200
71161300
71161600
81101900</t>
  </si>
  <si>
    <t>71161605 
80101600 
80111621</t>
  </si>
  <si>
    <t>71161605 
80111621
86101807
80101604</t>
  </si>
  <si>
    <t xml:space="preserve">
80101500 </t>
  </si>
  <si>
    <t>100. Participación estratégica de la ANH en el evento Perspectivas económicas de Colombia: Oportunidades en petróleo y gas.</t>
  </si>
  <si>
    <t>101. Contratar la participación estrategica de la ANH en el evento CERAWeek</t>
  </si>
  <si>
    <t>102. Contratar la participación estrategica de la ANH en el evento SPE Latin American and Caribbean Petroleum Engineering Conference</t>
  </si>
  <si>
    <t>103. Contratar la participación estrategica de la ANH en el evento BID Invest 2020 Reunión Anual de las Asambleas de Gobernadores</t>
  </si>
  <si>
    <t>104. Contratar la participación estrategica de la ANH en el evento Exploration and Development in Southern Caribbean Frontier Basins</t>
  </si>
  <si>
    <t>105. Contratar la participación estrategica de la ANH en el evento Congreso Naturgas 2020</t>
  </si>
  <si>
    <t>106. Contratar la prestación de servicios profesionales de traducción oficial de documentos de la Agencia Nacional de Hidrocarburos</t>
  </si>
  <si>
    <t>107. Prestación de Servicios Profesionales para el apoyo a la VORP en el ejercicio de la función delegada de fiscalización a las actividades de exploración y explotación de hidrocarburos</t>
  </si>
  <si>
    <t>108. Prestación de Servicios Profesionales especializados para el apoyo a la VORP en el ejercicio de la función delegada de fiscalización a las actividades de exploración y explotación de hidrocarburos</t>
  </si>
  <si>
    <t>109. Prestación de servicios técnicos, tecnológicos y/o asistenciales a la VORP en el ejercicio de la función delegada de fiscalización a las actividades de exploración y explotación de hidrocarburos</t>
  </si>
  <si>
    <t>110. Contratar la prestación de servicios para el proyecto de migración y alineacion de Jerarquias de AVM</t>
  </si>
  <si>
    <t>111. Arrendamiento de inmueble para la custodia del Archivo de Fiscalización</t>
  </si>
  <si>
    <t>112. Contratar la suscripción a normas técnicas del sector del sector de Hidrocarburos</t>
  </si>
  <si>
    <t>113. Contratar auditorías externas para la determinación del desempeño de los sistemas de medición de cantidad y calidad de hidrocarburos y la verificación de las buenas prácticas de medición aplicadas en las facilidades de producción del país</t>
  </si>
  <si>
    <t>114. Contratar auditorías externas a pozos inactivos y/o abandonados</t>
  </si>
  <si>
    <t>115. Estudio de consultoría de benchmarking sobre prácticas de fiscalización y propuestas de mejoras al modelo Colombiano - Consultoría</t>
  </si>
  <si>
    <t>116. Contratar una consultoría para realizar un diagnóstico del proceso de Control de Operaciones y Gestión Volumétrica asignado a la VORP y un acompañamiento en la estructuración de planes de mejoramiento para el cierre de hallazgos existentes</t>
  </si>
  <si>
    <t>117. Contratar una consultoría para la identificación y estructuración de procedimientos e instructivos requeridos en el desarrollo de los procesos de Control de Operaciones y Gestión Volumétrica y de Liquidación de Regalías, con el fin de optimizar el ejercicio de las funciones delegadas por el Ministerio de Minas y Energía</t>
  </si>
  <si>
    <t>118. Contratar una consultoría para el análisis de factores de conversión productos blancos Gas- propuesta de actualización de la Res. Minminas 82104 de 1994.</t>
  </si>
  <si>
    <t>119. Prestación de Servicios Profesionales para el apoyo a la  VORP- A- Funcionamiento</t>
  </si>
  <si>
    <t>120. Prestación de Servicios de apoyo a la gestión, asistencial, logístico y operativo para la VORP - A- Funcionamiento</t>
  </si>
  <si>
    <t>121. Prestación de Servicios Profesionales Especializados para el apoyo a la Oficina Asesora Jurídica - A- Funcionamiento</t>
  </si>
  <si>
    <t>122. Contratar la pauta institucional de la ANH en el Directorio Gobernadores, Alcaldes y Entidades del Estado Colombiano del año 2020</t>
  </si>
  <si>
    <t>123. Contratar la participación de la ANH en el reportaje especial de Newsweek: "Barranquilla Capital del Caribe -Reunión Anual de Gobernadores del BID"</t>
  </si>
  <si>
    <t>84131500</t>
  </si>
  <si>
    <t>81112200</t>
  </si>
  <si>
    <t>78. Prestar los servicios de soporte, mantenimiento y estabilización para el uso y apropiación del Software ControlDoc, Sistema de Gestión Documental Electrónico de Archivos con sus respectivos módulos licenciados.</t>
  </si>
  <si>
    <t>124. Prestación de servicios especializados de asesoría jurídica a la Vicepresidencia de Operaciones, Regalías y Participaciones, para la revisión, estructuración y presentación de aportes jurídicos en la formulación de políticas públicas relacionadas con las tarifas de transporte de crudo por oleoducto, de conformidad con los lineamientos del Gobierno Nacional.</t>
  </si>
  <si>
    <t>125. Servicios de prestadores de cuidado primario</t>
  </si>
  <si>
    <t>43191500
43191600</t>
  </si>
  <si>
    <t>130. Adquirir dispositivos móviles para el despacho de presidencia.</t>
  </si>
  <si>
    <t>72101511
73152108
46191505</t>
  </si>
  <si>
    <t>71151300
81151700</t>
  </si>
  <si>
    <t>132. Aunar esfuerzos técnicos, humanos, financieros para la caracterización regional de la roca generadora para la identificación de niveles prospectivos como yacimientos en roca generadora y sus variaciones geoquímicas en la cuenca del Valle Medio del Magdalena</t>
  </si>
  <si>
    <t>133. Aunar esfuerzos técnicos, humanos, administrativos, financieros y logísticos para la caracterización de reservorios en la cuenca Sinú – San Jacinto</t>
  </si>
  <si>
    <t>134.Aunar esfuerzos técnicos, humanos, administrativos, financieros y logísticos para realizar la evaluación de la cuenca paleozoica de Colombia fase 2-levantamiento de columnas, toma y análisis de muestras e interpretación sísmica</t>
  </si>
  <si>
    <t>135. Estudio geológico en la parte sur de la cuenca Valle Medio del Magdalena, con el fin de actualizar el modelo de evolución geológica, definir los sistemas petrolíferos y evaluar la prospectividad del crudo y gas</t>
  </si>
  <si>
    <t>136. Evaluación del potencial exploratorio de las unidades cenozoicas del Valle Superior del Magdalena</t>
  </si>
  <si>
    <t>137. Reprocesamiento de información sísmica de programas 2D y 3D seleccionados de la cuenca Llanos – Fase II”</t>
  </si>
  <si>
    <t>138. Adquisición y procesamiento de información batimétrica MULTIHAZ en aguas profundas de algunas áreas del Caribe y Pacifico Colombiano, generación de productos de retrodispersión acústica e integración de la información batimétrica histórica disponible en el EPIS, DIMAR y compañías operadoras - Fase II</t>
  </si>
  <si>
    <t>139. Realizar la adquisición, análisis geoquímico de muestras de sedimento de fondo marino e interpretación de resultados y mediciones de flujo de calor en un área de interés de la cuenca Colombia</t>
  </si>
  <si>
    <t>140. Prestación de servicios profesionales especializados para el apoyo a la VORP – A - Funcionamiento</t>
  </si>
  <si>
    <t>141.Prestación de servicios de apoyo a la gestión, asistencial, logístico y operativo para la VORP – A - Funcionamiento</t>
  </si>
  <si>
    <t>142. Adquirir la suscripción al reportaje “Oil Market Report” elaborado por la International Energy Agency (IEA)</t>
  </si>
  <si>
    <t>143. Contratar la suscripción a la herramienta de investigación de mercados TOP 100</t>
  </si>
  <si>
    <t>144. Evaluación de la prospectividad del gas en las cuencas onshore Colombianas con producción comercial</t>
  </si>
  <si>
    <t>81151700
811519
71151300
77101500</t>
  </si>
  <si>
    <t>145. Diagnóstico integral, selección de un área objetivo y la adquisición y análisis de información en detalle para la realización de un proyecto de CBM en una posterior etapa.</t>
  </si>
  <si>
    <t>146. Aunar recursos técnicos, humanos y financieros, en el marco de las competencias y funciones de cada entidad, con el fin de adelantar las acciones encaminadas a la identificación, preservación y carga de muestras geológicas, así como a la certificación de la calidad de la data sísmica 3D que se encuentra en el banco de información petrolera</t>
  </si>
  <si>
    <t>42. Adquirir las pólizas que componen el programa de seguros de la ANH, excepto pólizas  de seguros de automóviles,  previa aprobación de vigencias futuras 2021 y 2022</t>
  </si>
  <si>
    <t>147. Contratar el soporte y mantenimiento de los aires acondicionados del centro de cómputo principal de la ANH con suministro de repuestos.</t>
  </si>
  <si>
    <t>148. Desarrollo de actividades de bienestar social para el servidor público de la Agencia y su núcleo familiar, con el propósito de fortalecer y mantener un excelente clima laboral, el mejoramiento de la calidad de vida de éstos y por ende, su desarrollo integral</t>
  </si>
  <si>
    <t>149. Contratación actividades de capacitación para el fortalecimiento de competencias misionales</t>
  </si>
  <si>
    <t>150. Contratación actividades de capacitación para el fortalecimiento de competencias transversales</t>
  </si>
  <si>
    <t>151. Contratación actividades de capacitación para el fortalecimiento de competencias de apoyo o soporte</t>
  </si>
  <si>
    <t>42192200</t>
  </si>
  <si>
    <t xml:space="preserve">152. Suministro de elementos y equipos necesarios para los sistemas de gestión ambiental y gestión documental </t>
  </si>
  <si>
    <t>42171500</t>
  </si>
  <si>
    <t>153. Suministro de elementos de protección personal, prevención del COVID 19 y otros virus, y señalización para prevención de accidentes, requeridos por el sistema de seguridad y salud en el trabajo de la ANH</t>
  </si>
  <si>
    <t>46182200</t>
  </si>
  <si>
    <t>154. Suministro de elementos y bienes de carácter ergonómico</t>
  </si>
  <si>
    <t>46181500</t>
  </si>
  <si>
    <t xml:space="preserve">155. Suministro de ropa e indumentaria de protección y seguridad para trabajo </t>
  </si>
  <si>
    <t>Julio</t>
  </si>
  <si>
    <t>Concurso de méritos con precalificación</t>
  </si>
  <si>
    <t>80101500
80101600
80111500</t>
  </si>
  <si>
    <t xml:space="preserve">156. Consultoría especializada para la elaboración del Estudio Técnico con todas las condiciones necesarias para el rediseño organizacional de la Agencia Nacional de Hidrocarburos según los requerimientos establecidos por el Departamento Administrativo de la Función Pública (DAFP) y el Estado Colombiano. </t>
  </si>
  <si>
    <t>131. Contratar el servicio de soporte y mantenimiento del sistema de control y extinción de incendios, y de las UPS que soportan la estabilidad del Centro de Computo Principal de la ANH, con bolsa de repuestos</t>
  </si>
  <si>
    <t>71151300   81151700</t>
  </si>
  <si>
    <t>157. Integración geológica, evaluación de los sistemas petrolíferos y prospectividad de las cuencas frontera de Colombia: Cuenca Cordillera Oriental y Subcuenca Caguán.</t>
  </si>
  <si>
    <t>158. Integración geológica, evaluación de los sistemas petrolíferos y prospectividad de las cuencas frontera de Colombia: Cuencas Urabá, Sinú-San Jacinto y Subcuenca San Jorge (VIM).</t>
  </si>
  <si>
    <t>159. Integración geológica, evaluación de los sistemas petrolíferos y prospectividad de las cuencas frontera de Colombia: Cuencas Guajira y Guajira Offshore.</t>
  </si>
  <si>
    <t>160. Integración geológica, evaluación de los sistemas petrolíferos y prospectividad de las cuencas frontera de Colombia: Cuenca Colombia.</t>
  </si>
  <si>
    <t>161. Integración geológica, evaluación de los sistemas petrolíferos y prospectividad de las cuencas frontera de Colombia: Cuenca Tumaco y Subcuenca San Juan (Choco).</t>
  </si>
  <si>
    <t>162. Integración geológica, evaluación de los sistemas petrolíferos y prospectividad de las cuencas frontera de Colombia: Cuenca Sinú offshore.</t>
  </si>
  <si>
    <t>163. Integración geológica, evaluación de los sistemas petrolíferos y prospectividad de las cuencas frontera de Colombia: Cuenca Cauca-Patia.</t>
  </si>
  <si>
    <t>164. Aunar esfuerzos técnicos, humanos, administrativos, financieros y logísticos para la evaluación del potencial de recursos prospectivos y recuperables de crudos pesados en las cuencas Llanos Orientales y Caguán-Putumayo.</t>
  </si>
  <si>
    <t>43211500 43222600 81111800 81111500 81111600 81112200 80101500 81112000 81112100</t>
  </si>
  <si>
    <t>165. Administrar y optimizar los servicios de TI alojados en los centros de cómputo principal, alterno y nube, incluyendo la formulación del plan de recuperación ante desastres; así como el fortalecimiento de las capacidades de trabajo remoto de la ANH.</t>
  </si>
  <si>
    <t>Recursos Propios
(Inversión-Funcionamiento)</t>
  </si>
  <si>
    <t>40. Adquirir las pólizas de seguro de vehículos de la ANH.</t>
  </si>
  <si>
    <t xml:space="preserve">50.  Realizar la toma física y avalúo comercial de los bienes muebles, inmuebles e intangibles de la ANH, y apoyar la organización física de activos, así como el trámite de baja de bienes </t>
  </si>
  <si>
    <t>Julio 13 de 2020</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</si>
</sst>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0">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0" applyFill="0" applyBorder="0" applyProtection="0">
      <alignment horizontal="left" vertical="center"/>
    </xf>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5" fillId="29" borderId="1" applyNumberFormat="0" applyAlignment="0" applyProtection="0"/>
    <xf numFmtId="0" fontId="36" fillId="30" borderId="0" applyNumberFormat="0" applyBorder="0" applyProtection="0">
      <alignment horizontal="center" vertical="center"/>
    </xf>
    <xf numFmtId="0" fontId="37" fillId="0" borderId="0" applyNumberFormat="0" applyFill="0" applyBorder="0" applyAlignment="0" applyProtection="0"/>
    <xf numFmtId="0" fontId="38" fillId="0" borderId="0" applyNumberFormat="0" applyFill="0" applyBorder="0" applyAlignment="0" applyProtection="0"/>
    <xf numFmtId="0" fontId="39"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2" borderId="0" applyNumberFormat="0" applyBorder="0" applyAlignment="0" applyProtection="0"/>
    <xf numFmtId="0" fontId="2" fillId="0" borderId="0">
      <alignment/>
      <protection/>
    </xf>
    <xf numFmtId="0" fontId="0" fillId="33" borderId="5" applyNumberFormat="0" applyFont="0" applyAlignment="0" applyProtection="0"/>
    <xf numFmtId="3" fontId="28" fillId="0" borderId="0" applyFill="0" applyBorder="0" applyProtection="0">
      <alignment horizontal="right" vertical="center"/>
    </xf>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46" fillId="0" borderId="0" xfId="0" applyFont="1" applyAlignment="1">
      <alignment vertical="center"/>
    </xf>
    <xf numFmtId="0" fontId="0" fillId="0" borderId="0" xfId="0" applyAlignment="1">
      <alignment vertical="center" wrapText="1"/>
    </xf>
    <xf numFmtId="0" fontId="47" fillId="23" borderId="10" xfId="0" applyFont="1" applyFill="1" applyBorder="1" applyAlignment="1">
      <alignment horizontal="center" vertical="center" wrapText="1"/>
    </xf>
    <xf numFmtId="0" fontId="31"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7"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48"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7" xfId="0" applyFill="1" applyBorder="1" applyAlignment="1">
      <alignment horizontal="center" vertical="center"/>
    </xf>
    <xf numFmtId="0" fontId="0" fillId="0" borderId="17" xfId="0" applyFill="1" applyBorder="1" applyAlignment="1">
      <alignment horizontal="left"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9" xfId="0" applyFont="1" applyFill="1" applyBorder="1" applyAlignment="1">
      <alignment horizontal="left" vertical="center" wrapText="1"/>
    </xf>
    <xf numFmtId="49" fontId="0" fillId="0" borderId="10" xfId="33" applyFont="1" applyFill="1" applyBorder="1" applyAlignment="1" applyProtection="1">
      <alignment horizontal="center" vertical="center"/>
      <protection locked="0"/>
    </xf>
    <xf numFmtId="49" fontId="0" fillId="0" borderId="10" xfId="33" applyFont="1" applyFill="1" applyBorder="1" applyAlignment="1" applyProtection="1">
      <alignment horizontal="left" vertical="center" wrapText="1"/>
      <protection locked="0"/>
    </xf>
    <xf numFmtId="14" fontId="0" fillId="0" borderId="10" xfId="0" applyNumberFormat="1" applyFill="1" applyBorder="1" applyAlignment="1">
      <alignment horizontal="center" vertical="center"/>
    </xf>
    <xf numFmtId="185" fontId="0" fillId="0" borderId="10" xfId="0" applyNumberFormat="1" applyFill="1" applyBorder="1" applyAlignment="1">
      <alignment horizontal="center" vertical="center"/>
    </xf>
    <xf numFmtId="0" fontId="0" fillId="0" borderId="19" xfId="0" applyFill="1" applyBorder="1" applyAlignment="1">
      <alignment horizontal="center" vertical="center" wrapText="1"/>
    </xf>
    <xf numFmtId="185" fontId="0" fillId="0" borderId="10" xfId="0" applyNumberFormat="1" applyFill="1" applyBorder="1" applyAlignment="1">
      <alignment horizontal="center" vertical="center" wrapText="1"/>
    </xf>
    <xf numFmtId="44" fontId="0" fillId="0" borderId="10" xfId="97" applyFill="1" applyBorder="1" applyAlignment="1">
      <alignment vertical="center"/>
    </xf>
    <xf numFmtId="44" fontId="0" fillId="0" borderId="10" xfId="97" applyFill="1" applyBorder="1" applyAlignment="1">
      <alignment vertical="center" wrapText="1"/>
    </xf>
    <xf numFmtId="44" fontId="0" fillId="0" borderId="19" xfId="97" applyFill="1" applyBorder="1" applyAlignment="1">
      <alignment vertical="center"/>
    </xf>
    <xf numFmtId="181" fontId="0" fillId="0" borderId="20" xfId="0" applyNumberFormat="1" applyFill="1" applyBorder="1" applyAlignment="1">
      <alignment vertical="center"/>
    </xf>
    <xf numFmtId="181" fontId="0" fillId="0" borderId="10" xfId="0" applyNumberFormat="1" applyFill="1" applyBorder="1" applyAlignment="1">
      <alignment vertical="center"/>
    </xf>
    <xf numFmtId="0" fontId="0" fillId="0" borderId="19" xfId="0" applyFill="1" applyBorder="1" applyAlignment="1">
      <alignment horizontal="center" vertical="center"/>
    </xf>
    <xf numFmtId="49" fontId="0" fillId="0" borderId="10" xfId="33" applyFont="1" applyFill="1" applyBorder="1" applyAlignment="1" applyProtection="1">
      <alignment horizontal="center" vertical="center" wrapText="1"/>
      <protection locked="0"/>
    </xf>
    <xf numFmtId="0" fontId="48"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ill="1" applyBorder="1" applyAlignment="1">
      <alignment vertical="center"/>
    </xf>
    <xf numFmtId="185" fontId="0" fillId="0" borderId="19" xfId="0" applyNumberFormat="1" applyFill="1" applyBorder="1" applyAlignment="1">
      <alignment horizontal="center" vertical="center" wrapText="1"/>
    </xf>
    <xf numFmtId="185" fontId="0" fillId="0" borderId="19" xfId="0" applyNumberFormat="1" applyFill="1" applyBorder="1" applyAlignment="1">
      <alignment horizontal="center" vertical="center"/>
    </xf>
    <xf numFmtId="0" fontId="37" fillId="0" borderId="10" xfId="48" applyFill="1" applyBorder="1" applyAlignment="1">
      <alignment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comments" Target="../comments1.xml" /><Relationship Id="rId159" Type="http://schemas.openxmlformats.org/officeDocument/2006/relationships/vmlDrawing" Target="../drawings/vmlDrawing1.vml" /><Relationship Id="rId16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4"/>
  <sheetViews>
    <sheetView tabSelected="1" zoomScale="91" zoomScaleNormal="91" zoomScalePageLayoutView="80" workbookViewId="0" topLeftCell="A1">
      <pane ySplit="1" topLeftCell="A110" activePane="bottomLeft" state="frozen"/>
      <selection pane="topLeft" activeCell="A1" sqref="A1"/>
      <selection pane="bottomLeft" activeCell="D19" sqref="D19"/>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58</v>
      </c>
    </row>
    <row r="2" ht="15">
      <c r="B2" s="1"/>
    </row>
    <row r="3" ht="15.75" thickBot="1">
      <c r="B3" s="1" t="s">
        <v>59</v>
      </c>
    </row>
    <row r="4" spans="2:12" ht="15">
      <c r="B4" s="7" t="s">
        <v>60</v>
      </c>
      <c r="C4" s="8" t="s">
        <v>61</v>
      </c>
      <c r="I4" s="49" t="s">
        <v>79</v>
      </c>
      <c r="J4" s="50"/>
      <c r="K4" s="50"/>
      <c r="L4" s="51"/>
    </row>
    <row r="5" spans="2:12" ht="30">
      <c r="B5" s="9" t="s">
        <v>62</v>
      </c>
      <c r="C5" s="10" t="s">
        <v>63</v>
      </c>
      <c r="I5" s="52"/>
      <c r="J5" s="53"/>
      <c r="K5" s="53"/>
      <c r="L5" s="54"/>
    </row>
    <row r="6" spans="2:12" ht="15">
      <c r="B6" s="9" t="s">
        <v>64</v>
      </c>
      <c r="C6" s="11" t="s">
        <v>65</v>
      </c>
      <c r="I6" s="52"/>
      <c r="J6" s="53"/>
      <c r="K6" s="53"/>
      <c r="L6" s="54"/>
    </row>
    <row r="7" spans="2:12" ht="15">
      <c r="B7" s="9" t="s">
        <v>66</v>
      </c>
      <c r="C7" s="12" t="s">
        <v>67</v>
      </c>
      <c r="I7" s="52"/>
      <c r="J7" s="53"/>
      <c r="K7" s="53"/>
      <c r="L7" s="54"/>
    </row>
    <row r="8" spans="2:12" ht="210">
      <c r="B8" s="9" t="s">
        <v>68</v>
      </c>
      <c r="C8" s="10" t="s">
        <v>69</v>
      </c>
      <c r="I8" s="55"/>
      <c r="J8" s="56"/>
      <c r="K8" s="56"/>
      <c r="L8" s="57"/>
    </row>
    <row r="9" spans="2:3" ht="30">
      <c r="B9" s="9" t="s">
        <v>70</v>
      </c>
      <c r="C9" s="10" t="s">
        <v>71</v>
      </c>
    </row>
    <row r="10" spans="2:12" ht="60">
      <c r="B10" s="9" t="s">
        <v>72</v>
      </c>
      <c r="C10" s="10" t="s">
        <v>73</v>
      </c>
      <c r="I10" s="49" t="s">
        <v>80</v>
      </c>
      <c r="J10" s="50"/>
      <c r="K10" s="50"/>
      <c r="L10" s="51"/>
    </row>
    <row r="11" spans="2:12" ht="30">
      <c r="B11" s="9" t="s">
        <v>74</v>
      </c>
      <c r="C11" s="13">
        <f>SUM(I18:I174)</f>
        <v>228541220892.37872</v>
      </c>
      <c r="I11" s="52"/>
      <c r="J11" s="53"/>
      <c r="K11" s="53"/>
      <c r="L11" s="54"/>
    </row>
    <row r="12" spans="2:12" ht="60">
      <c r="B12" s="9" t="s">
        <v>75</v>
      </c>
      <c r="C12" s="14">
        <v>877803000</v>
      </c>
      <c r="I12" s="52"/>
      <c r="J12" s="53"/>
      <c r="K12" s="53"/>
      <c r="L12" s="54"/>
    </row>
    <row r="13" spans="2:12" ht="60">
      <c r="B13" s="9" t="s">
        <v>76</v>
      </c>
      <c r="C13" s="14">
        <v>87780300</v>
      </c>
      <c r="I13" s="52"/>
      <c r="J13" s="53"/>
      <c r="K13" s="53"/>
      <c r="L13" s="54"/>
    </row>
    <row r="14" spans="2:12" ht="60.75" thickBot="1">
      <c r="B14" s="15" t="s">
        <v>77</v>
      </c>
      <c r="C14" s="16" t="s">
        <v>264</v>
      </c>
      <c r="I14" s="55"/>
      <c r="J14" s="56"/>
      <c r="K14" s="56"/>
      <c r="L14" s="57"/>
    </row>
    <row r="15" ht="15"/>
    <row r="16" ht="15">
      <c r="B16" s="1" t="s">
        <v>78</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8" customHeight="1">
      <c r="A18" s="5">
        <v>1</v>
      </c>
      <c r="B18" s="5">
        <v>80111600</v>
      </c>
      <c r="C18" s="17" t="s">
        <v>28</v>
      </c>
      <c r="D18" s="5" t="s">
        <v>25</v>
      </c>
      <c r="E18" s="5" t="s">
        <v>25</v>
      </c>
      <c r="F18" s="32">
        <v>12</v>
      </c>
      <c r="G18" s="19" t="s">
        <v>31</v>
      </c>
      <c r="H18" s="19" t="s">
        <v>23</v>
      </c>
      <c r="I18" s="35">
        <v>1443275645</v>
      </c>
      <c r="J18" s="35">
        <v>1443275645</v>
      </c>
      <c r="K18" s="5" t="s">
        <v>21</v>
      </c>
      <c r="L18" s="5" t="s">
        <v>22</v>
      </c>
      <c r="M18" s="5" t="s">
        <v>17</v>
      </c>
      <c r="N18" s="5" t="s">
        <v>18</v>
      </c>
      <c r="O18" s="18" t="s">
        <v>19</v>
      </c>
      <c r="P18" s="45">
        <v>5931717</v>
      </c>
      <c r="Q18" s="48" t="s">
        <v>20</v>
      </c>
    </row>
    <row r="19" spans="1:17" ht="48" customHeight="1">
      <c r="A19" s="5">
        <v>2</v>
      </c>
      <c r="B19" s="5">
        <v>80111600</v>
      </c>
      <c r="C19" s="17" t="s">
        <v>29</v>
      </c>
      <c r="D19" s="5" t="s">
        <v>25</v>
      </c>
      <c r="E19" s="5" t="s">
        <v>25</v>
      </c>
      <c r="F19" s="32">
        <v>12</v>
      </c>
      <c r="G19" s="19" t="s">
        <v>31</v>
      </c>
      <c r="H19" s="19" t="s">
        <v>23</v>
      </c>
      <c r="I19" s="35">
        <v>345000000</v>
      </c>
      <c r="J19" s="35">
        <v>345000000</v>
      </c>
      <c r="K19" s="5" t="s">
        <v>21</v>
      </c>
      <c r="L19" s="5" t="s">
        <v>22</v>
      </c>
      <c r="M19" s="5" t="s">
        <v>17</v>
      </c>
      <c r="N19" s="5" t="s">
        <v>18</v>
      </c>
      <c r="O19" s="18" t="s">
        <v>19</v>
      </c>
      <c r="P19" s="45">
        <v>5931717</v>
      </c>
      <c r="Q19" s="48" t="s">
        <v>20</v>
      </c>
    </row>
    <row r="20" spans="1:17" ht="48" customHeight="1">
      <c r="A20" s="5">
        <v>3</v>
      </c>
      <c r="B20" s="5">
        <v>80111600</v>
      </c>
      <c r="C20" s="17" t="s">
        <v>30</v>
      </c>
      <c r="D20" s="5" t="s">
        <v>25</v>
      </c>
      <c r="E20" s="5" t="s">
        <v>25</v>
      </c>
      <c r="F20" s="32">
        <v>12</v>
      </c>
      <c r="G20" s="19" t="s">
        <v>31</v>
      </c>
      <c r="H20" s="19" t="s">
        <v>23</v>
      </c>
      <c r="I20" s="35">
        <v>40000000</v>
      </c>
      <c r="J20" s="35">
        <v>40000000</v>
      </c>
      <c r="K20" s="5" t="s">
        <v>21</v>
      </c>
      <c r="L20" s="5" t="s">
        <v>22</v>
      </c>
      <c r="M20" s="5" t="s">
        <v>17</v>
      </c>
      <c r="N20" s="5" t="s">
        <v>18</v>
      </c>
      <c r="O20" s="18" t="s">
        <v>19</v>
      </c>
      <c r="P20" s="45">
        <v>5931717</v>
      </c>
      <c r="Q20" s="48" t="s">
        <v>20</v>
      </c>
    </row>
    <row r="21" spans="1:18" ht="66.75" customHeight="1">
      <c r="A21" s="5">
        <v>4</v>
      </c>
      <c r="B21" s="5">
        <v>80111600</v>
      </c>
      <c r="C21" s="17" t="s">
        <v>32</v>
      </c>
      <c r="D21" s="5" t="s">
        <v>25</v>
      </c>
      <c r="E21" s="5" t="s">
        <v>25</v>
      </c>
      <c r="F21" s="32">
        <v>12</v>
      </c>
      <c r="G21" s="19" t="s">
        <v>31</v>
      </c>
      <c r="H21" s="19" t="s">
        <v>24</v>
      </c>
      <c r="I21" s="35">
        <v>2200000000</v>
      </c>
      <c r="J21" s="35">
        <v>2200000000</v>
      </c>
      <c r="K21" s="5" t="s">
        <v>21</v>
      </c>
      <c r="L21" s="5" t="s">
        <v>22</v>
      </c>
      <c r="M21" s="5" t="s">
        <v>17</v>
      </c>
      <c r="N21" s="5" t="s">
        <v>18</v>
      </c>
      <c r="O21" s="18" t="s">
        <v>19</v>
      </c>
      <c r="P21" s="45">
        <v>5931717</v>
      </c>
      <c r="Q21" s="48" t="s">
        <v>20</v>
      </c>
      <c r="R21" s="6"/>
    </row>
    <row r="22" spans="1:18" ht="78.75" customHeight="1">
      <c r="A22" s="5">
        <v>5</v>
      </c>
      <c r="B22" s="5">
        <v>80111600</v>
      </c>
      <c r="C22" s="17" t="s">
        <v>33</v>
      </c>
      <c r="D22" s="5" t="s">
        <v>25</v>
      </c>
      <c r="E22" s="5" t="s">
        <v>25</v>
      </c>
      <c r="F22" s="32">
        <v>12</v>
      </c>
      <c r="G22" s="19" t="s">
        <v>31</v>
      </c>
      <c r="H22" s="19" t="s">
        <v>24</v>
      </c>
      <c r="I22" s="35">
        <v>518477194</v>
      </c>
      <c r="J22" s="35">
        <v>518477194</v>
      </c>
      <c r="K22" s="5" t="s">
        <v>21</v>
      </c>
      <c r="L22" s="5" t="s">
        <v>22</v>
      </c>
      <c r="M22" s="5" t="s">
        <v>17</v>
      </c>
      <c r="N22" s="5" t="s">
        <v>18</v>
      </c>
      <c r="O22" s="18" t="s">
        <v>19</v>
      </c>
      <c r="P22" s="45">
        <v>5931717</v>
      </c>
      <c r="Q22" s="48" t="s">
        <v>20</v>
      </c>
      <c r="R22" s="6"/>
    </row>
    <row r="23" spans="1:18" ht="45">
      <c r="A23" s="5">
        <v>6</v>
      </c>
      <c r="B23" s="5">
        <v>80111600</v>
      </c>
      <c r="C23" s="17" t="s">
        <v>34</v>
      </c>
      <c r="D23" s="5" t="s">
        <v>25</v>
      </c>
      <c r="E23" s="5" t="s">
        <v>25</v>
      </c>
      <c r="F23" s="32">
        <v>12</v>
      </c>
      <c r="G23" s="19" t="s">
        <v>31</v>
      </c>
      <c r="H23" s="19" t="s">
        <v>23</v>
      </c>
      <c r="I23" s="35">
        <v>2252200321.806</v>
      </c>
      <c r="J23" s="35">
        <v>2252200321.806</v>
      </c>
      <c r="K23" s="5" t="s">
        <v>21</v>
      </c>
      <c r="L23" s="5" t="s">
        <v>22</v>
      </c>
      <c r="M23" s="5" t="s">
        <v>17</v>
      </c>
      <c r="N23" s="5" t="s">
        <v>18</v>
      </c>
      <c r="O23" s="18" t="s">
        <v>19</v>
      </c>
      <c r="P23" s="45">
        <v>5931717</v>
      </c>
      <c r="Q23" s="48" t="s">
        <v>20</v>
      </c>
      <c r="R23" s="6"/>
    </row>
    <row r="24" spans="1:18" ht="45.75" customHeight="1">
      <c r="A24" s="5">
        <v>7</v>
      </c>
      <c r="B24" s="5">
        <v>80111600</v>
      </c>
      <c r="C24" s="17" t="s">
        <v>35</v>
      </c>
      <c r="D24" s="5" t="s">
        <v>25</v>
      </c>
      <c r="E24" s="5" t="s">
        <v>25</v>
      </c>
      <c r="F24" s="32">
        <v>12</v>
      </c>
      <c r="G24" s="19" t="s">
        <v>31</v>
      </c>
      <c r="H24" s="19" t="s">
        <v>23</v>
      </c>
      <c r="I24" s="35">
        <v>646343700</v>
      </c>
      <c r="J24" s="35">
        <v>646343700</v>
      </c>
      <c r="K24" s="5" t="s">
        <v>21</v>
      </c>
      <c r="L24" s="5" t="s">
        <v>22</v>
      </c>
      <c r="M24" s="5" t="s">
        <v>17</v>
      </c>
      <c r="N24" s="5" t="s">
        <v>18</v>
      </c>
      <c r="O24" s="18" t="s">
        <v>19</v>
      </c>
      <c r="P24" s="45">
        <v>5931717</v>
      </c>
      <c r="Q24" s="48" t="s">
        <v>20</v>
      </c>
      <c r="R24" s="6"/>
    </row>
    <row r="25" spans="1:18" ht="45">
      <c r="A25" s="5">
        <v>8</v>
      </c>
      <c r="B25" s="5">
        <v>80111600</v>
      </c>
      <c r="C25" s="17" t="s">
        <v>36</v>
      </c>
      <c r="D25" s="5" t="s">
        <v>25</v>
      </c>
      <c r="E25" s="5" t="s">
        <v>25</v>
      </c>
      <c r="F25" s="32">
        <v>12</v>
      </c>
      <c r="G25" s="19" t="s">
        <v>31</v>
      </c>
      <c r="H25" s="19" t="s">
        <v>23</v>
      </c>
      <c r="I25" s="35">
        <v>47748000</v>
      </c>
      <c r="J25" s="35">
        <v>47748000</v>
      </c>
      <c r="K25" s="5" t="s">
        <v>21</v>
      </c>
      <c r="L25" s="5" t="s">
        <v>22</v>
      </c>
      <c r="M25" s="5" t="s">
        <v>17</v>
      </c>
      <c r="N25" s="5" t="s">
        <v>18</v>
      </c>
      <c r="O25" s="18" t="s">
        <v>19</v>
      </c>
      <c r="P25" s="45">
        <v>5931717</v>
      </c>
      <c r="Q25" s="48" t="s">
        <v>20</v>
      </c>
      <c r="R25" s="6"/>
    </row>
    <row r="26" spans="1:17" ht="30">
      <c r="A26" s="5">
        <v>9</v>
      </c>
      <c r="B26" s="5">
        <v>80111600</v>
      </c>
      <c r="C26" s="17" t="s">
        <v>37</v>
      </c>
      <c r="D26" s="5" t="s">
        <v>25</v>
      </c>
      <c r="E26" s="5" t="s">
        <v>25</v>
      </c>
      <c r="F26" s="32">
        <v>12</v>
      </c>
      <c r="G26" s="19" t="s">
        <v>31</v>
      </c>
      <c r="H26" s="19" t="s">
        <v>23</v>
      </c>
      <c r="I26" s="35">
        <f>10404700862+1350000000</f>
        <v>11754700862</v>
      </c>
      <c r="J26" s="35">
        <f>10404700862+1350000000</f>
        <v>11754700862</v>
      </c>
      <c r="K26" s="5" t="s">
        <v>21</v>
      </c>
      <c r="L26" s="5" t="s">
        <v>22</v>
      </c>
      <c r="M26" s="5" t="s">
        <v>17</v>
      </c>
      <c r="N26" s="5" t="s">
        <v>18</v>
      </c>
      <c r="O26" s="18" t="s">
        <v>19</v>
      </c>
      <c r="P26" s="45">
        <v>5931717</v>
      </c>
      <c r="Q26" s="48" t="s">
        <v>20</v>
      </c>
    </row>
    <row r="27" spans="1:17" ht="30">
      <c r="A27" s="5">
        <v>10</v>
      </c>
      <c r="B27" s="5">
        <v>80111600</v>
      </c>
      <c r="C27" s="17" t="s">
        <v>38</v>
      </c>
      <c r="D27" s="5" t="s">
        <v>25</v>
      </c>
      <c r="E27" s="5" t="s">
        <v>25</v>
      </c>
      <c r="F27" s="32">
        <v>12</v>
      </c>
      <c r="G27" s="19" t="s">
        <v>31</v>
      </c>
      <c r="H27" s="19" t="s">
        <v>23</v>
      </c>
      <c r="I27" s="35">
        <f>710384485+1350000000</f>
        <v>2060384485</v>
      </c>
      <c r="J27" s="35">
        <f>710384485+1350000000</f>
        <v>2060384485</v>
      </c>
      <c r="K27" s="5" t="s">
        <v>21</v>
      </c>
      <c r="L27" s="5" t="s">
        <v>22</v>
      </c>
      <c r="M27" s="5" t="s">
        <v>17</v>
      </c>
      <c r="N27" s="5" t="s">
        <v>18</v>
      </c>
      <c r="O27" s="18" t="s">
        <v>19</v>
      </c>
      <c r="P27" s="45">
        <v>5931717</v>
      </c>
      <c r="Q27" s="48" t="s">
        <v>20</v>
      </c>
    </row>
    <row r="28" spans="1:17" ht="45">
      <c r="A28" s="5">
        <v>11</v>
      </c>
      <c r="B28" s="5">
        <v>80111600</v>
      </c>
      <c r="C28" s="17" t="s">
        <v>39</v>
      </c>
      <c r="D28" s="5" t="s">
        <v>25</v>
      </c>
      <c r="E28" s="5" t="s">
        <v>25</v>
      </c>
      <c r="F28" s="32">
        <v>12</v>
      </c>
      <c r="G28" s="19" t="s">
        <v>31</v>
      </c>
      <c r="H28" s="19" t="s">
        <v>23</v>
      </c>
      <c r="I28" s="35">
        <v>46000000</v>
      </c>
      <c r="J28" s="35">
        <v>46000000</v>
      </c>
      <c r="K28" s="5" t="s">
        <v>21</v>
      </c>
      <c r="L28" s="5" t="s">
        <v>22</v>
      </c>
      <c r="M28" s="5" t="s">
        <v>17</v>
      </c>
      <c r="N28" s="5" t="s">
        <v>18</v>
      </c>
      <c r="O28" s="18" t="s">
        <v>19</v>
      </c>
      <c r="P28" s="45">
        <v>5931717</v>
      </c>
      <c r="Q28" s="48" t="s">
        <v>20</v>
      </c>
    </row>
    <row r="29" spans="1:17" ht="30">
      <c r="A29" s="5">
        <v>12</v>
      </c>
      <c r="B29" s="5">
        <v>80111600</v>
      </c>
      <c r="C29" s="17" t="s">
        <v>40</v>
      </c>
      <c r="D29" s="5" t="s">
        <v>25</v>
      </c>
      <c r="E29" s="5" t="s">
        <v>25</v>
      </c>
      <c r="F29" s="32">
        <v>12</v>
      </c>
      <c r="G29" s="19" t="s">
        <v>31</v>
      </c>
      <c r="H29" s="19" t="s">
        <v>23</v>
      </c>
      <c r="I29" s="35">
        <v>3176919302</v>
      </c>
      <c r="J29" s="35">
        <v>3176919302</v>
      </c>
      <c r="K29" s="5" t="s">
        <v>21</v>
      </c>
      <c r="L29" s="5" t="s">
        <v>22</v>
      </c>
      <c r="M29" s="5" t="s">
        <v>17</v>
      </c>
      <c r="N29" s="5" t="s">
        <v>18</v>
      </c>
      <c r="O29" s="18" t="s">
        <v>19</v>
      </c>
      <c r="P29" s="45">
        <v>5931717</v>
      </c>
      <c r="Q29" s="48" t="s">
        <v>20</v>
      </c>
    </row>
    <row r="30" spans="1:17" ht="30">
      <c r="A30" s="5">
        <v>13</v>
      </c>
      <c r="B30" s="5">
        <v>80111600</v>
      </c>
      <c r="C30" s="17" t="s">
        <v>41</v>
      </c>
      <c r="D30" s="5" t="s">
        <v>25</v>
      </c>
      <c r="E30" s="5" t="s">
        <v>25</v>
      </c>
      <c r="F30" s="32">
        <v>12</v>
      </c>
      <c r="G30" s="19" t="s">
        <v>31</v>
      </c>
      <c r="H30" s="19" t="s">
        <v>23</v>
      </c>
      <c r="I30" s="35">
        <v>160600000</v>
      </c>
      <c r="J30" s="35">
        <v>160600000</v>
      </c>
      <c r="K30" s="5" t="s">
        <v>21</v>
      </c>
      <c r="L30" s="5" t="s">
        <v>22</v>
      </c>
      <c r="M30" s="5" t="s">
        <v>17</v>
      </c>
      <c r="N30" s="5" t="s">
        <v>18</v>
      </c>
      <c r="O30" s="18" t="s">
        <v>19</v>
      </c>
      <c r="P30" s="45">
        <v>5931717</v>
      </c>
      <c r="Q30" s="48" t="s">
        <v>20</v>
      </c>
    </row>
    <row r="31" spans="1:17" ht="30">
      <c r="A31" s="5">
        <v>14</v>
      </c>
      <c r="B31" s="5">
        <v>80111600</v>
      </c>
      <c r="C31" s="17" t="s">
        <v>42</v>
      </c>
      <c r="D31" s="5" t="s">
        <v>25</v>
      </c>
      <c r="E31" s="5" t="s">
        <v>25</v>
      </c>
      <c r="F31" s="32">
        <v>12</v>
      </c>
      <c r="G31" s="19" t="s">
        <v>31</v>
      </c>
      <c r="H31" s="19" t="s">
        <v>23</v>
      </c>
      <c r="I31" s="35">
        <v>42000000</v>
      </c>
      <c r="J31" s="35">
        <v>42000000</v>
      </c>
      <c r="K31" s="5" t="s">
        <v>21</v>
      </c>
      <c r="L31" s="5" t="s">
        <v>22</v>
      </c>
      <c r="M31" s="5" t="s">
        <v>17</v>
      </c>
      <c r="N31" s="5" t="s">
        <v>18</v>
      </c>
      <c r="O31" s="18" t="s">
        <v>19</v>
      </c>
      <c r="P31" s="45">
        <v>5931717</v>
      </c>
      <c r="Q31" s="48" t="s">
        <v>20</v>
      </c>
    </row>
    <row r="32" spans="1:17" ht="36" customHeight="1">
      <c r="A32" s="5">
        <v>15</v>
      </c>
      <c r="B32" s="5">
        <v>80111600</v>
      </c>
      <c r="C32" s="17" t="s">
        <v>43</v>
      </c>
      <c r="D32" s="5" t="s">
        <v>25</v>
      </c>
      <c r="E32" s="5" t="s">
        <v>25</v>
      </c>
      <c r="F32" s="32">
        <v>12</v>
      </c>
      <c r="G32" s="19" t="s">
        <v>31</v>
      </c>
      <c r="H32" s="19" t="s">
        <v>23</v>
      </c>
      <c r="I32" s="35">
        <v>4134734797</v>
      </c>
      <c r="J32" s="35">
        <v>4134734797</v>
      </c>
      <c r="K32" s="5" t="s">
        <v>21</v>
      </c>
      <c r="L32" s="5" t="s">
        <v>22</v>
      </c>
      <c r="M32" s="5" t="s">
        <v>17</v>
      </c>
      <c r="N32" s="5" t="s">
        <v>18</v>
      </c>
      <c r="O32" s="18" t="s">
        <v>19</v>
      </c>
      <c r="P32" s="45">
        <v>5931717</v>
      </c>
      <c r="Q32" s="48" t="s">
        <v>20</v>
      </c>
    </row>
    <row r="33" spans="1:17" ht="27" customHeight="1">
      <c r="A33" s="5">
        <v>16</v>
      </c>
      <c r="B33" s="5">
        <v>80111600</v>
      </c>
      <c r="C33" s="17" t="s">
        <v>44</v>
      </c>
      <c r="D33" s="5" t="s">
        <v>25</v>
      </c>
      <c r="E33" s="5" t="s">
        <v>25</v>
      </c>
      <c r="F33" s="32">
        <v>12</v>
      </c>
      <c r="G33" s="19" t="s">
        <v>31</v>
      </c>
      <c r="H33" s="19" t="s">
        <v>23</v>
      </c>
      <c r="I33" s="35">
        <v>285840000</v>
      </c>
      <c r="J33" s="35">
        <v>285840000</v>
      </c>
      <c r="K33" s="5" t="s">
        <v>21</v>
      </c>
      <c r="L33" s="5" t="s">
        <v>22</v>
      </c>
      <c r="M33" s="5" t="s">
        <v>17</v>
      </c>
      <c r="N33" s="5" t="s">
        <v>18</v>
      </c>
      <c r="O33" s="18" t="s">
        <v>19</v>
      </c>
      <c r="P33" s="45">
        <v>5931717</v>
      </c>
      <c r="Q33" s="48" t="s">
        <v>20</v>
      </c>
    </row>
    <row r="34" spans="1:17" ht="30">
      <c r="A34" s="5">
        <v>17</v>
      </c>
      <c r="B34" s="5">
        <v>80111600</v>
      </c>
      <c r="C34" s="17" t="s">
        <v>45</v>
      </c>
      <c r="D34" s="5" t="s">
        <v>25</v>
      </c>
      <c r="E34" s="5" t="s">
        <v>25</v>
      </c>
      <c r="F34" s="32">
        <v>12</v>
      </c>
      <c r="G34" s="19" t="s">
        <v>31</v>
      </c>
      <c r="H34" s="19" t="s">
        <v>23</v>
      </c>
      <c r="I34" s="35">
        <v>158028571</v>
      </c>
      <c r="J34" s="35">
        <v>158028571</v>
      </c>
      <c r="K34" s="5" t="s">
        <v>21</v>
      </c>
      <c r="L34" s="5" t="s">
        <v>22</v>
      </c>
      <c r="M34" s="5" t="s">
        <v>17</v>
      </c>
      <c r="N34" s="5" t="s">
        <v>18</v>
      </c>
      <c r="O34" s="18" t="s">
        <v>19</v>
      </c>
      <c r="P34" s="45">
        <v>5931717</v>
      </c>
      <c r="Q34" s="48" t="s">
        <v>20</v>
      </c>
    </row>
    <row r="35" spans="1:17" ht="30">
      <c r="A35" s="5">
        <v>18</v>
      </c>
      <c r="B35" s="5">
        <v>80111600</v>
      </c>
      <c r="C35" s="17" t="s">
        <v>46</v>
      </c>
      <c r="D35" s="5" t="s">
        <v>25</v>
      </c>
      <c r="E35" s="5" t="s">
        <v>25</v>
      </c>
      <c r="F35" s="32">
        <v>12</v>
      </c>
      <c r="G35" s="19" t="s">
        <v>31</v>
      </c>
      <c r="H35" s="19" t="s">
        <v>26</v>
      </c>
      <c r="I35" s="35">
        <v>4061018503</v>
      </c>
      <c r="J35" s="35">
        <v>4061018503</v>
      </c>
      <c r="K35" s="5" t="s">
        <v>21</v>
      </c>
      <c r="L35" s="5" t="s">
        <v>22</v>
      </c>
      <c r="M35" s="5" t="s">
        <v>17</v>
      </c>
      <c r="N35" s="5" t="s">
        <v>18</v>
      </c>
      <c r="O35" s="18" t="s">
        <v>19</v>
      </c>
      <c r="P35" s="45">
        <v>5931717</v>
      </c>
      <c r="Q35" s="48" t="s">
        <v>20</v>
      </c>
    </row>
    <row r="36" spans="1:17" ht="30">
      <c r="A36" s="5">
        <v>19</v>
      </c>
      <c r="B36" s="5">
        <v>80111600</v>
      </c>
      <c r="C36" s="17" t="s">
        <v>47</v>
      </c>
      <c r="D36" s="5" t="s">
        <v>25</v>
      </c>
      <c r="E36" s="5" t="s">
        <v>25</v>
      </c>
      <c r="F36" s="32">
        <v>12</v>
      </c>
      <c r="G36" s="19" t="s">
        <v>31</v>
      </c>
      <c r="H36" s="19" t="s">
        <v>26</v>
      </c>
      <c r="I36" s="35">
        <v>540909000</v>
      </c>
      <c r="J36" s="35">
        <v>540909000</v>
      </c>
      <c r="K36" s="5" t="s">
        <v>21</v>
      </c>
      <c r="L36" s="5" t="s">
        <v>22</v>
      </c>
      <c r="M36" s="5" t="s">
        <v>17</v>
      </c>
      <c r="N36" s="5" t="s">
        <v>18</v>
      </c>
      <c r="O36" s="18" t="s">
        <v>19</v>
      </c>
      <c r="P36" s="45">
        <v>5931717</v>
      </c>
      <c r="Q36" s="48" t="s">
        <v>20</v>
      </c>
    </row>
    <row r="37" spans="1:17" ht="45">
      <c r="A37" s="5">
        <v>20</v>
      </c>
      <c r="B37" s="5">
        <v>80111600</v>
      </c>
      <c r="C37" s="17" t="s">
        <v>48</v>
      </c>
      <c r="D37" s="5" t="s">
        <v>25</v>
      </c>
      <c r="E37" s="5" t="s">
        <v>25</v>
      </c>
      <c r="F37" s="32">
        <v>12</v>
      </c>
      <c r="G37" s="19" t="s">
        <v>31</v>
      </c>
      <c r="H37" s="19" t="s">
        <v>26</v>
      </c>
      <c r="I37" s="35">
        <v>247353792</v>
      </c>
      <c r="J37" s="35">
        <v>247353792</v>
      </c>
      <c r="K37" s="5" t="s">
        <v>21</v>
      </c>
      <c r="L37" s="5" t="s">
        <v>22</v>
      </c>
      <c r="M37" s="5" t="s">
        <v>17</v>
      </c>
      <c r="N37" s="5" t="s">
        <v>18</v>
      </c>
      <c r="O37" s="18" t="s">
        <v>19</v>
      </c>
      <c r="P37" s="45">
        <v>5931717</v>
      </c>
      <c r="Q37" s="48" t="s">
        <v>20</v>
      </c>
    </row>
    <row r="38" spans="1:17" ht="30">
      <c r="A38" s="5">
        <v>21</v>
      </c>
      <c r="B38" s="5">
        <v>80111600</v>
      </c>
      <c r="C38" s="17" t="s">
        <v>49</v>
      </c>
      <c r="D38" s="5" t="s">
        <v>25</v>
      </c>
      <c r="E38" s="5" t="s">
        <v>25</v>
      </c>
      <c r="F38" s="32">
        <v>12</v>
      </c>
      <c r="G38" s="19" t="s">
        <v>31</v>
      </c>
      <c r="H38" s="19" t="s">
        <v>23</v>
      </c>
      <c r="I38" s="35">
        <v>1938258070</v>
      </c>
      <c r="J38" s="35">
        <v>1938258070</v>
      </c>
      <c r="K38" s="5" t="s">
        <v>21</v>
      </c>
      <c r="L38" s="5" t="s">
        <v>22</v>
      </c>
      <c r="M38" s="5" t="s">
        <v>17</v>
      </c>
      <c r="N38" s="5" t="s">
        <v>18</v>
      </c>
      <c r="O38" s="18" t="s">
        <v>19</v>
      </c>
      <c r="P38" s="45">
        <v>5931717</v>
      </c>
      <c r="Q38" s="48" t="s">
        <v>20</v>
      </c>
    </row>
    <row r="39" spans="1:17" ht="30">
      <c r="A39" s="5">
        <v>22</v>
      </c>
      <c r="B39" s="5">
        <v>80111600</v>
      </c>
      <c r="C39" s="17" t="s">
        <v>50</v>
      </c>
      <c r="D39" s="5" t="s">
        <v>25</v>
      </c>
      <c r="E39" s="5" t="s">
        <v>25</v>
      </c>
      <c r="F39" s="32">
        <v>12</v>
      </c>
      <c r="G39" s="19" t="s">
        <v>31</v>
      </c>
      <c r="H39" s="19" t="s">
        <v>23</v>
      </c>
      <c r="I39" s="35">
        <v>95020000</v>
      </c>
      <c r="J39" s="35">
        <v>95020000</v>
      </c>
      <c r="K39" s="5" t="s">
        <v>21</v>
      </c>
      <c r="L39" s="5" t="s">
        <v>22</v>
      </c>
      <c r="M39" s="5" t="s">
        <v>17</v>
      </c>
      <c r="N39" s="5" t="s">
        <v>18</v>
      </c>
      <c r="O39" s="18" t="s">
        <v>19</v>
      </c>
      <c r="P39" s="45">
        <v>5931717</v>
      </c>
      <c r="Q39" s="48" t="s">
        <v>20</v>
      </c>
    </row>
    <row r="40" spans="1:17" ht="45">
      <c r="A40" s="5">
        <v>23</v>
      </c>
      <c r="B40" s="5">
        <v>80111600</v>
      </c>
      <c r="C40" s="17" t="s">
        <v>51</v>
      </c>
      <c r="D40" s="5" t="s">
        <v>25</v>
      </c>
      <c r="E40" s="5" t="s">
        <v>25</v>
      </c>
      <c r="F40" s="32">
        <v>12</v>
      </c>
      <c r="G40" s="19" t="s">
        <v>31</v>
      </c>
      <c r="H40" s="19" t="s">
        <v>23</v>
      </c>
      <c r="I40" s="35">
        <v>398600000</v>
      </c>
      <c r="J40" s="35">
        <v>398600000</v>
      </c>
      <c r="K40" s="5" t="s">
        <v>21</v>
      </c>
      <c r="L40" s="5" t="s">
        <v>22</v>
      </c>
      <c r="M40" s="5" t="s">
        <v>17</v>
      </c>
      <c r="N40" s="5" t="s">
        <v>18</v>
      </c>
      <c r="O40" s="18" t="s">
        <v>19</v>
      </c>
      <c r="P40" s="45">
        <v>5931717</v>
      </c>
      <c r="Q40" s="48" t="s">
        <v>20</v>
      </c>
    </row>
    <row r="41" spans="1:17" ht="30">
      <c r="A41" s="5">
        <v>24</v>
      </c>
      <c r="B41" s="5">
        <v>80111600</v>
      </c>
      <c r="C41" s="17" t="s">
        <v>52</v>
      </c>
      <c r="D41" s="5" t="s">
        <v>25</v>
      </c>
      <c r="E41" s="5" t="s">
        <v>25</v>
      </c>
      <c r="F41" s="32">
        <v>12</v>
      </c>
      <c r="G41" s="19" t="s">
        <v>31</v>
      </c>
      <c r="H41" s="34" t="s">
        <v>82</v>
      </c>
      <c r="I41" s="35">
        <v>5034091661</v>
      </c>
      <c r="J41" s="35">
        <v>5034091661</v>
      </c>
      <c r="K41" s="5" t="s">
        <v>21</v>
      </c>
      <c r="L41" s="5" t="s">
        <v>22</v>
      </c>
      <c r="M41" s="5" t="s">
        <v>17</v>
      </c>
      <c r="N41" s="5" t="s">
        <v>18</v>
      </c>
      <c r="O41" s="18" t="s">
        <v>19</v>
      </c>
      <c r="P41" s="45">
        <v>5931717</v>
      </c>
      <c r="Q41" s="48" t="s">
        <v>20</v>
      </c>
    </row>
    <row r="42" spans="1:17" ht="30">
      <c r="A42" s="5">
        <v>25</v>
      </c>
      <c r="B42" s="5">
        <v>80111600</v>
      </c>
      <c r="C42" s="17" t="s">
        <v>53</v>
      </c>
      <c r="D42" s="5" t="s">
        <v>25</v>
      </c>
      <c r="E42" s="5" t="s">
        <v>25</v>
      </c>
      <c r="F42" s="32">
        <v>12</v>
      </c>
      <c r="G42" s="19" t="s">
        <v>31</v>
      </c>
      <c r="H42" s="34" t="s">
        <v>82</v>
      </c>
      <c r="I42" s="35">
        <v>1085700000</v>
      </c>
      <c r="J42" s="35">
        <v>1085700000</v>
      </c>
      <c r="K42" s="5" t="s">
        <v>21</v>
      </c>
      <c r="L42" s="5" t="s">
        <v>22</v>
      </c>
      <c r="M42" s="5" t="s">
        <v>17</v>
      </c>
      <c r="N42" s="5" t="s">
        <v>18</v>
      </c>
      <c r="O42" s="18" t="s">
        <v>19</v>
      </c>
      <c r="P42" s="45">
        <v>5931717</v>
      </c>
      <c r="Q42" s="48" t="s">
        <v>20</v>
      </c>
    </row>
    <row r="43" spans="1:17" ht="30">
      <c r="A43" s="5">
        <v>26</v>
      </c>
      <c r="B43" s="5">
        <v>80111600</v>
      </c>
      <c r="C43" s="18" t="s">
        <v>54</v>
      </c>
      <c r="D43" s="5" t="s">
        <v>25</v>
      </c>
      <c r="E43" s="5" t="s">
        <v>25</v>
      </c>
      <c r="F43" s="32">
        <v>12</v>
      </c>
      <c r="G43" s="19" t="s">
        <v>31</v>
      </c>
      <c r="H43" s="34" t="s">
        <v>82</v>
      </c>
      <c r="I43" s="36">
        <v>35000000</v>
      </c>
      <c r="J43" s="36">
        <v>35000000</v>
      </c>
      <c r="K43" s="5" t="s">
        <v>21</v>
      </c>
      <c r="L43" s="5" t="s">
        <v>22</v>
      </c>
      <c r="M43" s="5" t="s">
        <v>17</v>
      </c>
      <c r="N43" s="5" t="s">
        <v>18</v>
      </c>
      <c r="O43" s="18" t="s">
        <v>19</v>
      </c>
      <c r="P43" s="45">
        <v>5931717</v>
      </c>
      <c r="Q43" s="48" t="s">
        <v>20</v>
      </c>
    </row>
    <row r="44" spans="1:17" ht="45">
      <c r="A44" s="5">
        <v>27</v>
      </c>
      <c r="B44" s="19">
        <v>84131500</v>
      </c>
      <c r="C44" s="18" t="s">
        <v>55</v>
      </c>
      <c r="D44" s="31" t="s">
        <v>25</v>
      </c>
      <c r="E44" s="31" t="s">
        <v>27</v>
      </c>
      <c r="F44" s="32">
        <v>11</v>
      </c>
      <c r="G44" s="19" t="s">
        <v>127</v>
      </c>
      <c r="H44" s="19" t="s">
        <v>23</v>
      </c>
      <c r="I44" s="36">
        <v>650000000</v>
      </c>
      <c r="J44" s="36">
        <v>650000000</v>
      </c>
      <c r="K44" s="5" t="s">
        <v>21</v>
      </c>
      <c r="L44" s="5" t="s">
        <v>22</v>
      </c>
      <c r="M44" s="5" t="s">
        <v>17</v>
      </c>
      <c r="N44" s="5" t="s">
        <v>18</v>
      </c>
      <c r="O44" s="18" t="s">
        <v>19</v>
      </c>
      <c r="P44" s="45">
        <v>5931717</v>
      </c>
      <c r="Q44" s="48" t="s">
        <v>20</v>
      </c>
    </row>
    <row r="45" spans="1:17" ht="75">
      <c r="A45" s="5">
        <v>28</v>
      </c>
      <c r="B45" s="19">
        <v>80101500</v>
      </c>
      <c r="C45" s="18" t="s">
        <v>57</v>
      </c>
      <c r="D45" s="31" t="s">
        <v>25</v>
      </c>
      <c r="E45" s="31" t="s">
        <v>25</v>
      </c>
      <c r="F45" s="32">
        <v>9</v>
      </c>
      <c r="G45" s="19" t="s">
        <v>56</v>
      </c>
      <c r="H45" s="19" t="s">
        <v>23</v>
      </c>
      <c r="I45" s="36">
        <v>2000000000</v>
      </c>
      <c r="J45" s="36">
        <v>2000000000</v>
      </c>
      <c r="K45" s="5" t="s">
        <v>21</v>
      </c>
      <c r="L45" s="5" t="s">
        <v>22</v>
      </c>
      <c r="M45" s="5" t="s">
        <v>17</v>
      </c>
      <c r="N45" s="5" t="s">
        <v>18</v>
      </c>
      <c r="O45" s="18" t="s">
        <v>19</v>
      </c>
      <c r="P45" s="45">
        <v>5931717</v>
      </c>
      <c r="Q45" s="48" t="s">
        <v>20</v>
      </c>
    </row>
    <row r="46" spans="1:17" ht="75">
      <c r="A46" s="5">
        <v>29</v>
      </c>
      <c r="B46" s="19" t="s">
        <v>83</v>
      </c>
      <c r="C46" s="18" t="s">
        <v>81</v>
      </c>
      <c r="D46" s="31" t="s">
        <v>25</v>
      </c>
      <c r="E46" s="31" t="s">
        <v>25</v>
      </c>
      <c r="F46" s="32">
        <v>6</v>
      </c>
      <c r="G46" s="19" t="s">
        <v>31</v>
      </c>
      <c r="H46" s="34" t="s">
        <v>82</v>
      </c>
      <c r="I46" s="36">
        <v>1000000000</v>
      </c>
      <c r="J46" s="36">
        <v>1000000000</v>
      </c>
      <c r="K46" s="5" t="s">
        <v>21</v>
      </c>
      <c r="L46" s="5" t="s">
        <v>22</v>
      </c>
      <c r="M46" s="5" t="s">
        <v>17</v>
      </c>
      <c r="N46" s="5" t="s">
        <v>18</v>
      </c>
      <c r="O46" s="18" t="s">
        <v>19</v>
      </c>
      <c r="P46" s="45">
        <v>5931717</v>
      </c>
      <c r="Q46" s="48" t="s">
        <v>20</v>
      </c>
    </row>
    <row r="47" spans="1:17" ht="45">
      <c r="A47" s="5">
        <v>30</v>
      </c>
      <c r="B47" s="5">
        <v>801116000</v>
      </c>
      <c r="C47" s="20" t="s">
        <v>84</v>
      </c>
      <c r="D47" s="31" t="s">
        <v>25</v>
      </c>
      <c r="E47" s="31" t="s">
        <v>25</v>
      </c>
      <c r="F47" s="32">
        <v>12</v>
      </c>
      <c r="G47" s="19" t="s">
        <v>31</v>
      </c>
      <c r="H47" s="19" t="s">
        <v>23</v>
      </c>
      <c r="I47" s="36">
        <v>344524194</v>
      </c>
      <c r="J47" s="36">
        <v>344524194</v>
      </c>
      <c r="K47" s="5" t="s">
        <v>21</v>
      </c>
      <c r="L47" s="5" t="s">
        <v>22</v>
      </c>
      <c r="M47" s="5" t="s">
        <v>17</v>
      </c>
      <c r="N47" s="5" t="s">
        <v>18</v>
      </c>
      <c r="O47" s="18" t="s">
        <v>19</v>
      </c>
      <c r="P47" s="45">
        <v>5931717</v>
      </c>
      <c r="Q47" s="48" t="s">
        <v>20</v>
      </c>
    </row>
    <row r="48" spans="1:17" ht="45">
      <c r="A48" s="5">
        <v>31</v>
      </c>
      <c r="B48" s="21">
        <v>801116000</v>
      </c>
      <c r="C48" s="22" t="s">
        <v>85</v>
      </c>
      <c r="D48" s="31" t="s">
        <v>25</v>
      </c>
      <c r="E48" s="31" t="s">
        <v>25</v>
      </c>
      <c r="F48" s="46">
        <v>12</v>
      </c>
      <c r="G48" s="19" t="s">
        <v>31</v>
      </c>
      <c r="H48" s="19" t="s">
        <v>23</v>
      </c>
      <c r="I48" s="36">
        <v>464637419</v>
      </c>
      <c r="J48" s="36">
        <v>464637419</v>
      </c>
      <c r="K48" s="5" t="s">
        <v>21</v>
      </c>
      <c r="L48" s="5" t="s">
        <v>22</v>
      </c>
      <c r="M48" s="5" t="s">
        <v>17</v>
      </c>
      <c r="N48" s="5" t="s">
        <v>18</v>
      </c>
      <c r="O48" s="18" t="s">
        <v>19</v>
      </c>
      <c r="P48" s="45">
        <v>5931717</v>
      </c>
      <c r="Q48" s="48" t="s">
        <v>20</v>
      </c>
    </row>
    <row r="49" spans="1:17" ht="30">
      <c r="A49" s="5">
        <v>32</v>
      </c>
      <c r="B49" s="21">
        <v>801116000</v>
      </c>
      <c r="C49" s="22" t="s">
        <v>86</v>
      </c>
      <c r="D49" s="31" t="s">
        <v>25</v>
      </c>
      <c r="E49" s="31" t="s">
        <v>25</v>
      </c>
      <c r="F49" s="46">
        <v>12</v>
      </c>
      <c r="G49" s="19" t="s">
        <v>31</v>
      </c>
      <c r="H49" s="19" t="s">
        <v>23</v>
      </c>
      <c r="I49" s="36">
        <v>433889355</v>
      </c>
      <c r="J49" s="36">
        <v>433889355</v>
      </c>
      <c r="K49" s="5" t="s">
        <v>21</v>
      </c>
      <c r="L49" s="5" t="s">
        <v>22</v>
      </c>
      <c r="M49" s="5" t="s">
        <v>17</v>
      </c>
      <c r="N49" s="5" t="s">
        <v>18</v>
      </c>
      <c r="O49" s="18" t="s">
        <v>19</v>
      </c>
      <c r="P49" s="45">
        <v>5931717</v>
      </c>
      <c r="Q49" s="48" t="s">
        <v>20</v>
      </c>
    </row>
    <row r="50" spans="1:17" ht="30">
      <c r="A50" s="5">
        <v>33</v>
      </c>
      <c r="B50" s="21">
        <v>801116000</v>
      </c>
      <c r="C50" s="22" t="s">
        <v>87</v>
      </c>
      <c r="D50" s="31" t="s">
        <v>25</v>
      </c>
      <c r="E50" s="31" t="s">
        <v>25</v>
      </c>
      <c r="F50" s="46">
        <v>12</v>
      </c>
      <c r="G50" s="19" t="s">
        <v>31</v>
      </c>
      <c r="H50" s="19" t="s">
        <v>23</v>
      </c>
      <c r="I50" s="36">
        <v>409974194</v>
      </c>
      <c r="J50" s="36">
        <v>409974194</v>
      </c>
      <c r="K50" s="5" t="s">
        <v>21</v>
      </c>
      <c r="L50" s="5" t="s">
        <v>22</v>
      </c>
      <c r="M50" s="5" t="s">
        <v>17</v>
      </c>
      <c r="N50" s="5" t="s">
        <v>18</v>
      </c>
      <c r="O50" s="18" t="s">
        <v>19</v>
      </c>
      <c r="P50" s="45">
        <v>5931717</v>
      </c>
      <c r="Q50" s="48" t="s">
        <v>20</v>
      </c>
    </row>
    <row r="51" spans="1:17" ht="30">
      <c r="A51" s="5">
        <v>34</v>
      </c>
      <c r="B51" s="21">
        <v>801116000</v>
      </c>
      <c r="C51" s="22" t="s">
        <v>88</v>
      </c>
      <c r="D51" s="31" t="s">
        <v>27</v>
      </c>
      <c r="E51" s="31" t="s">
        <v>27</v>
      </c>
      <c r="F51" s="46">
        <v>10</v>
      </c>
      <c r="G51" s="19" t="s">
        <v>128</v>
      </c>
      <c r="H51" s="19" t="s">
        <v>23</v>
      </c>
      <c r="I51" s="36">
        <v>34000000</v>
      </c>
      <c r="J51" s="36">
        <v>34000000</v>
      </c>
      <c r="K51" s="5" t="s">
        <v>21</v>
      </c>
      <c r="L51" s="5" t="s">
        <v>22</v>
      </c>
      <c r="M51" s="5" t="s">
        <v>17</v>
      </c>
      <c r="N51" s="5" t="s">
        <v>18</v>
      </c>
      <c r="O51" s="18" t="s">
        <v>19</v>
      </c>
      <c r="P51" s="45">
        <v>5931717</v>
      </c>
      <c r="Q51" s="48" t="s">
        <v>20</v>
      </c>
    </row>
    <row r="52" spans="1:17" ht="45">
      <c r="A52" s="5">
        <v>35</v>
      </c>
      <c r="B52" s="21">
        <v>801116000</v>
      </c>
      <c r="C52" s="18" t="s">
        <v>89</v>
      </c>
      <c r="D52" s="31" t="s">
        <v>25</v>
      </c>
      <c r="E52" s="31" t="s">
        <v>25</v>
      </c>
      <c r="F52" s="34">
        <v>11.5</v>
      </c>
      <c r="G52" s="19" t="s">
        <v>31</v>
      </c>
      <c r="H52" s="19" t="s">
        <v>23</v>
      </c>
      <c r="I52" s="37">
        <v>235620000</v>
      </c>
      <c r="J52" s="37">
        <v>235620000</v>
      </c>
      <c r="K52" s="5" t="s">
        <v>21</v>
      </c>
      <c r="L52" s="5" t="s">
        <v>22</v>
      </c>
      <c r="M52" s="5" t="s">
        <v>17</v>
      </c>
      <c r="N52" s="5" t="s">
        <v>18</v>
      </c>
      <c r="O52" s="18" t="s">
        <v>19</v>
      </c>
      <c r="P52" s="45">
        <v>5931717</v>
      </c>
      <c r="Q52" s="48" t="s">
        <v>20</v>
      </c>
    </row>
    <row r="53" spans="1:17" ht="60">
      <c r="A53" s="5">
        <v>36</v>
      </c>
      <c r="B53" s="21">
        <v>801116000</v>
      </c>
      <c r="C53" s="22" t="s">
        <v>90</v>
      </c>
      <c r="D53" s="31" t="s">
        <v>25</v>
      </c>
      <c r="E53" s="31" t="s">
        <v>25</v>
      </c>
      <c r="F53" s="34">
        <v>11.5</v>
      </c>
      <c r="G53" s="19" t="s">
        <v>31</v>
      </c>
      <c r="H53" s="19" t="s">
        <v>133</v>
      </c>
      <c r="I53" s="37">
        <v>616700000</v>
      </c>
      <c r="J53" s="37">
        <v>616700000</v>
      </c>
      <c r="K53" s="5" t="s">
        <v>21</v>
      </c>
      <c r="L53" s="5" t="s">
        <v>22</v>
      </c>
      <c r="M53" s="5" t="s">
        <v>17</v>
      </c>
      <c r="N53" s="5" t="s">
        <v>18</v>
      </c>
      <c r="O53" s="18" t="s">
        <v>19</v>
      </c>
      <c r="P53" s="45">
        <v>5931717</v>
      </c>
      <c r="Q53" s="48" t="s">
        <v>20</v>
      </c>
    </row>
    <row r="54" spans="1:17" ht="60">
      <c r="A54" s="5">
        <v>37</v>
      </c>
      <c r="B54" s="21">
        <v>801116000</v>
      </c>
      <c r="C54" s="22" t="s">
        <v>91</v>
      </c>
      <c r="D54" s="31" t="s">
        <v>25</v>
      </c>
      <c r="E54" s="31" t="s">
        <v>25</v>
      </c>
      <c r="F54" s="34">
        <v>11.5</v>
      </c>
      <c r="G54" s="19" t="s">
        <v>31</v>
      </c>
      <c r="H54" s="19" t="s">
        <v>23</v>
      </c>
      <c r="I54" s="36">
        <v>428400000</v>
      </c>
      <c r="J54" s="36">
        <v>428400000</v>
      </c>
      <c r="K54" s="5" t="s">
        <v>21</v>
      </c>
      <c r="L54" s="5" t="s">
        <v>22</v>
      </c>
      <c r="M54" s="5" t="s">
        <v>17</v>
      </c>
      <c r="N54" s="5" t="s">
        <v>18</v>
      </c>
      <c r="O54" s="18" t="s">
        <v>19</v>
      </c>
      <c r="P54" s="45">
        <v>5931717</v>
      </c>
      <c r="Q54" s="48" t="s">
        <v>20</v>
      </c>
    </row>
    <row r="55" spans="1:17" ht="45">
      <c r="A55" s="5">
        <v>38</v>
      </c>
      <c r="B55" s="21">
        <v>801116000</v>
      </c>
      <c r="C55" s="22" t="s">
        <v>92</v>
      </c>
      <c r="D55" s="31" t="s">
        <v>25</v>
      </c>
      <c r="E55" s="31" t="s">
        <v>25</v>
      </c>
      <c r="F55" s="34">
        <v>11.5</v>
      </c>
      <c r="G55" s="19" t="s">
        <v>31</v>
      </c>
      <c r="H55" s="19" t="s">
        <v>23</v>
      </c>
      <c r="I55" s="36">
        <v>144000000</v>
      </c>
      <c r="J55" s="36">
        <v>144000000</v>
      </c>
      <c r="K55" s="5" t="s">
        <v>21</v>
      </c>
      <c r="L55" s="5" t="s">
        <v>22</v>
      </c>
      <c r="M55" s="5" t="s">
        <v>17</v>
      </c>
      <c r="N55" s="5" t="s">
        <v>18</v>
      </c>
      <c r="O55" s="18" t="s">
        <v>19</v>
      </c>
      <c r="P55" s="45">
        <v>5931717</v>
      </c>
      <c r="Q55" s="48" t="s">
        <v>20</v>
      </c>
    </row>
    <row r="56" spans="1:17" ht="45">
      <c r="A56" s="5">
        <v>39</v>
      </c>
      <c r="B56" s="21">
        <v>801116000</v>
      </c>
      <c r="C56" s="18" t="s">
        <v>93</v>
      </c>
      <c r="D56" s="31" t="s">
        <v>25</v>
      </c>
      <c r="E56" s="31" t="s">
        <v>25</v>
      </c>
      <c r="F56" s="34">
        <v>11.5</v>
      </c>
      <c r="G56" s="19" t="s">
        <v>31</v>
      </c>
      <c r="H56" s="19" t="s">
        <v>23</v>
      </c>
      <c r="I56" s="36">
        <v>165000000</v>
      </c>
      <c r="J56" s="36">
        <v>165000000</v>
      </c>
      <c r="K56" s="5" t="s">
        <v>21</v>
      </c>
      <c r="L56" s="5" t="s">
        <v>22</v>
      </c>
      <c r="M56" s="5" t="s">
        <v>17</v>
      </c>
      <c r="N56" s="5" t="s">
        <v>18</v>
      </c>
      <c r="O56" s="18" t="s">
        <v>19</v>
      </c>
      <c r="P56" s="45">
        <v>5931717</v>
      </c>
      <c r="Q56" s="48" t="s">
        <v>20</v>
      </c>
    </row>
    <row r="57" spans="1:17" ht="45">
      <c r="A57" s="5">
        <v>40</v>
      </c>
      <c r="B57" s="19">
        <v>84131500</v>
      </c>
      <c r="C57" s="20" t="s">
        <v>262</v>
      </c>
      <c r="D57" s="31" t="s">
        <v>245</v>
      </c>
      <c r="E57" s="31" t="s">
        <v>245</v>
      </c>
      <c r="F57" s="34">
        <v>23</v>
      </c>
      <c r="G57" s="19" t="s">
        <v>132</v>
      </c>
      <c r="H57" s="33" t="s">
        <v>23</v>
      </c>
      <c r="I57" s="36">
        <v>50000000</v>
      </c>
      <c r="J57" s="36">
        <v>50000000</v>
      </c>
      <c r="K57" s="5" t="s">
        <v>21</v>
      </c>
      <c r="L57" s="5" t="s">
        <v>22</v>
      </c>
      <c r="M57" s="5" t="s">
        <v>17</v>
      </c>
      <c r="N57" s="5" t="s">
        <v>18</v>
      </c>
      <c r="O57" s="18" t="s">
        <v>19</v>
      </c>
      <c r="P57" s="45">
        <v>5931717</v>
      </c>
      <c r="Q57" s="48" t="s">
        <v>20</v>
      </c>
    </row>
    <row r="58" spans="1:17" ht="45">
      <c r="A58" s="5">
        <v>42</v>
      </c>
      <c r="B58" s="19" t="s">
        <v>206</v>
      </c>
      <c r="C58" s="20" t="s">
        <v>231</v>
      </c>
      <c r="D58" s="31" t="s">
        <v>126</v>
      </c>
      <c r="E58" s="31" t="s">
        <v>174</v>
      </c>
      <c r="F58" s="34">
        <v>23</v>
      </c>
      <c r="G58" s="19" t="s">
        <v>130</v>
      </c>
      <c r="H58" s="33" t="s">
        <v>23</v>
      </c>
      <c r="I58" s="36">
        <v>2860000000</v>
      </c>
      <c r="J58" s="36">
        <v>605000000</v>
      </c>
      <c r="K58" s="19" t="s">
        <v>134</v>
      </c>
      <c r="L58" s="40" t="s">
        <v>135</v>
      </c>
      <c r="M58" s="5" t="s">
        <v>17</v>
      </c>
      <c r="N58" s="5" t="s">
        <v>18</v>
      </c>
      <c r="O58" s="18" t="s">
        <v>19</v>
      </c>
      <c r="P58" s="45">
        <v>5931717</v>
      </c>
      <c r="Q58" s="48" t="s">
        <v>20</v>
      </c>
    </row>
    <row r="59" spans="1:17" ht="30">
      <c r="A59" s="5">
        <v>43</v>
      </c>
      <c r="B59" s="19">
        <v>84131500</v>
      </c>
      <c r="C59" s="20" t="s">
        <v>94</v>
      </c>
      <c r="D59" s="31" t="s">
        <v>121</v>
      </c>
      <c r="E59" s="31" t="s">
        <v>126</v>
      </c>
      <c r="F59" s="34">
        <v>12</v>
      </c>
      <c r="G59" s="19" t="s">
        <v>131</v>
      </c>
      <c r="H59" s="33" t="s">
        <v>23</v>
      </c>
      <c r="I59" s="36">
        <v>0</v>
      </c>
      <c r="J59" s="36">
        <v>0</v>
      </c>
      <c r="K59" s="19" t="s">
        <v>21</v>
      </c>
      <c r="L59" s="40" t="s">
        <v>22</v>
      </c>
      <c r="M59" s="5" t="s">
        <v>17</v>
      </c>
      <c r="N59" s="5" t="s">
        <v>18</v>
      </c>
      <c r="O59" s="18" t="s">
        <v>19</v>
      </c>
      <c r="P59" s="45">
        <v>5931717</v>
      </c>
      <c r="Q59" s="48" t="s">
        <v>20</v>
      </c>
    </row>
    <row r="60" spans="1:17" ht="30">
      <c r="A60" s="5">
        <v>44</v>
      </c>
      <c r="B60" s="19">
        <v>72101506</v>
      </c>
      <c r="C60" s="20" t="s">
        <v>95</v>
      </c>
      <c r="D60" s="31" t="s">
        <v>119</v>
      </c>
      <c r="E60" s="31" t="s">
        <v>27</v>
      </c>
      <c r="F60" s="34">
        <v>11</v>
      </c>
      <c r="G60" s="19" t="s">
        <v>31</v>
      </c>
      <c r="H60" s="33" t="s">
        <v>23</v>
      </c>
      <c r="I60" s="36">
        <v>12000000</v>
      </c>
      <c r="J60" s="36">
        <v>12000000</v>
      </c>
      <c r="K60" s="19" t="s">
        <v>21</v>
      </c>
      <c r="L60" s="40" t="s">
        <v>22</v>
      </c>
      <c r="M60" s="5" t="s">
        <v>17</v>
      </c>
      <c r="N60" s="5" t="s">
        <v>18</v>
      </c>
      <c r="O60" s="18" t="s">
        <v>19</v>
      </c>
      <c r="P60" s="45">
        <v>5931717</v>
      </c>
      <c r="Q60" s="48" t="s">
        <v>20</v>
      </c>
    </row>
    <row r="61" spans="1:17" ht="30">
      <c r="A61" s="5">
        <v>45</v>
      </c>
      <c r="B61" s="19">
        <v>43233200</v>
      </c>
      <c r="C61" s="20" t="s">
        <v>96</v>
      </c>
      <c r="D61" s="31" t="s">
        <v>27</v>
      </c>
      <c r="E61" s="31" t="s">
        <v>27</v>
      </c>
      <c r="F61" s="34">
        <v>11</v>
      </c>
      <c r="G61" s="19" t="s">
        <v>128</v>
      </c>
      <c r="H61" s="33" t="s">
        <v>23</v>
      </c>
      <c r="I61" s="36">
        <v>7000000</v>
      </c>
      <c r="J61" s="36">
        <v>7000000</v>
      </c>
      <c r="K61" s="19" t="s">
        <v>21</v>
      </c>
      <c r="L61" s="40" t="s">
        <v>22</v>
      </c>
      <c r="M61" s="5" t="s">
        <v>17</v>
      </c>
      <c r="N61" s="5" t="s">
        <v>18</v>
      </c>
      <c r="O61" s="18" t="s">
        <v>19</v>
      </c>
      <c r="P61" s="45">
        <v>5931717</v>
      </c>
      <c r="Q61" s="48" t="s">
        <v>20</v>
      </c>
    </row>
    <row r="62" spans="1:17" ht="60">
      <c r="A62" s="5">
        <v>46</v>
      </c>
      <c r="B62" s="19">
        <v>49201600</v>
      </c>
      <c r="C62" s="20" t="s">
        <v>97</v>
      </c>
      <c r="D62" s="31" t="s">
        <v>27</v>
      </c>
      <c r="E62" s="31" t="s">
        <v>27</v>
      </c>
      <c r="F62" s="34">
        <v>11</v>
      </c>
      <c r="G62" s="19" t="s">
        <v>128</v>
      </c>
      <c r="H62" s="33" t="s">
        <v>23</v>
      </c>
      <c r="I62" s="36">
        <v>30000000</v>
      </c>
      <c r="J62" s="36">
        <v>30000000</v>
      </c>
      <c r="K62" s="19" t="s">
        <v>21</v>
      </c>
      <c r="L62" s="40" t="s">
        <v>22</v>
      </c>
      <c r="M62" s="5" t="s">
        <v>17</v>
      </c>
      <c r="N62" s="5" t="s">
        <v>18</v>
      </c>
      <c r="O62" s="18" t="s">
        <v>19</v>
      </c>
      <c r="P62" s="45">
        <v>5931717</v>
      </c>
      <c r="Q62" s="48" t="s">
        <v>20</v>
      </c>
    </row>
    <row r="63" spans="1:17" ht="30">
      <c r="A63" s="5">
        <v>47</v>
      </c>
      <c r="B63" s="19">
        <v>72101511</v>
      </c>
      <c r="C63" s="20" t="s">
        <v>98</v>
      </c>
      <c r="D63" s="31" t="s">
        <v>27</v>
      </c>
      <c r="E63" s="31" t="s">
        <v>27</v>
      </c>
      <c r="F63" s="34">
        <v>11</v>
      </c>
      <c r="G63" s="19" t="s">
        <v>128</v>
      </c>
      <c r="H63" s="33" t="s">
        <v>23</v>
      </c>
      <c r="I63" s="36">
        <v>30000000</v>
      </c>
      <c r="J63" s="36">
        <v>30000000</v>
      </c>
      <c r="K63" s="19" t="s">
        <v>21</v>
      </c>
      <c r="L63" s="40" t="s">
        <v>22</v>
      </c>
      <c r="M63" s="5" t="s">
        <v>17</v>
      </c>
      <c r="N63" s="5" t="s">
        <v>18</v>
      </c>
      <c r="O63" s="18" t="s">
        <v>19</v>
      </c>
      <c r="P63" s="45">
        <v>5931717</v>
      </c>
      <c r="Q63" s="48" t="s">
        <v>20</v>
      </c>
    </row>
    <row r="64" spans="1:17" ht="30">
      <c r="A64" s="5">
        <v>48</v>
      </c>
      <c r="B64" s="19">
        <v>72101509</v>
      </c>
      <c r="C64" s="20" t="s">
        <v>99</v>
      </c>
      <c r="D64" s="31" t="s">
        <v>27</v>
      </c>
      <c r="E64" s="31" t="s">
        <v>27</v>
      </c>
      <c r="F64" s="34">
        <v>11</v>
      </c>
      <c r="G64" s="19" t="s">
        <v>128</v>
      </c>
      <c r="H64" s="33" t="s">
        <v>23</v>
      </c>
      <c r="I64" s="36">
        <v>50000000</v>
      </c>
      <c r="J64" s="36">
        <v>50000000</v>
      </c>
      <c r="K64" s="19" t="s">
        <v>21</v>
      </c>
      <c r="L64" s="40" t="s">
        <v>22</v>
      </c>
      <c r="M64" s="5" t="s">
        <v>17</v>
      </c>
      <c r="N64" s="5" t="s">
        <v>18</v>
      </c>
      <c r="O64" s="18" t="s">
        <v>19</v>
      </c>
      <c r="P64" s="45">
        <v>5931717</v>
      </c>
      <c r="Q64" s="48" t="s">
        <v>20</v>
      </c>
    </row>
    <row r="65" spans="1:17" ht="30">
      <c r="A65" s="5">
        <v>49</v>
      </c>
      <c r="B65" s="19">
        <v>32101656</v>
      </c>
      <c r="C65" s="20" t="s">
        <v>100</v>
      </c>
      <c r="D65" s="31" t="s">
        <v>27</v>
      </c>
      <c r="E65" s="31" t="s">
        <v>27</v>
      </c>
      <c r="F65" s="34">
        <v>11</v>
      </c>
      <c r="G65" s="19" t="s">
        <v>128</v>
      </c>
      <c r="H65" s="33" t="s">
        <v>23</v>
      </c>
      <c r="I65" s="36">
        <v>5000000</v>
      </c>
      <c r="J65" s="36">
        <v>5000000</v>
      </c>
      <c r="K65" s="19" t="s">
        <v>21</v>
      </c>
      <c r="L65" s="40" t="s">
        <v>22</v>
      </c>
      <c r="M65" s="5" t="s">
        <v>17</v>
      </c>
      <c r="N65" s="5" t="s">
        <v>18</v>
      </c>
      <c r="O65" s="18" t="s">
        <v>19</v>
      </c>
      <c r="P65" s="45">
        <v>5931717</v>
      </c>
      <c r="Q65" s="48" t="s">
        <v>20</v>
      </c>
    </row>
    <row r="66" spans="1:17" ht="45">
      <c r="A66" s="5">
        <v>50</v>
      </c>
      <c r="B66" s="19">
        <v>80131800</v>
      </c>
      <c r="C66" s="20" t="s">
        <v>263</v>
      </c>
      <c r="D66" s="31" t="s">
        <v>120</v>
      </c>
      <c r="E66" s="31" t="s">
        <v>123</v>
      </c>
      <c r="F66" s="34">
        <v>5</v>
      </c>
      <c r="G66" s="19" t="s">
        <v>128</v>
      </c>
      <c r="H66" s="33" t="s">
        <v>23</v>
      </c>
      <c r="I66" s="36">
        <v>40000000</v>
      </c>
      <c r="J66" s="36">
        <v>40000000</v>
      </c>
      <c r="K66" s="19" t="s">
        <v>21</v>
      </c>
      <c r="L66" s="40" t="s">
        <v>22</v>
      </c>
      <c r="M66" s="5" t="s">
        <v>17</v>
      </c>
      <c r="N66" s="5" t="s">
        <v>18</v>
      </c>
      <c r="O66" s="18" t="s">
        <v>19</v>
      </c>
      <c r="P66" s="45">
        <v>5931717</v>
      </c>
      <c r="Q66" s="48" t="s">
        <v>20</v>
      </c>
    </row>
    <row r="67" spans="1:17" ht="45">
      <c r="A67" s="5">
        <v>51</v>
      </c>
      <c r="B67" s="19">
        <v>72101507</v>
      </c>
      <c r="C67" s="20" t="s">
        <v>101</v>
      </c>
      <c r="D67" s="31" t="s">
        <v>122</v>
      </c>
      <c r="E67" s="31" t="s">
        <v>121</v>
      </c>
      <c r="F67" s="34">
        <v>8</v>
      </c>
      <c r="G67" s="19" t="s">
        <v>129</v>
      </c>
      <c r="H67" s="33" t="s">
        <v>23</v>
      </c>
      <c r="I67" s="36">
        <v>180000000</v>
      </c>
      <c r="J67" s="36">
        <v>180000000</v>
      </c>
      <c r="K67" s="19" t="s">
        <v>21</v>
      </c>
      <c r="L67" s="40" t="s">
        <v>22</v>
      </c>
      <c r="M67" s="5" t="s">
        <v>17</v>
      </c>
      <c r="N67" s="5" t="s">
        <v>18</v>
      </c>
      <c r="O67" s="18" t="s">
        <v>19</v>
      </c>
      <c r="P67" s="45">
        <v>5931717</v>
      </c>
      <c r="Q67" s="48" t="s">
        <v>20</v>
      </c>
    </row>
    <row r="68" spans="1:17" ht="90">
      <c r="A68" s="5">
        <v>52</v>
      </c>
      <c r="B68" s="19">
        <v>92121700</v>
      </c>
      <c r="C68" s="20" t="s">
        <v>102</v>
      </c>
      <c r="D68" s="31" t="s">
        <v>119</v>
      </c>
      <c r="E68" s="31" t="s">
        <v>27</v>
      </c>
      <c r="F68" s="34">
        <v>10</v>
      </c>
      <c r="G68" s="19" t="s">
        <v>31</v>
      </c>
      <c r="H68" s="33" t="s">
        <v>23</v>
      </c>
      <c r="I68" s="36">
        <v>476198592</v>
      </c>
      <c r="J68" s="36">
        <v>476198592</v>
      </c>
      <c r="K68" s="19" t="s">
        <v>21</v>
      </c>
      <c r="L68" s="40" t="s">
        <v>22</v>
      </c>
      <c r="M68" s="5" t="s">
        <v>17</v>
      </c>
      <c r="N68" s="5" t="s">
        <v>18</v>
      </c>
      <c r="O68" s="18" t="s">
        <v>19</v>
      </c>
      <c r="P68" s="45">
        <v>5931717</v>
      </c>
      <c r="Q68" s="48" t="s">
        <v>20</v>
      </c>
    </row>
    <row r="69" spans="1:17" ht="45">
      <c r="A69" s="5">
        <v>53</v>
      </c>
      <c r="B69" s="19">
        <v>76111500</v>
      </c>
      <c r="C69" s="20" t="s">
        <v>103</v>
      </c>
      <c r="D69" s="31" t="s">
        <v>123</v>
      </c>
      <c r="E69" s="31" t="s">
        <v>125</v>
      </c>
      <c r="F69" s="34">
        <v>20</v>
      </c>
      <c r="G69" s="19" t="s">
        <v>132</v>
      </c>
      <c r="H69" s="33" t="s">
        <v>23</v>
      </c>
      <c r="I69" s="36">
        <v>633321016</v>
      </c>
      <c r="J69" s="36">
        <v>31666051</v>
      </c>
      <c r="K69" s="19" t="s">
        <v>134</v>
      </c>
      <c r="L69" s="40" t="s">
        <v>135</v>
      </c>
      <c r="M69" s="5" t="s">
        <v>17</v>
      </c>
      <c r="N69" s="5" t="s">
        <v>18</v>
      </c>
      <c r="O69" s="18" t="s">
        <v>19</v>
      </c>
      <c r="P69" s="45">
        <v>5931717</v>
      </c>
      <c r="Q69" s="48" t="s">
        <v>20</v>
      </c>
    </row>
    <row r="70" spans="1:17" ht="45">
      <c r="A70" s="5">
        <v>54</v>
      </c>
      <c r="B70" s="19" t="s">
        <v>139</v>
      </c>
      <c r="C70" s="20" t="s">
        <v>140</v>
      </c>
      <c r="D70" s="31" t="s">
        <v>122</v>
      </c>
      <c r="E70" s="31" t="s">
        <v>126</v>
      </c>
      <c r="F70" s="34">
        <v>6</v>
      </c>
      <c r="G70" s="19" t="s">
        <v>130</v>
      </c>
      <c r="H70" s="33" t="s">
        <v>23</v>
      </c>
      <c r="I70" s="36">
        <v>1658000000</v>
      </c>
      <c r="J70" s="36">
        <v>1658000000</v>
      </c>
      <c r="K70" s="19" t="s">
        <v>21</v>
      </c>
      <c r="L70" s="40" t="s">
        <v>22</v>
      </c>
      <c r="M70" s="5" t="s">
        <v>17</v>
      </c>
      <c r="N70" s="5" t="s">
        <v>18</v>
      </c>
      <c r="O70" s="18" t="s">
        <v>19</v>
      </c>
      <c r="P70" s="45">
        <v>5931717</v>
      </c>
      <c r="Q70" s="48" t="s">
        <v>20</v>
      </c>
    </row>
    <row r="71" spans="1:17" ht="30">
      <c r="A71" s="5">
        <v>55</v>
      </c>
      <c r="B71" s="19">
        <v>81112200</v>
      </c>
      <c r="C71" s="17" t="s">
        <v>104</v>
      </c>
      <c r="D71" s="5" t="s">
        <v>123</v>
      </c>
      <c r="E71" s="5" t="s">
        <v>123</v>
      </c>
      <c r="F71" s="47">
        <v>12</v>
      </c>
      <c r="G71" s="19" t="s">
        <v>31</v>
      </c>
      <c r="H71" s="33" t="s">
        <v>23</v>
      </c>
      <c r="I71" s="36">
        <f>392960205*1.05</f>
        <v>412608215.25</v>
      </c>
      <c r="J71" s="36">
        <f>+I71</f>
        <v>412608215.25</v>
      </c>
      <c r="K71" s="40" t="s">
        <v>21</v>
      </c>
      <c r="L71" s="40" t="s">
        <v>22</v>
      </c>
      <c r="M71" s="5" t="s">
        <v>17</v>
      </c>
      <c r="N71" s="5" t="s">
        <v>18</v>
      </c>
      <c r="O71" s="18" t="s">
        <v>19</v>
      </c>
      <c r="P71" s="45">
        <v>5931717</v>
      </c>
      <c r="Q71" s="48" t="s">
        <v>20</v>
      </c>
    </row>
    <row r="72" spans="1:17" ht="45">
      <c r="A72" s="5">
        <v>56</v>
      </c>
      <c r="B72" s="23" t="s">
        <v>105</v>
      </c>
      <c r="C72" s="17" t="s">
        <v>106</v>
      </c>
      <c r="D72" s="5" t="s">
        <v>123</v>
      </c>
      <c r="E72" s="5" t="s">
        <v>123</v>
      </c>
      <c r="F72" s="47">
        <v>12</v>
      </c>
      <c r="G72" s="19" t="s">
        <v>31</v>
      </c>
      <c r="H72" s="33" t="s">
        <v>23</v>
      </c>
      <c r="I72" s="36">
        <v>825065058</v>
      </c>
      <c r="J72" s="36">
        <f>+I72</f>
        <v>825065058</v>
      </c>
      <c r="K72" s="40" t="s">
        <v>21</v>
      </c>
      <c r="L72" s="40" t="s">
        <v>22</v>
      </c>
      <c r="M72" s="5" t="s">
        <v>17</v>
      </c>
      <c r="N72" s="5" t="s">
        <v>18</v>
      </c>
      <c r="O72" s="18" t="s">
        <v>19</v>
      </c>
      <c r="P72" s="45">
        <v>5931717</v>
      </c>
      <c r="Q72" s="48" t="s">
        <v>20</v>
      </c>
    </row>
    <row r="73" spans="1:17" ht="30">
      <c r="A73" s="5">
        <v>57</v>
      </c>
      <c r="B73" s="24">
        <v>81112200</v>
      </c>
      <c r="C73" s="17" t="s">
        <v>107</v>
      </c>
      <c r="D73" s="5" t="s">
        <v>123</v>
      </c>
      <c r="E73" s="5" t="s">
        <v>123</v>
      </c>
      <c r="F73" s="47">
        <v>12</v>
      </c>
      <c r="G73" s="19" t="s">
        <v>31</v>
      </c>
      <c r="H73" s="33" t="s">
        <v>23</v>
      </c>
      <c r="I73" s="36">
        <f>((139379488)+(139379488/11))*1.05</f>
        <v>159652868.07272726</v>
      </c>
      <c r="J73" s="36">
        <f>+I73</f>
        <v>159652868.07272726</v>
      </c>
      <c r="K73" s="40" t="s">
        <v>21</v>
      </c>
      <c r="L73" s="40" t="s">
        <v>22</v>
      </c>
      <c r="M73" s="5" t="s">
        <v>17</v>
      </c>
      <c r="N73" s="5" t="s">
        <v>18</v>
      </c>
      <c r="O73" s="18" t="s">
        <v>19</v>
      </c>
      <c r="P73" s="45">
        <v>5931717</v>
      </c>
      <c r="Q73" s="48" t="s">
        <v>20</v>
      </c>
    </row>
    <row r="74" spans="1:17" ht="45">
      <c r="A74" s="5">
        <v>58</v>
      </c>
      <c r="B74" s="24">
        <v>81112200</v>
      </c>
      <c r="C74" s="17" t="s">
        <v>108</v>
      </c>
      <c r="D74" s="5" t="s">
        <v>123</v>
      </c>
      <c r="E74" s="5" t="s">
        <v>123</v>
      </c>
      <c r="F74" s="47">
        <v>12</v>
      </c>
      <c r="G74" s="19" t="s">
        <v>31</v>
      </c>
      <c r="H74" s="33" t="s">
        <v>23</v>
      </c>
      <c r="I74" s="36">
        <f>945445565*1.05</f>
        <v>992717843.25</v>
      </c>
      <c r="J74" s="36">
        <f>+I74</f>
        <v>992717843.25</v>
      </c>
      <c r="K74" s="40" t="s">
        <v>21</v>
      </c>
      <c r="L74" s="40" t="s">
        <v>22</v>
      </c>
      <c r="M74" s="5" t="s">
        <v>17</v>
      </c>
      <c r="N74" s="5" t="s">
        <v>18</v>
      </c>
      <c r="O74" s="18" t="s">
        <v>19</v>
      </c>
      <c r="P74" s="45">
        <v>5931717</v>
      </c>
      <c r="Q74" s="48" t="s">
        <v>20</v>
      </c>
    </row>
    <row r="75" spans="1:17" ht="30">
      <c r="A75" s="5">
        <v>59</v>
      </c>
      <c r="B75" s="24">
        <v>81112200</v>
      </c>
      <c r="C75" s="17" t="s">
        <v>109</v>
      </c>
      <c r="D75" s="5" t="s">
        <v>124</v>
      </c>
      <c r="E75" s="5" t="s">
        <v>124</v>
      </c>
      <c r="F75" s="47">
        <v>12</v>
      </c>
      <c r="G75" s="19" t="s">
        <v>31</v>
      </c>
      <c r="H75" s="33" t="s">
        <v>23</v>
      </c>
      <c r="I75" s="36">
        <v>1327000000</v>
      </c>
      <c r="J75" s="36">
        <f aca="true" t="shared" si="0" ref="J75:J83">+I75</f>
        <v>1327000000</v>
      </c>
      <c r="K75" s="40" t="s">
        <v>21</v>
      </c>
      <c r="L75" s="40" t="s">
        <v>22</v>
      </c>
      <c r="M75" s="5" t="s">
        <v>17</v>
      </c>
      <c r="N75" s="5" t="s">
        <v>18</v>
      </c>
      <c r="O75" s="18" t="s">
        <v>19</v>
      </c>
      <c r="P75" s="45">
        <v>5931717</v>
      </c>
      <c r="Q75" s="48" t="s">
        <v>20</v>
      </c>
    </row>
    <row r="76" spans="1:17" ht="30">
      <c r="A76" s="5">
        <v>60</v>
      </c>
      <c r="B76" s="19" t="s">
        <v>110</v>
      </c>
      <c r="C76" s="17" t="s">
        <v>111</v>
      </c>
      <c r="D76" s="5" t="s">
        <v>25</v>
      </c>
      <c r="E76" s="5" t="s">
        <v>25</v>
      </c>
      <c r="F76" s="32">
        <v>18</v>
      </c>
      <c r="G76" s="19" t="s">
        <v>31</v>
      </c>
      <c r="H76" s="33" t="s">
        <v>23</v>
      </c>
      <c r="I76" s="36">
        <v>1100000000</v>
      </c>
      <c r="J76" s="36">
        <f>+I76</f>
        <v>1100000000</v>
      </c>
      <c r="K76" s="40" t="s">
        <v>21</v>
      </c>
      <c r="L76" s="40" t="s">
        <v>22</v>
      </c>
      <c r="M76" s="5" t="s">
        <v>17</v>
      </c>
      <c r="N76" s="5" t="s">
        <v>18</v>
      </c>
      <c r="O76" s="18" t="s">
        <v>19</v>
      </c>
      <c r="P76" s="45">
        <v>5931717</v>
      </c>
      <c r="Q76" s="48" t="s">
        <v>20</v>
      </c>
    </row>
    <row r="77" spans="1:17" ht="30">
      <c r="A77" s="5">
        <v>61</v>
      </c>
      <c r="B77" s="24">
        <v>81112200</v>
      </c>
      <c r="C77" s="17" t="s">
        <v>112</v>
      </c>
      <c r="D77" s="5" t="s">
        <v>25</v>
      </c>
      <c r="E77" s="5" t="s">
        <v>25</v>
      </c>
      <c r="F77" s="47">
        <v>12</v>
      </c>
      <c r="G77" s="19" t="s">
        <v>31</v>
      </c>
      <c r="H77" s="33" t="s">
        <v>23</v>
      </c>
      <c r="I77" s="36">
        <v>181000000</v>
      </c>
      <c r="J77" s="36">
        <f t="shared" si="0"/>
        <v>181000000</v>
      </c>
      <c r="K77" s="40" t="s">
        <v>21</v>
      </c>
      <c r="L77" s="40" t="s">
        <v>22</v>
      </c>
      <c r="M77" s="5" t="s">
        <v>17</v>
      </c>
      <c r="N77" s="5" t="s">
        <v>18</v>
      </c>
      <c r="O77" s="18" t="s">
        <v>19</v>
      </c>
      <c r="P77" s="45">
        <v>5931717</v>
      </c>
      <c r="Q77" s="48" t="s">
        <v>20</v>
      </c>
    </row>
    <row r="78" spans="1:17" ht="30">
      <c r="A78" s="5">
        <v>62</v>
      </c>
      <c r="B78" s="24">
        <v>81112200</v>
      </c>
      <c r="C78" s="17" t="s">
        <v>113</v>
      </c>
      <c r="D78" s="5" t="s">
        <v>25</v>
      </c>
      <c r="E78" s="5" t="s">
        <v>25</v>
      </c>
      <c r="F78" s="47">
        <v>12</v>
      </c>
      <c r="G78" s="19" t="s">
        <v>31</v>
      </c>
      <c r="H78" s="33" t="s">
        <v>23</v>
      </c>
      <c r="I78" s="36">
        <v>68623500</v>
      </c>
      <c r="J78" s="36">
        <f t="shared" si="0"/>
        <v>68623500</v>
      </c>
      <c r="K78" s="40" t="s">
        <v>21</v>
      </c>
      <c r="L78" s="40" t="s">
        <v>22</v>
      </c>
      <c r="M78" s="5" t="s">
        <v>17</v>
      </c>
      <c r="N78" s="5" t="s">
        <v>18</v>
      </c>
      <c r="O78" s="18" t="s">
        <v>19</v>
      </c>
      <c r="P78" s="45">
        <v>5931717</v>
      </c>
      <c r="Q78" s="48" t="s">
        <v>20</v>
      </c>
    </row>
    <row r="79" spans="1:17" ht="30">
      <c r="A79" s="5">
        <v>63</v>
      </c>
      <c r="B79" s="24">
        <v>81112200</v>
      </c>
      <c r="C79" s="17" t="s">
        <v>114</v>
      </c>
      <c r="D79" s="5" t="s">
        <v>25</v>
      </c>
      <c r="E79" s="5" t="s">
        <v>25</v>
      </c>
      <c r="F79" s="47">
        <v>12</v>
      </c>
      <c r="G79" s="19" t="s">
        <v>31</v>
      </c>
      <c r="H79" s="33" t="s">
        <v>23</v>
      </c>
      <c r="I79" s="36">
        <v>52535012</v>
      </c>
      <c r="J79" s="36">
        <f t="shared" si="0"/>
        <v>52535012</v>
      </c>
      <c r="K79" s="40" t="s">
        <v>21</v>
      </c>
      <c r="L79" s="40" t="s">
        <v>22</v>
      </c>
      <c r="M79" s="5" t="s">
        <v>17</v>
      </c>
      <c r="N79" s="5" t="s">
        <v>18</v>
      </c>
      <c r="O79" s="18" t="s">
        <v>19</v>
      </c>
      <c r="P79" s="45">
        <v>5931717</v>
      </c>
      <c r="Q79" s="48" t="s">
        <v>20</v>
      </c>
    </row>
    <row r="80" spans="1:17" ht="30">
      <c r="A80" s="5">
        <v>64</v>
      </c>
      <c r="B80" s="24">
        <v>81112200</v>
      </c>
      <c r="C80" s="17" t="s">
        <v>115</v>
      </c>
      <c r="D80" s="5" t="s">
        <v>25</v>
      </c>
      <c r="E80" s="5" t="s">
        <v>25</v>
      </c>
      <c r="F80" s="47">
        <v>12</v>
      </c>
      <c r="G80" s="19" t="s">
        <v>31</v>
      </c>
      <c r="H80" s="33" t="s">
        <v>23</v>
      </c>
      <c r="I80" s="36">
        <v>52535012</v>
      </c>
      <c r="J80" s="36">
        <f t="shared" si="0"/>
        <v>52535012</v>
      </c>
      <c r="K80" s="40" t="s">
        <v>21</v>
      </c>
      <c r="L80" s="40" t="s">
        <v>22</v>
      </c>
      <c r="M80" s="5" t="s">
        <v>17</v>
      </c>
      <c r="N80" s="5" t="s">
        <v>18</v>
      </c>
      <c r="O80" s="18" t="s">
        <v>19</v>
      </c>
      <c r="P80" s="45">
        <v>5931717</v>
      </c>
      <c r="Q80" s="48" t="s">
        <v>20</v>
      </c>
    </row>
    <row r="81" spans="1:17" ht="30">
      <c r="A81" s="5">
        <v>65</v>
      </c>
      <c r="B81" s="24">
        <v>81112200</v>
      </c>
      <c r="C81" s="17" t="s">
        <v>116</v>
      </c>
      <c r="D81" s="5" t="s">
        <v>25</v>
      </c>
      <c r="E81" s="5" t="s">
        <v>25</v>
      </c>
      <c r="F81" s="47">
        <v>12</v>
      </c>
      <c r="G81" s="19" t="s">
        <v>31</v>
      </c>
      <c r="H81" s="33" t="s">
        <v>23</v>
      </c>
      <c r="I81" s="36">
        <v>102300000</v>
      </c>
      <c r="J81" s="36">
        <f t="shared" si="0"/>
        <v>102300000</v>
      </c>
      <c r="K81" s="40" t="s">
        <v>21</v>
      </c>
      <c r="L81" s="40" t="s">
        <v>22</v>
      </c>
      <c r="M81" s="5" t="s">
        <v>17</v>
      </c>
      <c r="N81" s="5" t="s">
        <v>18</v>
      </c>
      <c r="O81" s="18" t="s">
        <v>19</v>
      </c>
      <c r="P81" s="45">
        <v>5931717</v>
      </c>
      <c r="Q81" s="48" t="s">
        <v>20</v>
      </c>
    </row>
    <row r="82" spans="1:17" ht="30">
      <c r="A82" s="5">
        <v>66</v>
      </c>
      <c r="B82" s="24">
        <v>81112200</v>
      </c>
      <c r="C82" s="17" t="s">
        <v>117</v>
      </c>
      <c r="D82" s="5" t="s">
        <v>25</v>
      </c>
      <c r="E82" s="5" t="s">
        <v>25</v>
      </c>
      <c r="F82" s="47">
        <v>12</v>
      </c>
      <c r="G82" s="19" t="s">
        <v>31</v>
      </c>
      <c r="H82" s="33" t="s">
        <v>23</v>
      </c>
      <c r="I82" s="36">
        <v>73900000</v>
      </c>
      <c r="J82" s="36">
        <f t="shared" si="0"/>
        <v>73900000</v>
      </c>
      <c r="K82" s="40" t="s">
        <v>21</v>
      </c>
      <c r="L82" s="40" t="s">
        <v>22</v>
      </c>
      <c r="M82" s="5" t="s">
        <v>17</v>
      </c>
      <c r="N82" s="5" t="s">
        <v>18</v>
      </c>
      <c r="O82" s="18" t="s">
        <v>19</v>
      </c>
      <c r="P82" s="45">
        <v>5931717</v>
      </c>
      <c r="Q82" s="48" t="s">
        <v>20</v>
      </c>
    </row>
    <row r="83" spans="1:17" ht="30">
      <c r="A83" s="5">
        <v>67</v>
      </c>
      <c r="B83" s="5">
        <v>81112000</v>
      </c>
      <c r="C83" s="17" t="s">
        <v>118</v>
      </c>
      <c r="D83" s="5" t="s">
        <v>123</v>
      </c>
      <c r="E83" s="5" t="s">
        <v>123</v>
      </c>
      <c r="F83" s="47">
        <v>12</v>
      </c>
      <c r="G83" s="19" t="s">
        <v>31</v>
      </c>
      <c r="H83" s="33" t="s">
        <v>23</v>
      </c>
      <c r="I83" s="36">
        <v>1000000000</v>
      </c>
      <c r="J83" s="36">
        <f t="shared" si="0"/>
        <v>1000000000</v>
      </c>
      <c r="K83" s="40" t="s">
        <v>21</v>
      </c>
      <c r="L83" s="40" t="s">
        <v>22</v>
      </c>
      <c r="M83" s="5" t="s">
        <v>17</v>
      </c>
      <c r="N83" s="5" t="s">
        <v>18</v>
      </c>
      <c r="O83" s="18" t="s">
        <v>19</v>
      </c>
      <c r="P83" s="45">
        <v>5931717</v>
      </c>
      <c r="Q83" s="48" t="s">
        <v>20</v>
      </c>
    </row>
    <row r="84" spans="1:17" ht="45">
      <c r="A84" s="5">
        <v>68</v>
      </c>
      <c r="B84" s="5">
        <v>80111600</v>
      </c>
      <c r="C84" s="17" t="s">
        <v>136</v>
      </c>
      <c r="D84" s="5" t="s">
        <v>25</v>
      </c>
      <c r="E84" s="5" t="s">
        <v>25</v>
      </c>
      <c r="F84" s="47">
        <v>12</v>
      </c>
      <c r="G84" s="19" t="s">
        <v>31</v>
      </c>
      <c r="H84" s="33" t="s">
        <v>23</v>
      </c>
      <c r="I84" s="36">
        <v>344524194</v>
      </c>
      <c r="J84" s="36">
        <v>344524194</v>
      </c>
      <c r="K84" s="5" t="s">
        <v>21</v>
      </c>
      <c r="L84" s="5" t="s">
        <v>22</v>
      </c>
      <c r="M84" s="5" t="s">
        <v>17</v>
      </c>
      <c r="N84" s="5" t="s">
        <v>18</v>
      </c>
      <c r="O84" s="18" t="s">
        <v>19</v>
      </c>
      <c r="P84" s="45">
        <v>5931717</v>
      </c>
      <c r="Q84" s="48" t="s">
        <v>20</v>
      </c>
    </row>
    <row r="85" spans="1:17" ht="45">
      <c r="A85" s="5">
        <v>69</v>
      </c>
      <c r="B85" s="5">
        <v>81111801</v>
      </c>
      <c r="C85" s="17" t="s">
        <v>137</v>
      </c>
      <c r="D85" s="5" t="s">
        <v>27</v>
      </c>
      <c r="E85" s="5" t="s">
        <v>27</v>
      </c>
      <c r="F85" s="47">
        <v>11</v>
      </c>
      <c r="G85" s="19" t="s">
        <v>31</v>
      </c>
      <c r="H85" s="33" t="s">
        <v>23</v>
      </c>
      <c r="I85" s="36">
        <v>137510450</v>
      </c>
      <c r="J85" s="36">
        <v>137510450</v>
      </c>
      <c r="K85" s="5" t="s">
        <v>21</v>
      </c>
      <c r="L85" s="5" t="s">
        <v>22</v>
      </c>
      <c r="M85" s="5" t="s">
        <v>17</v>
      </c>
      <c r="N85" s="5" t="s">
        <v>18</v>
      </c>
      <c r="O85" s="18" t="s">
        <v>19</v>
      </c>
      <c r="P85" s="45">
        <v>5931717</v>
      </c>
      <c r="Q85" s="48" t="s">
        <v>20</v>
      </c>
    </row>
    <row r="86" spans="1:17" ht="45">
      <c r="A86" s="5">
        <v>70</v>
      </c>
      <c r="B86" s="5">
        <v>81112301</v>
      </c>
      <c r="C86" s="17" t="s">
        <v>141</v>
      </c>
      <c r="D86" s="5" t="s">
        <v>25</v>
      </c>
      <c r="E86" s="5" t="s">
        <v>27</v>
      </c>
      <c r="F86" s="47">
        <v>11</v>
      </c>
      <c r="G86" s="19" t="s">
        <v>132</v>
      </c>
      <c r="H86" s="33" t="s">
        <v>23</v>
      </c>
      <c r="I86" s="36">
        <v>1591038893</v>
      </c>
      <c r="J86" s="36">
        <v>1591038893</v>
      </c>
      <c r="K86" s="5" t="s">
        <v>21</v>
      </c>
      <c r="L86" s="5" t="s">
        <v>22</v>
      </c>
      <c r="M86" s="5" t="s">
        <v>17</v>
      </c>
      <c r="N86" s="5" t="s">
        <v>18</v>
      </c>
      <c r="O86" s="18" t="s">
        <v>19</v>
      </c>
      <c r="P86" s="45">
        <v>5931717</v>
      </c>
      <c r="Q86" s="48" t="s">
        <v>20</v>
      </c>
    </row>
    <row r="87" spans="1:17" ht="45">
      <c r="A87" s="5">
        <v>71</v>
      </c>
      <c r="B87" s="5">
        <v>81112200</v>
      </c>
      <c r="C87" s="17" t="s">
        <v>138</v>
      </c>
      <c r="D87" s="5" t="s">
        <v>27</v>
      </c>
      <c r="E87" s="5" t="s">
        <v>27</v>
      </c>
      <c r="F87" s="47">
        <v>11</v>
      </c>
      <c r="G87" s="19" t="s">
        <v>132</v>
      </c>
      <c r="H87" s="33" t="s">
        <v>23</v>
      </c>
      <c r="I87" s="36">
        <v>16000000</v>
      </c>
      <c r="J87" s="36">
        <v>16000000</v>
      </c>
      <c r="K87" s="5" t="s">
        <v>21</v>
      </c>
      <c r="L87" s="5" t="s">
        <v>22</v>
      </c>
      <c r="M87" s="5" t="s">
        <v>17</v>
      </c>
      <c r="N87" s="5" t="s">
        <v>18</v>
      </c>
      <c r="O87" s="18" t="s">
        <v>19</v>
      </c>
      <c r="P87" s="45">
        <v>5931717</v>
      </c>
      <c r="Q87" s="48" t="s">
        <v>20</v>
      </c>
    </row>
    <row r="88" spans="1:17" ht="45">
      <c r="A88" s="5">
        <v>73</v>
      </c>
      <c r="B88" s="25">
        <v>81112301</v>
      </c>
      <c r="C88" s="26" t="s">
        <v>142</v>
      </c>
      <c r="D88" s="5" t="s">
        <v>122</v>
      </c>
      <c r="E88" s="5" t="s">
        <v>121</v>
      </c>
      <c r="F88" s="47">
        <v>9</v>
      </c>
      <c r="G88" s="19" t="s">
        <v>129</v>
      </c>
      <c r="H88" s="33" t="s">
        <v>23</v>
      </c>
      <c r="I88" s="36">
        <v>400000000</v>
      </c>
      <c r="J88" s="36">
        <v>400000000</v>
      </c>
      <c r="K88" s="5" t="s">
        <v>21</v>
      </c>
      <c r="L88" s="5" t="s">
        <v>22</v>
      </c>
      <c r="M88" s="5" t="s">
        <v>17</v>
      </c>
      <c r="N88" s="5" t="s">
        <v>18</v>
      </c>
      <c r="O88" s="18" t="s">
        <v>19</v>
      </c>
      <c r="P88" s="45">
        <v>5931717</v>
      </c>
      <c r="Q88" s="48" t="s">
        <v>20</v>
      </c>
    </row>
    <row r="89" spans="1:17" ht="30">
      <c r="A89" s="5">
        <v>74</v>
      </c>
      <c r="B89" s="25">
        <v>81112210</v>
      </c>
      <c r="C89" s="26" t="s">
        <v>143</v>
      </c>
      <c r="D89" s="5" t="s">
        <v>27</v>
      </c>
      <c r="E89" s="5" t="s">
        <v>122</v>
      </c>
      <c r="F89" s="47">
        <v>12</v>
      </c>
      <c r="G89" s="19" t="s">
        <v>31</v>
      </c>
      <c r="H89" s="33" t="s">
        <v>23</v>
      </c>
      <c r="I89" s="36">
        <v>400000000</v>
      </c>
      <c r="J89" s="36">
        <v>400000000</v>
      </c>
      <c r="K89" s="5" t="s">
        <v>21</v>
      </c>
      <c r="L89" s="5" t="s">
        <v>22</v>
      </c>
      <c r="M89" s="5" t="s">
        <v>17</v>
      </c>
      <c r="N89" s="5" t="s">
        <v>18</v>
      </c>
      <c r="O89" s="18" t="s">
        <v>19</v>
      </c>
      <c r="P89" s="45">
        <v>5931717</v>
      </c>
      <c r="Q89" s="48" t="s">
        <v>20</v>
      </c>
    </row>
    <row r="90" spans="1:17" ht="45">
      <c r="A90" s="5">
        <v>75</v>
      </c>
      <c r="B90" s="27" t="s">
        <v>144</v>
      </c>
      <c r="C90" s="26" t="s">
        <v>145</v>
      </c>
      <c r="D90" s="5" t="s">
        <v>122</v>
      </c>
      <c r="E90" s="5" t="s">
        <v>121</v>
      </c>
      <c r="F90" s="47">
        <v>9</v>
      </c>
      <c r="G90" s="19" t="s">
        <v>175</v>
      </c>
      <c r="H90" s="33" t="s">
        <v>23</v>
      </c>
      <c r="I90" s="36">
        <v>700000000</v>
      </c>
      <c r="J90" s="36">
        <v>700000000</v>
      </c>
      <c r="K90" s="5" t="s">
        <v>21</v>
      </c>
      <c r="L90" s="5" t="s">
        <v>22</v>
      </c>
      <c r="M90" s="5" t="s">
        <v>17</v>
      </c>
      <c r="N90" s="5" t="s">
        <v>18</v>
      </c>
      <c r="O90" s="18" t="s">
        <v>19</v>
      </c>
      <c r="P90" s="45">
        <v>5931717</v>
      </c>
      <c r="Q90" s="48" t="s">
        <v>20</v>
      </c>
    </row>
    <row r="91" spans="1:17" ht="60">
      <c r="A91" s="5">
        <v>78</v>
      </c>
      <c r="B91" s="21" t="s">
        <v>207</v>
      </c>
      <c r="C91" s="28" t="s">
        <v>208</v>
      </c>
      <c r="D91" s="5" t="s">
        <v>121</v>
      </c>
      <c r="E91" s="5" t="s">
        <v>121</v>
      </c>
      <c r="F91" s="47">
        <v>8</v>
      </c>
      <c r="G91" s="19" t="s">
        <v>31</v>
      </c>
      <c r="H91" s="33" t="s">
        <v>23</v>
      </c>
      <c r="I91" s="36">
        <v>230000000</v>
      </c>
      <c r="J91" s="36">
        <v>230000000</v>
      </c>
      <c r="K91" s="5" t="s">
        <v>21</v>
      </c>
      <c r="L91" s="5" t="s">
        <v>22</v>
      </c>
      <c r="M91" s="5" t="s">
        <v>17</v>
      </c>
      <c r="N91" s="5" t="s">
        <v>18</v>
      </c>
      <c r="O91" s="18" t="s">
        <v>19</v>
      </c>
      <c r="P91" s="45">
        <v>5931717</v>
      </c>
      <c r="Q91" s="48" t="s">
        <v>20</v>
      </c>
    </row>
    <row r="92" spans="1:17" ht="45">
      <c r="A92" s="5">
        <v>79</v>
      </c>
      <c r="B92" s="25">
        <v>43231507</v>
      </c>
      <c r="C92" s="26" t="s">
        <v>146</v>
      </c>
      <c r="D92" s="5" t="s">
        <v>122</v>
      </c>
      <c r="E92" s="5" t="s">
        <v>122</v>
      </c>
      <c r="F92" s="47">
        <v>10</v>
      </c>
      <c r="G92" s="19" t="s">
        <v>31</v>
      </c>
      <c r="H92" s="33" t="s">
        <v>23</v>
      </c>
      <c r="I92" s="36">
        <v>70000000</v>
      </c>
      <c r="J92" s="36">
        <v>70000000</v>
      </c>
      <c r="K92" s="5" t="s">
        <v>21</v>
      </c>
      <c r="L92" s="5" t="s">
        <v>22</v>
      </c>
      <c r="M92" s="5" t="s">
        <v>17</v>
      </c>
      <c r="N92" s="5" t="s">
        <v>18</v>
      </c>
      <c r="O92" s="18" t="s">
        <v>19</v>
      </c>
      <c r="P92" s="45">
        <v>5931717</v>
      </c>
      <c r="Q92" s="48" t="s">
        <v>20</v>
      </c>
    </row>
    <row r="93" spans="1:17" ht="30">
      <c r="A93" s="5">
        <v>80</v>
      </c>
      <c r="B93" s="25">
        <v>81112212</v>
      </c>
      <c r="C93" s="26" t="s">
        <v>147</v>
      </c>
      <c r="D93" s="5" t="s">
        <v>27</v>
      </c>
      <c r="E93" s="5" t="s">
        <v>122</v>
      </c>
      <c r="F93" s="47">
        <v>10</v>
      </c>
      <c r="G93" s="19" t="s">
        <v>31</v>
      </c>
      <c r="H93" s="33" t="s">
        <v>23</v>
      </c>
      <c r="I93" s="36">
        <v>75000000</v>
      </c>
      <c r="J93" s="36">
        <v>75000000</v>
      </c>
      <c r="K93" s="5" t="s">
        <v>21</v>
      </c>
      <c r="L93" s="5" t="s">
        <v>22</v>
      </c>
      <c r="M93" s="5" t="s">
        <v>17</v>
      </c>
      <c r="N93" s="5" t="s">
        <v>18</v>
      </c>
      <c r="O93" s="18" t="s">
        <v>19</v>
      </c>
      <c r="P93" s="45">
        <v>5931717</v>
      </c>
      <c r="Q93" s="48" t="s">
        <v>20</v>
      </c>
    </row>
    <row r="94" spans="1:17" ht="60">
      <c r="A94" s="5">
        <v>81</v>
      </c>
      <c r="B94" s="19" t="s">
        <v>148</v>
      </c>
      <c r="C94" s="17" t="s">
        <v>149</v>
      </c>
      <c r="D94" s="5" t="s">
        <v>122</v>
      </c>
      <c r="E94" s="5" t="s">
        <v>121</v>
      </c>
      <c r="F94" s="47">
        <v>9</v>
      </c>
      <c r="G94" s="19" t="s">
        <v>175</v>
      </c>
      <c r="H94" s="33" t="s">
        <v>23</v>
      </c>
      <c r="I94" s="36">
        <v>500000000</v>
      </c>
      <c r="J94" s="36">
        <v>500000000</v>
      </c>
      <c r="K94" s="5" t="s">
        <v>21</v>
      </c>
      <c r="L94" s="5" t="s">
        <v>22</v>
      </c>
      <c r="M94" s="5" t="s">
        <v>17</v>
      </c>
      <c r="N94" s="5" t="s">
        <v>18</v>
      </c>
      <c r="O94" s="18" t="s">
        <v>19</v>
      </c>
      <c r="P94" s="45">
        <v>5931717</v>
      </c>
      <c r="Q94" s="48" t="s">
        <v>20</v>
      </c>
    </row>
    <row r="95" spans="1:17" ht="45">
      <c r="A95" s="5">
        <v>82</v>
      </c>
      <c r="B95" s="27" t="s">
        <v>150</v>
      </c>
      <c r="C95" s="26" t="s">
        <v>151</v>
      </c>
      <c r="D95" s="5" t="s">
        <v>122</v>
      </c>
      <c r="E95" s="5" t="s">
        <v>126</v>
      </c>
      <c r="F95" s="47">
        <v>8</v>
      </c>
      <c r="G95" s="19" t="s">
        <v>175</v>
      </c>
      <c r="H95" s="33" t="s">
        <v>23</v>
      </c>
      <c r="I95" s="36">
        <v>300000000</v>
      </c>
      <c r="J95" s="36">
        <v>300000000</v>
      </c>
      <c r="K95" s="5" t="s">
        <v>21</v>
      </c>
      <c r="L95" s="5" t="s">
        <v>22</v>
      </c>
      <c r="M95" s="5" t="s">
        <v>17</v>
      </c>
      <c r="N95" s="5" t="s">
        <v>18</v>
      </c>
      <c r="O95" s="18" t="s">
        <v>19</v>
      </c>
      <c r="P95" s="45">
        <v>5931717</v>
      </c>
      <c r="Q95" s="48" t="s">
        <v>20</v>
      </c>
    </row>
    <row r="96" spans="1:17" ht="45">
      <c r="A96" s="5">
        <v>83</v>
      </c>
      <c r="B96" s="25">
        <v>81112208</v>
      </c>
      <c r="C96" s="26" t="s">
        <v>152</v>
      </c>
      <c r="D96" s="5" t="s">
        <v>122</v>
      </c>
      <c r="E96" s="5" t="s">
        <v>126</v>
      </c>
      <c r="F96" s="47">
        <v>8</v>
      </c>
      <c r="G96" s="19" t="s">
        <v>175</v>
      </c>
      <c r="H96" s="33" t="s">
        <v>23</v>
      </c>
      <c r="I96" s="36">
        <v>600000000</v>
      </c>
      <c r="J96" s="36">
        <v>600000000</v>
      </c>
      <c r="K96" s="5" t="s">
        <v>21</v>
      </c>
      <c r="L96" s="5" t="s">
        <v>22</v>
      </c>
      <c r="M96" s="5" t="s">
        <v>17</v>
      </c>
      <c r="N96" s="5" t="s">
        <v>18</v>
      </c>
      <c r="O96" s="18" t="s">
        <v>19</v>
      </c>
      <c r="P96" s="45">
        <v>5931717</v>
      </c>
      <c r="Q96" s="48" t="s">
        <v>20</v>
      </c>
    </row>
    <row r="97" spans="1:17" ht="45">
      <c r="A97" s="5">
        <v>84</v>
      </c>
      <c r="B97" s="19" t="s">
        <v>153</v>
      </c>
      <c r="C97" s="17" t="s">
        <v>154</v>
      </c>
      <c r="D97" s="5" t="s">
        <v>126</v>
      </c>
      <c r="E97" s="5" t="s">
        <v>174</v>
      </c>
      <c r="F97" s="47">
        <v>6</v>
      </c>
      <c r="G97" s="19" t="s">
        <v>31</v>
      </c>
      <c r="H97" s="33" t="s">
        <v>23</v>
      </c>
      <c r="I97" s="36">
        <v>87500000</v>
      </c>
      <c r="J97" s="36">
        <v>87500000</v>
      </c>
      <c r="K97" s="5" t="s">
        <v>21</v>
      </c>
      <c r="L97" s="5" t="s">
        <v>22</v>
      </c>
      <c r="M97" s="5" t="s">
        <v>17</v>
      </c>
      <c r="N97" s="5" t="s">
        <v>18</v>
      </c>
      <c r="O97" s="18" t="s">
        <v>19</v>
      </c>
      <c r="P97" s="45">
        <v>5931717</v>
      </c>
      <c r="Q97" s="48" t="s">
        <v>20</v>
      </c>
    </row>
    <row r="98" spans="1:17" ht="45">
      <c r="A98" s="5">
        <v>85</v>
      </c>
      <c r="B98" s="27">
        <v>43211612</v>
      </c>
      <c r="C98" s="26" t="s">
        <v>155</v>
      </c>
      <c r="D98" s="5" t="s">
        <v>27</v>
      </c>
      <c r="E98" s="5" t="s">
        <v>27</v>
      </c>
      <c r="F98" s="47">
        <v>2</v>
      </c>
      <c r="G98" s="19" t="s">
        <v>132</v>
      </c>
      <c r="H98" s="33" t="s">
        <v>23</v>
      </c>
      <c r="I98" s="36">
        <v>15000000</v>
      </c>
      <c r="J98" s="36">
        <v>15000000</v>
      </c>
      <c r="K98" s="5" t="s">
        <v>21</v>
      </c>
      <c r="L98" s="5" t="s">
        <v>22</v>
      </c>
      <c r="M98" s="5" t="s">
        <v>17</v>
      </c>
      <c r="N98" s="5" t="s">
        <v>18</v>
      </c>
      <c r="O98" s="18" t="s">
        <v>19</v>
      </c>
      <c r="P98" s="45">
        <v>5931717</v>
      </c>
      <c r="Q98" s="48" t="s">
        <v>20</v>
      </c>
    </row>
    <row r="99" spans="1:17" ht="90">
      <c r="A99" s="5">
        <v>86</v>
      </c>
      <c r="B99" s="19" t="s">
        <v>156</v>
      </c>
      <c r="C99" s="17" t="s">
        <v>157</v>
      </c>
      <c r="D99" s="5" t="s">
        <v>27</v>
      </c>
      <c r="E99" s="5" t="s">
        <v>27</v>
      </c>
      <c r="F99" s="47">
        <v>11</v>
      </c>
      <c r="G99" s="19" t="s">
        <v>31</v>
      </c>
      <c r="H99" s="33" t="s">
        <v>23</v>
      </c>
      <c r="I99" s="36">
        <v>150000000</v>
      </c>
      <c r="J99" s="36">
        <v>150000000</v>
      </c>
      <c r="K99" s="5" t="s">
        <v>21</v>
      </c>
      <c r="L99" s="5" t="s">
        <v>22</v>
      </c>
      <c r="M99" s="5" t="s">
        <v>17</v>
      </c>
      <c r="N99" s="5" t="s">
        <v>18</v>
      </c>
      <c r="O99" s="18" t="s">
        <v>19</v>
      </c>
      <c r="P99" s="45">
        <v>5931717</v>
      </c>
      <c r="Q99" s="48" t="s">
        <v>20</v>
      </c>
    </row>
    <row r="100" spans="1:17" ht="45">
      <c r="A100" s="5">
        <v>87</v>
      </c>
      <c r="B100" s="27" t="s">
        <v>158</v>
      </c>
      <c r="C100" s="26" t="s">
        <v>159</v>
      </c>
      <c r="D100" s="5" t="s">
        <v>121</v>
      </c>
      <c r="E100" s="5" t="s">
        <v>126</v>
      </c>
      <c r="F100" s="47">
        <v>8</v>
      </c>
      <c r="G100" s="19" t="s">
        <v>175</v>
      </c>
      <c r="H100" s="33" t="s">
        <v>23</v>
      </c>
      <c r="I100" s="36">
        <v>250000000</v>
      </c>
      <c r="J100" s="36">
        <v>250000000</v>
      </c>
      <c r="K100" s="5" t="s">
        <v>21</v>
      </c>
      <c r="L100" s="5" t="s">
        <v>22</v>
      </c>
      <c r="M100" s="5" t="s">
        <v>17</v>
      </c>
      <c r="N100" s="5" t="s">
        <v>18</v>
      </c>
      <c r="O100" s="18" t="s">
        <v>19</v>
      </c>
      <c r="P100" s="45">
        <v>5931717</v>
      </c>
      <c r="Q100" s="48" t="s">
        <v>20</v>
      </c>
    </row>
    <row r="101" spans="1:17" ht="45">
      <c r="A101" s="5">
        <v>88</v>
      </c>
      <c r="B101" s="27">
        <v>81112100</v>
      </c>
      <c r="C101" s="26" t="s">
        <v>160</v>
      </c>
      <c r="D101" s="5" t="s">
        <v>27</v>
      </c>
      <c r="E101" s="5" t="s">
        <v>122</v>
      </c>
      <c r="F101" s="47">
        <v>10</v>
      </c>
      <c r="G101" s="19" t="s">
        <v>132</v>
      </c>
      <c r="H101" s="33" t="s">
        <v>23</v>
      </c>
      <c r="I101" s="36">
        <v>2100000000</v>
      </c>
      <c r="J101" s="36">
        <v>2100000000</v>
      </c>
      <c r="K101" s="5" t="s">
        <v>21</v>
      </c>
      <c r="L101" s="5" t="s">
        <v>22</v>
      </c>
      <c r="M101" s="5" t="s">
        <v>17</v>
      </c>
      <c r="N101" s="5" t="s">
        <v>18</v>
      </c>
      <c r="O101" s="18" t="s">
        <v>19</v>
      </c>
      <c r="P101" s="45">
        <v>5931717</v>
      </c>
      <c r="Q101" s="48" t="s">
        <v>20</v>
      </c>
    </row>
    <row r="102" spans="1:17" ht="45">
      <c r="A102" s="5">
        <v>89</v>
      </c>
      <c r="B102" s="27">
        <v>81111803</v>
      </c>
      <c r="C102" s="26" t="s">
        <v>161</v>
      </c>
      <c r="D102" s="5" t="s">
        <v>126</v>
      </c>
      <c r="E102" s="5" t="s">
        <v>174</v>
      </c>
      <c r="F102" s="47">
        <v>12</v>
      </c>
      <c r="G102" s="19" t="s">
        <v>175</v>
      </c>
      <c r="H102" s="33" t="s">
        <v>23</v>
      </c>
      <c r="I102" s="36">
        <v>116901344</v>
      </c>
      <c r="J102" s="36">
        <v>116901344</v>
      </c>
      <c r="K102" s="5" t="s">
        <v>21</v>
      </c>
      <c r="L102" s="5" t="s">
        <v>22</v>
      </c>
      <c r="M102" s="5" t="s">
        <v>17</v>
      </c>
      <c r="N102" s="5" t="s">
        <v>18</v>
      </c>
      <c r="O102" s="18" t="s">
        <v>19</v>
      </c>
      <c r="P102" s="45">
        <v>5931717</v>
      </c>
      <c r="Q102" s="48" t="s">
        <v>20</v>
      </c>
    </row>
    <row r="103" spans="1:17" ht="30">
      <c r="A103" s="5">
        <v>90</v>
      </c>
      <c r="B103" s="27" t="s">
        <v>162</v>
      </c>
      <c r="C103" s="26" t="s">
        <v>163</v>
      </c>
      <c r="D103" s="5" t="s">
        <v>122</v>
      </c>
      <c r="E103" s="5" t="s">
        <v>126</v>
      </c>
      <c r="F103" s="47">
        <v>9</v>
      </c>
      <c r="G103" s="19" t="s">
        <v>130</v>
      </c>
      <c r="H103" s="33" t="s">
        <v>133</v>
      </c>
      <c r="I103" s="36">
        <v>2000000000</v>
      </c>
      <c r="J103" s="36">
        <v>2000000000</v>
      </c>
      <c r="K103" s="5" t="s">
        <v>21</v>
      </c>
      <c r="L103" s="5" t="s">
        <v>22</v>
      </c>
      <c r="M103" s="5" t="s">
        <v>17</v>
      </c>
      <c r="N103" s="5" t="s">
        <v>18</v>
      </c>
      <c r="O103" s="18" t="s">
        <v>19</v>
      </c>
      <c r="P103" s="45">
        <v>5931717</v>
      </c>
      <c r="Q103" s="48" t="s">
        <v>20</v>
      </c>
    </row>
    <row r="104" spans="1:17" ht="45">
      <c r="A104" s="5">
        <v>91</v>
      </c>
      <c r="B104" s="27" t="s">
        <v>164</v>
      </c>
      <c r="C104" s="26" t="s">
        <v>165</v>
      </c>
      <c r="D104" s="5" t="s">
        <v>27</v>
      </c>
      <c r="E104" s="5" t="s">
        <v>122</v>
      </c>
      <c r="F104" s="47">
        <v>10</v>
      </c>
      <c r="G104" s="19" t="s">
        <v>132</v>
      </c>
      <c r="H104" s="33" t="s">
        <v>133</v>
      </c>
      <c r="I104" s="36">
        <v>2000000000</v>
      </c>
      <c r="J104" s="36">
        <v>2000000000</v>
      </c>
      <c r="K104" s="5" t="s">
        <v>21</v>
      </c>
      <c r="L104" s="5" t="s">
        <v>22</v>
      </c>
      <c r="M104" s="5" t="s">
        <v>17</v>
      </c>
      <c r="N104" s="5" t="s">
        <v>18</v>
      </c>
      <c r="O104" s="18" t="s">
        <v>19</v>
      </c>
      <c r="P104" s="45">
        <v>5931717</v>
      </c>
      <c r="Q104" s="48" t="s">
        <v>20</v>
      </c>
    </row>
    <row r="105" spans="1:17" ht="30">
      <c r="A105" s="5">
        <v>92</v>
      </c>
      <c r="B105" s="5">
        <v>80111600</v>
      </c>
      <c r="C105" s="17" t="s">
        <v>166</v>
      </c>
      <c r="D105" s="5" t="s">
        <v>124</v>
      </c>
      <c r="E105" s="5" t="s">
        <v>27</v>
      </c>
      <c r="F105" s="47">
        <v>11</v>
      </c>
      <c r="G105" s="19" t="s">
        <v>31</v>
      </c>
      <c r="H105" s="33" t="s">
        <v>23</v>
      </c>
      <c r="I105" s="36">
        <v>1600000000</v>
      </c>
      <c r="J105" s="36">
        <v>1600000000</v>
      </c>
      <c r="K105" s="5" t="s">
        <v>21</v>
      </c>
      <c r="L105" s="5" t="s">
        <v>22</v>
      </c>
      <c r="M105" s="5" t="s">
        <v>17</v>
      </c>
      <c r="N105" s="5" t="s">
        <v>18</v>
      </c>
      <c r="O105" s="18" t="s">
        <v>19</v>
      </c>
      <c r="P105" s="45">
        <v>5931717</v>
      </c>
      <c r="Q105" s="48" t="s">
        <v>20</v>
      </c>
    </row>
    <row r="106" spans="1:17" ht="30">
      <c r="A106" s="5">
        <v>93</v>
      </c>
      <c r="B106" s="5">
        <v>80111600</v>
      </c>
      <c r="C106" s="17" t="s">
        <v>167</v>
      </c>
      <c r="D106" s="5" t="s">
        <v>124</v>
      </c>
      <c r="E106" s="5" t="s">
        <v>27</v>
      </c>
      <c r="F106" s="47">
        <v>11</v>
      </c>
      <c r="G106" s="19" t="s">
        <v>31</v>
      </c>
      <c r="H106" s="33" t="s">
        <v>23</v>
      </c>
      <c r="I106" s="36">
        <v>55000000</v>
      </c>
      <c r="J106" s="36">
        <v>55000000</v>
      </c>
      <c r="K106" s="5" t="s">
        <v>21</v>
      </c>
      <c r="L106" s="5" t="s">
        <v>22</v>
      </c>
      <c r="M106" s="5" t="s">
        <v>17</v>
      </c>
      <c r="N106" s="5" t="s">
        <v>18</v>
      </c>
      <c r="O106" s="18" t="s">
        <v>19</v>
      </c>
      <c r="P106" s="45">
        <v>5931717</v>
      </c>
      <c r="Q106" s="48" t="s">
        <v>20</v>
      </c>
    </row>
    <row r="107" spans="1:17" ht="60">
      <c r="A107" s="5">
        <v>94</v>
      </c>
      <c r="B107" s="5">
        <v>80111600</v>
      </c>
      <c r="C107" s="17" t="s">
        <v>168</v>
      </c>
      <c r="D107" s="5" t="s">
        <v>124</v>
      </c>
      <c r="E107" s="5" t="s">
        <v>27</v>
      </c>
      <c r="F107" s="47">
        <v>11</v>
      </c>
      <c r="G107" s="19" t="s">
        <v>31</v>
      </c>
      <c r="H107" s="33" t="s">
        <v>133</v>
      </c>
      <c r="I107" s="36">
        <v>450000000</v>
      </c>
      <c r="J107" s="36">
        <v>450000000</v>
      </c>
      <c r="K107" s="5" t="s">
        <v>21</v>
      </c>
      <c r="L107" s="5" t="s">
        <v>22</v>
      </c>
      <c r="M107" s="5" t="s">
        <v>17</v>
      </c>
      <c r="N107" s="5" t="s">
        <v>18</v>
      </c>
      <c r="O107" s="18" t="s">
        <v>19</v>
      </c>
      <c r="P107" s="45">
        <v>5931717</v>
      </c>
      <c r="Q107" s="48" t="s">
        <v>20</v>
      </c>
    </row>
    <row r="108" spans="1:17" ht="60">
      <c r="A108" s="5">
        <v>95</v>
      </c>
      <c r="B108" s="5">
        <v>80111600</v>
      </c>
      <c r="C108" s="17" t="s">
        <v>169</v>
      </c>
      <c r="D108" s="5" t="s">
        <v>124</v>
      </c>
      <c r="E108" s="5" t="s">
        <v>27</v>
      </c>
      <c r="F108" s="47">
        <v>11</v>
      </c>
      <c r="G108" s="19" t="s">
        <v>31</v>
      </c>
      <c r="H108" s="33" t="s">
        <v>133</v>
      </c>
      <c r="I108" s="36">
        <v>2220000000</v>
      </c>
      <c r="J108" s="36">
        <v>2220000000</v>
      </c>
      <c r="K108" s="5" t="s">
        <v>21</v>
      </c>
      <c r="L108" s="5" t="s">
        <v>22</v>
      </c>
      <c r="M108" s="5" t="s">
        <v>17</v>
      </c>
      <c r="N108" s="5" t="s">
        <v>18</v>
      </c>
      <c r="O108" s="18" t="s">
        <v>19</v>
      </c>
      <c r="P108" s="45">
        <v>5931717</v>
      </c>
      <c r="Q108" s="48" t="s">
        <v>20</v>
      </c>
    </row>
    <row r="109" spans="1:17" ht="45">
      <c r="A109" s="5">
        <v>96</v>
      </c>
      <c r="B109" s="5">
        <v>80111600</v>
      </c>
      <c r="C109" s="17" t="s">
        <v>170</v>
      </c>
      <c r="D109" s="5" t="s">
        <v>27</v>
      </c>
      <c r="E109" s="5" t="s">
        <v>27</v>
      </c>
      <c r="F109" s="47">
        <v>11</v>
      </c>
      <c r="G109" s="19" t="s">
        <v>31</v>
      </c>
      <c r="H109" s="33" t="s">
        <v>23</v>
      </c>
      <c r="I109" s="36">
        <v>327250000</v>
      </c>
      <c r="J109" s="36">
        <v>327250000</v>
      </c>
      <c r="K109" s="5" t="s">
        <v>21</v>
      </c>
      <c r="L109" s="5" t="s">
        <v>22</v>
      </c>
      <c r="M109" s="5" t="s">
        <v>17</v>
      </c>
      <c r="N109" s="5" t="s">
        <v>18</v>
      </c>
      <c r="O109" s="18" t="s">
        <v>19</v>
      </c>
      <c r="P109" s="45">
        <v>5931717</v>
      </c>
      <c r="Q109" s="48" t="s">
        <v>20</v>
      </c>
    </row>
    <row r="110" spans="1:17" ht="75">
      <c r="A110" s="5">
        <v>97</v>
      </c>
      <c r="B110" s="5">
        <v>82101500</v>
      </c>
      <c r="C110" s="17" t="s">
        <v>171</v>
      </c>
      <c r="D110" s="5" t="s">
        <v>27</v>
      </c>
      <c r="E110" s="5" t="s">
        <v>27</v>
      </c>
      <c r="F110" s="47">
        <v>11</v>
      </c>
      <c r="G110" s="19" t="s">
        <v>31</v>
      </c>
      <c r="H110" s="33" t="s">
        <v>23</v>
      </c>
      <c r="I110" s="36">
        <v>34696267</v>
      </c>
      <c r="J110" s="36">
        <v>34696267</v>
      </c>
      <c r="K110" s="5" t="s">
        <v>21</v>
      </c>
      <c r="L110" s="5" t="s">
        <v>22</v>
      </c>
      <c r="M110" s="5" t="s">
        <v>17</v>
      </c>
      <c r="N110" s="5" t="s">
        <v>18</v>
      </c>
      <c r="O110" s="18" t="s">
        <v>19</v>
      </c>
      <c r="P110" s="45">
        <v>5931717</v>
      </c>
      <c r="Q110" s="48" t="s">
        <v>20</v>
      </c>
    </row>
    <row r="111" spans="1:17" ht="45">
      <c r="A111" s="5">
        <v>98</v>
      </c>
      <c r="B111" s="5">
        <v>82101600</v>
      </c>
      <c r="C111" s="17" t="s">
        <v>172</v>
      </c>
      <c r="D111" s="5" t="s">
        <v>27</v>
      </c>
      <c r="E111" s="5" t="s">
        <v>27</v>
      </c>
      <c r="F111" s="47">
        <v>11</v>
      </c>
      <c r="G111" s="19" t="s">
        <v>56</v>
      </c>
      <c r="H111" s="33" t="s">
        <v>133</v>
      </c>
      <c r="I111" s="36">
        <v>66000000</v>
      </c>
      <c r="J111" s="36">
        <v>66000000</v>
      </c>
      <c r="K111" s="5" t="s">
        <v>21</v>
      </c>
      <c r="L111" s="5" t="s">
        <v>22</v>
      </c>
      <c r="M111" s="5" t="s">
        <v>17</v>
      </c>
      <c r="N111" s="5" t="s">
        <v>18</v>
      </c>
      <c r="O111" s="18" t="s">
        <v>19</v>
      </c>
      <c r="P111" s="45">
        <v>5931717</v>
      </c>
      <c r="Q111" s="48" t="s">
        <v>20</v>
      </c>
    </row>
    <row r="112" spans="1:17" ht="45">
      <c r="A112" s="5">
        <v>99</v>
      </c>
      <c r="B112" s="5">
        <v>82101600</v>
      </c>
      <c r="C112" s="17" t="s">
        <v>173</v>
      </c>
      <c r="D112" s="5" t="s">
        <v>27</v>
      </c>
      <c r="E112" s="5" t="s">
        <v>27</v>
      </c>
      <c r="F112" s="47">
        <v>11</v>
      </c>
      <c r="G112" s="19" t="s">
        <v>56</v>
      </c>
      <c r="H112" s="33" t="s">
        <v>133</v>
      </c>
      <c r="I112" s="36">
        <v>12000000</v>
      </c>
      <c r="J112" s="36">
        <v>12000000</v>
      </c>
      <c r="K112" s="5" t="s">
        <v>21</v>
      </c>
      <c r="L112" s="5" t="s">
        <v>22</v>
      </c>
      <c r="M112" s="5" t="s">
        <v>17</v>
      </c>
      <c r="N112" s="5" t="s">
        <v>18</v>
      </c>
      <c r="O112" s="18" t="s">
        <v>19</v>
      </c>
      <c r="P112" s="45">
        <v>5931717</v>
      </c>
      <c r="Q112" s="48" t="s">
        <v>20</v>
      </c>
    </row>
    <row r="113" spans="1:17" ht="45">
      <c r="A113" s="5">
        <v>100</v>
      </c>
      <c r="B113" s="5">
        <v>80141607</v>
      </c>
      <c r="C113" s="17" t="s">
        <v>182</v>
      </c>
      <c r="D113" s="5" t="s">
        <v>27</v>
      </c>
      <c r="E113" s="5" t="s">
        <v>122</v>
      </c>
      <c r="F113" s="47">
        <v>1</v>
      </c>
      <c r="G113" s="19" t="s">
        <v>56</v>
      </c>
      <c r="H113" s="33" t="s">
        <v>133</v>
      </c>
      <c r="I113" s="36">
        <v>260000000</v>
      </c>
      <c r="J113" s="36">
        <v>260000000</v>
      </c>
      <c r="K113" s="5" t="s">
        <v>21</v>
      </c>
      <c r="L113" s="5" t="s">
        <v>22</v>
      </c>
      <c r="M113" s="5" t="s">
        <v>17</v>
      </c>
      <c r="N113" s="5" t="s">
        <v>18</v>
      </c>
      <c r="O113" s="18" t="s">
        <v>19</v>
      </c>
      <c r="P113" s="45">
        <v>5931717</v>
      </c>
      <c r="Q113" s="48" t="s">
        <v>20</v>
      </c>
    </row>
    <row r="114" spans="1:17" ht="45">
      <c r="A114" s="5">
        <v>101</v>
      </c>
      <c r="B114" s="5">
        <v>80141607</v>
      </c>
      <c r="C114" s="17" t="s">
        <v>183</v>
      </c>
      <c r="D114" s="5" t="s">
        <v>27</v>
      </c>
      <c r="E114" s="5" t="s">
        <v>122</v>
      </c>
      <c r="F114" s="47">
        <v>1</v>
      </c>
      <c r="G114" s="19" t="s">
        <v>56</v>
      </c>
      <c r="H114" s="33" t="s">
        <v>133</v>
      </c>
      <c r="I114" s="36">
        <v>1323847242</v>
      </c>
      <c r="J114" s="36">
        <v>1323847242</v>
      </c>
      <c r="K114" s="5" t="s">
        <v>21</v>
      </c>
      <c r="L114" s="5" t="s">
        <v>22</v>
      </c>
      <c r="M114" s="5" t="s">
        <v>17</v>
      </c>
      <c r="N114" s="5" t="s">
        <v>18</v>
      </c>
      <c r="O114" s="18" t="s">
        <v>19</v>
      </c>
      <c r="P114" s="45">
        <v>5931717</v>
      </c>
      <c r="Q114" s="48" t="s">
        <v>20</v>
      </c>
    </row>
    <row r="115" spans="1:17" ht="45">
      <c r="A115" s="5">
        <v>102</v>
      </c>
      <c r="B115" s="5">
        <v>80141607</v>
      </c>
      <c r="C115" s="17" t="s">
        <v>184</v>
      </c>
      <c r="D115" s="5" t="s">
        <v>27</v>
      </c>
      <c r="E115" s="5" t="s">
        <v>122</v>
      </c>
      <c r="F115" s="47">
        <v>1</v>
      </c>
      <c r="G115" s="19" t="s">
        <v>56</v>
      </c>
      <c r="H115" s="33" t="s">
        <v>133</v>
      </c>
      <c r="I115" s="36">
        <v>42770400</v>
      </c>
      <c r="J115" s="36">
        <v>42770400</v>
      </c>
      <c r="K115" s="5" t="s">
        <v>21</v>
      </c>
      <c r="L115" s="5" t="s">
        <v>22</v>
      </c>
      <c r="M115" s="5" t="s">
        <v>17</v>
      </c>
      <c r="N115" s="5" t="s">
        <v>18</v>
      </c>
      <c r="O115" s="18" t="s">
        <v>19</v>
      </c>
      <c r="P115" s="45">
        <v>5931717</v>
      </c>
      <c r="Q115" s="48" t="s">
        <v>20</v>
      </c>
    </row>
    <row r="116" spans="1:17" ht="45">
      <c r="A116" s="5">
        <v>103</v>
      </c>
      <c r="B116" s="5">
        <v>80141607</v>
      </c>
      <c r="C116" s="17" t="s">
        <v>185</v>
      </c>
      <c r="D116" s="5" t="s">
        <v>27</v>
      </c>
      <c r="E116" s="5" t="s">
        <v>122</v>
      </c>
      <c r="F116" s="47">
        <v>1</v>
      </c>
      <c r="G116" s="19" t="s">
        <v>56</v>
      </c>
      <c r="H116" s="33" t="s">
        <v>133</v>
      </c>
      <c r="I116" s="36">
        <v>178500000</v>
      </c>
      <c r="J116" s="36">
        <v>178500000</v>
      </c>
      <c r="K116" s="5" t="s">
        <v>21</v>
      </c>
      <c r="L116" s="5" t="s">
        <v>22</v>
      </c>
      <c r="M116" s="5" t="s">
        <v>17</v>
      </c>
      <c r="N116" s="5" t="s">
        <v>18</v>
      </c>
      <c r="O116" s="18" t="s">
        <v>19</v>
      </c>
      <c r="P116" s="45">
        <v>5931717</v>
      </c>
      <c r="Q116" s="48" t="s">
        <v>20</v>
      </c>
    </row>
    <row r="117" spans="1:17" ht="45">
      <c r="A117" s="5">
        <v>104</v>
      </c>
      <c r="B117" s="5">
        <v>80141607</v>
      </c>
      <c r="C117" s="17" t="s">
        <v>186</v>
      </c>
      <c r="D117" s="5" t="s">
        <v>27</v>
      </c>
      <c r="E117" s="5" t="s">
        <v>122</v>
      </c>
      <c r="F117" s="47">
        <v>1</v>
      </c>
      <c r="G117" s="19" t="s">
        <v>56</v>
      </c>
      <c r="H117" s="33" t="s">
        <v>133</v>
      </c>
      <c r="I117" s="36">
        <v>90000000</v>
      </c>
      <c r="J117" s="36">
        <v>90000000</v>
      </c>
      <c r="K117" s="5" t="s">
        <v>21</v>
      </c>
      <c r="L117" s="5" t="s">
        <v>22</v>
      </c>
      <c r="M117" s="5" t="s">
        <v>17</v>
      </c>
      <c r="N117" s="5" t="s">
        <v>18</v>
      </c>
      <c r="O117" s="18" t="s">
        <v>19</v>
      </c>
      <c r="P117" s="45">
        <v>5931717</v>
      </c>
      <c r="Q117" s="48" t="s">
        <v>20</v>
      </c>
    </row>
    <row r="118" spans="1:17" ht="45">
      <c r="A118" s="5">
        <v>105</v>
      </c>
      <c r="B118" s="5">
        <v>80141607</v>
      </c>
      <c r="C118" s="17" t="s">
        <v>187</v>
      </c>
      <c r="D118" s="5" t="s">
        <v>27</v>
      </c>
      <c r="E118" s="5" t="s">
        <v>121</v>
      </c>
      <c r="F118" s="47">
        <v>1</v>
      </c>
      <c r="G118" s="19" t="s">
        <v>56</v>
      </c>
      <c r="H118" s="33" t="s">
        <v>133</v>
      </c>
      <c r="I118" s="36">
        <v>87000000</v>
      </c>
      <c r="J118" s="36">
        <v>87000000</v>
      </c>
      <c r="K118" s="5" t="s">
        <v>21</v>
      </c>
      <c r="L118" s="5" t="s">
        <v>22</v>
      </c>
      <c r="M118" s="5" t="s">
        <v>17</v>
      </c>
      <c r="N118" s="5" t="s">
        <v>18</v>
      </c>
      <c r="O118" s="18" t="s">
        <v>19</v>
      </c>
      <c r="P118" s="45">
        <v>5931717</v>
      </c>
      <c r="Q118" s="48" t="s">
        <v>20</v>
      </c>
    </row>
    <row r="119" spans="1:17" ht="45">
      <c r="A119" s="5">
        <v>106</v>
      </c>
      <c r="B119" s="5">
        <v>82112000</v>
      </c>
      <c r="C119" s="17" t="s">
        <v>188</v>
      </c>
      <c r="D119" s="5" t="s">
        <v>27</v>
      </c>
      <c r="E119" s="5" t="s">
        <v>122</v>
      </c>
      <c r="F119" s="47">
        <v>10</v>
      </c>
      <c r="G119" s="19" t="s">
        <v>56</v>
      </c>
      <c r="H119" s="33" t="s">
        <v>133</v>
      </c>
      <c r="I119" s="36">
        <v>63000000</v>
      </c>
      <c r="J119" s="36">
        <v>63000000</v>
      </c>
      <c r="K119" s="5" t="s">
        <v>21</v>
      </c>
      <c r="L119" s="5" t="s">
        <v>22</v>
      </c>
      <c r="M119" s="5" t="s">
        <v>17</v>
      </c>
      <c r="N119" s="5" t="s">
        <v>18</v>
      </c>
      <c r="O119" s="18" t="s">
        <v>19</v>
      </c>
      <c r="P119" s="45">
        <v>5931717</v>
      </c>
      <c r="Q119" s="48" t="s">
        <v>20</v>
      </c>
    </row>
    <row r="120" spans="1:17" ht="45">
      <c r="A120" s="5">
        <v>107</v>
      </c>
      <c r="B120" s="5">
        <v>80111600</v>
      </c>
      <c r="C120" s="17" t="s">
        <v>189</v>
      </c>
      <c r="D120" s="5" t="s">
        <v>27</v>
      </c>
      <c r="E120" s="5" t="s">
        <v>27</v>
      </c>
      <c r="F120" s="47">
        <v>11</v>
      </c>
      <c r="G120" s="19" t="s">
        <v>31</v>
      </c>
      <c r="H120" s="34" t="s">
        <v>82</v>
      </c>
      <c r="I120" s="36">
        <v>1603285500</v>
      </c>
      <c r="J120" s="36">
        <v>1603285500</v>
      </c>
      <c r="K120" s="5" t="s">
        <v>21</v>
      </c>
      <c r="L120" s="5" t="s">
        <v>22</v>
      </c>
      <c r="M120" s="5" t="s">
        <v>17</v>
      </c>
      <c r="N120" s="5" t="s">
        <v>18</v>
      </c>
      <c r="O120" s="18" t="s">
        <v>19</v>
      </c>
      <c r="P120" s="45">
        <v>5931717</v>
      </c>
      <c r="Q120" s="48" t="s">
        <v>20</v>
      </c>
    </row>
    <row r="121" spans="1:17" ht="45">
      <c r="A121" s="5">
        <v>108</v>
      </c>
      <c r="B121" s="5">
        <v>80111600</v>
      </c>
      <c r="C121" s="17" t="s">
        <v>190</v>
      </c>
      <c r="D121" s="5" t="s">
        <v>27</v>
      </c>
      <c r="E121" s="5" t="s">
        <v>27</v>
      </c>
      <c r="F121" s="47">
        <v>11</v>
      </c>
      <c r="G121" s="19" t="s">
        <v>31</v>
      </c>
      <c r="H121" s="34" t="s">
        <v>82</v>
      </c>
      <c r="I121" s="36">
        <v>6834933900</v>
      </c>
      <c r="J121" s="36">
        <v>6834933900</v>
      </c>
      <c r="K121" s="5" t="s">
        <v>21</v>
      </c>
      <c r="L121" s="5" t="s">
        <v>22</v>
      </c>
      <c r="M121" s="5" t="s">
        <v>17</v>
      </c>
      <c r="N121" s="5" t="s">
        <v>18</v>
      </c>
      <c r="O121" s="18" t="s">
        <v>19</v>
      </c>
      <c r="P121" s="45">
        <v>5931717</v>
      </c>
      <c r="Q121" s="48" t="s">
        <v>20</v>
      </c>
    </row>
    <row r="122" spans="1:17" ht="45">
      <c r="A122" s="5">
        <v>109</v>
      </c>
      <c r="B122" s="5">
        <v>80111600</v>
      </c>
      <c r="C122" s="17" t="s">
        <v>191</v>
      </c>
      <c r="D122" s="5" t="s">
        <v>27</v>
      </c>
      <c r="E122" s="5" t="s">
        <v>27</v>
      </c>
      <c r="F122" s="47">
        <v>11</v>
      </c>
      <c r="G122" s="19" t="s">
        <v>31</v>
      </c>
      <c r="H122" s="34" t="s">
        <v>82</v>
      </c>
      <c r="I122" s="36">
        <v>100000000</v>
      </c>
      <c r="J122" s="36">
        <v>100000000</v>
      </c>
      <c r="K122" s="5" t="s">
        <v>21</v>
      </c>
      <c r="L122" s="5" t="s">
        <v>22</v>
      </c>
      <c r="M122" s="5" t="s">
        <v>17</v>
      </c>
      <c r="N122" s="5" t="s">
        <v>18</v>
      </c>
      <c r="O122" s="18" t="s">
        <v>19</v>
      </c>
      <c r="P122" s="45">
        <v>5931717</v>
      </c>
      <c r="Q122" s="48" t="s">
        <v>20</v>
      </c>
    </row>
    <row r="123" spans="1:17" ht="45">
      <c r="A123" s="5">
        <v>110</v>
      </c>
      <c r="B123" s="19" t="s">
        <v>176</v>
      </c>
      <c r="C123" s="17" t="s">
        <v>192</v>
      </c>
      <c r="D123" s="5" t="s">
        <v>27</v>
      </c>
      <c r="E123" s="5" t="s">
        <v>122</v>
      </c>
      <c r="F123" s="47">
        <v>8</v>
      </c>
      <c r="G123" s="19" t="s">
        <v>130</v>
      </c>
      <c r="H123" s="34" t="s">
        <v>82</v>
      </c>
      <c r="I123" s="36">
        <v>1600000000</v>
      </c>
      <c r="J123" s="36">
        <v>1600000000</v>
      </c>
      <c r="K123" s="5" t="s">
        <v>21</v>
      </c>
      <c r="L123" s="5" t="s">
        <v>22</v>
      </c>
      <c r="M123" s="5" t="s">
        <v>17</v>
      </c>
      <c r="N123" s="5" t="s">
        <v>18</v>
      </c>
      <c r="O123" s="18" t="s">
        <v>19</v>
      </c>
      <c r="P123" s="45">
        <v>5931717</v>
      </c>
      <c r="Q123" s="48" t="s">
        <v>20</v>
      </c>
    </row>
    <row r="124" spans="1:17" ht="75">
      <c r="A124" s="5">
        <v>111</v>
      </c>
      <c r="B124" s="19" t="s">
        <v>177</v>
      </c>
      <c r="C124" s="17" t="s">
        <v>193</v>
      </c>
      <c r="D124" s="5" t="s">
        <v>126</v>
      </c>
      <c r="E124" s="5" t="s">
        <v>174</v>
      </c>
      <c r="F124" s="47">
        <v>6</v>
      </c>
      <c r="G124" s="19" t="s">
        <v>31</v>
      </c>
      <c r="H124" s="34" t="s">
        <v>82</v>
      </c>
      <c r="I124" s="36">
        <v>600000000</v>
      </c>
      <c r="J124" s="36">
        <v>600000000</v>
      </c>
      <c r="K124" s="5" t="s">
        <v>21</v>
      </c>
      <c r="L124" s="5" t="s">
        <v>22</v>
      </c>
      <c r="M124" s="5" t="s">
        <v>17</v>
      </c>
      <c r="N124" s="5" t="s">
        <v>18</v>
      </c>
      <c r="O124" s="18" t="s">
        <v>19</v>
      </c>
      <c r="P124" s="45">
        <v>5931717</v>
      </c>
      <c r="Q124" s="48" t="s">
        <v>20</v>
      </c>
    </row>
    <row r="125" spans="1:17" ht="30">
      <c r="A125" s="5">
        <v>112</v>
      </c>
      <c r="B125" s="5">
        <v>81101902</v>
      </c>
      <c r="C125" s="17" t="s">
        <v>194</v>
      </c>
      <c r="D125" s="5" t="s">
        <v>27</v>
      </c>
      <c r="E125" s="5" t="s">
        <v>122</v>
      </c>
      <c r="F125" s="47">
        <v>1</v>
      </c>
      <c r="G125" s="19" t="s">
        <v>31</v>
      </c>
      <c r="H125" s="34" t="s">
        <v>82</v>
      </c>
      <c r="I125" s="36">
        <v>200000000</v>
      </c>
      <c r="J125" s="36">
        <v>200000000</v>
      </c>
      <c r="K125" s="5" t="s">
        <v>21</v>
      </c>
      <c r="L125" s="5" t="s">
        <v>22</v>
      </c>
      <c r="M125" s="5" t="s">
        <v>17</v>
      </c>
      <c r="N125" s="5" t="s">
        <v>18</v>
      </c>
      <c r="O125" s="18" t="s">
        <v>19</v>
      </c>
      <c r="P125" s="45">
        <v>5931717</v>
      </c>
      <c r="Q125" s="48" t="s">
        <v>20</v>
      </c>
    </row>
    <row r="126" spans="1:17" ht="75">
      <c r="A126" s="5">
        <v>113</v>
      </c>
      <c r="B126" s="19" t="s">
        <v>178</v>
      </c>
      <c r="C126" s="17" t="s">
        <v>195</v>
      </c>
      <c r="D126" s="5" t="s">
        <v>122</v>
      </c>
      <c r="E126" s="5" t="s">
        <v>174</v>
      </c>
      <c r="F126" s="47">
        <v>6</v>
      </c>
      <c r="G126" s="19" t="s">
        <v>131</v>
      </c>
      <c r="H126" s="34" t="s">
        <v>82</v>
      </c>
      <c r="I126" s="36">
        <v>1500000000</v>
      </c>
      <c r="J126" s="36">
        <v>1500000000</v>
      </c>
      <c r="K126" s="5" t="s">
        <v>21</v>
      </c>
      <c r="L126" s="5" t="s">
        <v>22</v>
      </c>
      <c r="M126" s="5" t="s">
        <v>17</v>
      </c>
      <c r="N126" s="5" t="s">
        <v>18</v>
      </c>
      <c r="O126" s="18" t="s">
        <v>19</v>
      </c>
      <c r="P126" s="45">
        <v>5931717</v>
      </c>
      <c r="Q126" s="48" t="s">
        <v>20</v>
      </c>
    </row>
    <row r="127" spans="1:17" ht="30">
      <c r="A127" s="5">
        <v>114</v>
      </c>
      <c r="B127" s="5">
        <v>71161301</v>
      </c>
      <c r="C127" s="17" t="s">
        <v>196</v>
      </c>
      <c r="D127" s="5" t="s">
        <v>122</v>
      </c>
      <c r="E127" s="5" t="s">
        <v>174</v>
      </c>
      <c r="F127" s="47">
        <v>6</v>
      </c>
      <c r="G127" s="19" t="s">
        <v>131</v>
      </c>
      <c r="H127" s="34" t="s">
        <v>82</v>
      </c>
      <c r="I127" s="36">
        <v>1900000000</v>
      </c>
      <c r="J127" s="36">
        <v>1900000000</v>
      </c>
      <c r="K127" s="5" t="s">
        <v>21</v>
      </c>
      <c r="L127" s="5" t="s">
        <v>22</v>
      </c>
      <c r="M127" s="5" t="s">
        <v>17</v>
      </c>
      <c r="N127" s="5" t="s">
        <v>18</v>
      </c>
      <c r="O127" s="18" t="s">
        <v>19</v>
      </c>
      <c r="P127" s="45">
        <v>5931717</v>
      </c>
      <c r="Q127" s="48" t="s">
        <v>20</v>
      </c>
    </row>
    <row r="128" spans="1:17" ht="45">
      <c r="A128" s="5">
        <v>115</v>
      </c>
      <c r="B128" s="19" t="s">
        <v>179</v>
      </c>
      <c r="C128" s="17" t="s">
        <v>197</v>
      </c>
      <c r="D128" s="5" t="s">
        <v>122</v>
      </c>
      <c r="E128" s="5" t="s">
        <v>174</v>
      </c>
      <c r="F128" s="47">
        <v>6</v>
      </c>
      <c r="G128" s="19" t="s">
        <v>131</v>
      </c>
      <c r="H128" s="34" t="s">
        <v>82</v>
      </c>
      <c r="I128" s="36">
        <v>2000000000</v>
      </c>
      <c r="J128" s="36">
        <v>2000000000</v>
      </c>
      <c r="K128" s="5" t="s">
        <v>21</v>
      </c>
      <c r="L128" s="5" t="s">
        <v>22</v>
      </c>
      <c r="M128" s="5" t="s">
        <v>17</v>
      </c>
      <c r="N128" s="5" t="s">
        <v>18</v>
      </c>
      <c r="O128" s="18" t="s">
        <v>19</v>
      </c>
      <c r="P128" s="45">
        <v>5931717</v>
      </c>
      <c r="Q128" s="48" t="s">
        <v>20</v>
      </c>
    </row>
    <row r="129" spans="1:17" ht="60">
      <c r="A129" s="5">
        <v>116</v>
      </c>
      <c r="B129" s="19" t="s">
        <v>180</v>
      </c>
      <c r="C129" s="17" t="s">
        <v>198</v>
      </c>
      <c r="D129" s="5" t="s">
        <v>27</v>
      </c>
      <c r="E129" s="5" t="s">
        <v>121</v>
      </c>
      <c r="F129" s="47">
        <v>2</v>
      </c>
      <c r="G129" s="19" t="s">
        <v>131</v>
      </c>
      <c r="H129" s="34" t="s">
        <v>82</v>
      </c>
      <c r="I129" s="36">
        <v>200000000</v>
      </c>
      <c r="J129" s="36">
        <v>200000000</v>
      </c>
      <c r="K129" s="5" t="s">
        <v>21</v>
      </c>
      <c r="L129" s="5" t="s">
        <v>22</v>
      </c>
      <c r="M129" s="5" t="s">
        <v>17</v>
      </c>
      <c r="N129" s="5" t="s">
        <v>18</v>
      </c>
      <c r="O129" s="18" t="s">
        <v>19</v>
      </c>
      <c r="P129" s="45">
        <v>5931717</v>
      </c>
      <c r="Q129" s="48" t="s">
        <v>20</v>
      </c>
    </row>
    <row r="130" spans="1:17" ht="75">
      <c r="A130" s="5">
        <v>117</v>
      </c>
      <c r="B130" s="19" t="s">
        <v>180</v>
      </c>
      <c r="C130" s="17" t="s">
        <v>199</v>
      </c>
      <c r="D130" s="5" t="s">
        <v>122</v>
      </c>
      <c r="E130" s="5" t="s">
        <v>174</v>
      </c>
      <c r="F130" s="47">
        <v>5</v>
      </c>
      <c r="G130" s="19" t="s">
        <v>131</v>
      </c>
      <c r="H130" s="34" t="s">
        <v>82</v>
      </c>
      <c r="I130" s="36">
        <v>900000000</v>
      </c>
      <c r="J130" s="36">
        <v>900000000</v>
      </c>
      <c r="K130" s="5" t="s">
        <v>21</v>
      </c>
      <c r="L130" s="5" t="s">
        <v>22</v>
      </c>
      <c r="M130" s="5" t="s">
        <v>17</v>
      </c>
      <c r="N130" s="5" t="s">
        <v>18</v>
      </c>
      <c r="O130" s="18" t="s">
        <v>19</v>
      </c>
      <c r="P130" s="45">
        <v>5931717</v>
      </c>
      <c r="Q130" s="48" t="s">
        <v>20</v>
      </c>
    </row>
    <row r="131" spans="1:17" ht="45">
      <c r="A131" s="5">
        <v>118</v>
      </c>
      <c r="B131" s="19" t="s">
        <v>181</v>
      </c>
      <c r="C131" s="17" t="s">
        <v>200</v>
      </c>
      <c r="D131" s="5" t="s">
        <v>122</v>
      </c>
      <c r="E131" s="5" t="s">
        <v>174</v>
      </c>
      <c r="F131" s="47">
        <v>6</v>
      </c>
      <c r="G131" s="19" t="s">
        <v>131</v>
      </c>
      <c r="H131" s="34" t="s">
        <v>82</v>
      </c>
      <c r="I131" s="36">
        <v>1000000000</v>
      </c>
      <c r="J131" s="36">
        <v>1000000000</v>
      </c>
      <c r="K131" s="5" t="s">
        <v>21</v>
      </c>
      <c r="L131" s="5" t="s">
        <v>22</v>
      </c>
      <c r="M131" s="5" t="s">
        <v>17</v>
      </c>
      <c r="N131" s="5" t="s">
        <v>18</v>
      </c>
      <c r="O131" s="18" t="s">
        <v>19</v>
      </c>
      <c r="P131" s="45">
        <v>5931717</v>
      </c>
      <c r="Q131" s="48" t="s">
        <v>20</v>
      </c>
    </row>
    <row r="132" spans="1:17" ht="30">
      <c r="A132" s="5">
        <v>119</v>
      </c>
      <c r="B132" s="5">
        <v>80111600</v>
      </c>
      <c r="C132" s="17" t="s">
        <v>201</v>
      </c>
      <c r="D132" s="5" t="s">
        <v>27</v>
      </c>
      <c r="E132" s="5" t="s">
        <v>27</v>
      </c>
      <c r="F132" s="47">
        <v>11</v>
      </c>
      <c r="G132" s="19" t="s">
        <v>31</v>
      </c>
      <c r="H132" s="33" t="s">
        <v>23</v>
      </c>
      <c r="I132" s="36">
        <v>146500000</v>
      </c>
      <c r="J132" s="36">
        <v>146500000</v>
      </c>
      <c r="K132" s="5" t="s">
        <v>21</v>
      </c>
      <c r="L132" s="5" t="s">
        <v>22</v>
      </c>
      <c r="M132" s="5" t="s">
        <v>17</v>
      </c>
      <c r="N132" s="5" t="s">
        <v>18</v>
      </c>
      <c r="O132" s="18" t="s">
        <v>19</v>
      </c>
      <c r="P132" s="45">
        <v>5931717</v>
      </c>
      <c r="Q132" s="48" t="s">
        <v>20</v>
      </c>
    </row>
    <row r="133" spans="1:17" ht="30">
      <c r="A133" s="5">
        <v>120</v>
      </c>
      <c r="B133" s="5">
        <v>80111600</v>
      </c>
      <c r="C133" s="17" t="s">
        <v>202</v>
      </c>
      <c r="D133" s="5" t="s">
        <v>174</v>
      </c>
      <c r="E133" s="5" t="s">
        <v>174</v>
      </c>
      <c r="F133" s="47">
        <v>6</v>
      </c>
      <c r="G133" s="19" t="s">
        <v>31</v>
      </c>
      <c r="H133" s="33" t="s">
        <v>23</v>
      </c>
      <c r="I133" s="36">
        <v>45226000</v>
      </c>
      <c r="J133" s="36">
        <v>45226000</v>
      </c>
      <c r="K133" s="5" t="s">
        <v>21</v>
      </c>
      <c r="L133" s="5" t="s">
        <v>22</v>
      </c>
      <c r="M133" s="5" t="s">
        <v>17</v>
      </c>
      <c r="N133" s="5" t="s">
        <v>18</v>
      </c>
      <c r="O133" s="18" t="s">
        <v>19</v>
      </c>
      <c r="P133" s="45">
        <v>5931717</v>
      </c>
      <c r="Q133" s="48" t="s">
        <v>20</v>
      </c>
    </row>
    <row r="134" spans="1:17" ht="30">
      <c r="A134" s="5">
        <v>121</v>
      </c>
      <c r="B134" s="5">
        <v>80111600</v>
      </c>
      <c r="C134" s="17" t="s">
        <v>203</v>
      </c>
      <c r="D134" s="5" t="s">
        <v>27</v>
      </c>
      <c r="E134" s="5" t="s">
        <v>27</v>
      </c>
      <c r="F134" s="47">
        <v>11</v>
      </c>
      <c r="G134" s="19" t="s">
        <v>31</v>
      </c>
      <c r="H134" s="33" t="s">
        <v>23</v>
      </c>
      <c r="I134" s="36">
        <v>1400000000</v>
      </c>
      <c r="J134" s="36">
        <v>1400000000</v>
      </c>
      <c r="K134" s="5" t="s">
        <v>21</v>
      </c>
      <c r="L134" s="5" t="s">
        <v>22</v>
      </c>
      <c r="M134" s="5" t="s">
        <v>17</v>
      </c>
      <c r="N134" s="5" t="s">
        <v>18</v>
      </c>
      <c r="O134" s="18" t="s">
        <v>19</v>
      </c>
      <c r="P134" s="45">
        <v>5931717</v>
      </c>
      <c r="Q134" s="48" t="s">
        <v>20</v>
      </c>
    </row>
    <row r="135" spans="1:17" ht="45">
      <c r="A135" s="5">
        <v>122</v>
      </c>
      <c r="B135" s="5">
        <v>82101600</v>
      </c>
      <c r="C135" s="17" t="s">
        <v>204</v>
      </c>
      <c r="D135" s="5" t="s">
        <v>27</v>
      </c>
      <c r="E135" s="5" t="s">
        <v>27</v>
      </c>
      <c r="F135" s="47">
        <v>1</v>
      </c>
      <c r="G135" s="19" t="s">
        <v>56</v>
      </c>
      <c r="H135" s="33" t="s">
        <v>133</v>
      </c>
      <c r="I135" s="36">
        <v>10000000</v>
      </c>
      <c r="J135" s="36">
        <v>10000000</v>
      </c>
      <c r="K135" s="5" t="s">
        <v>21</v>
      </c>
      <c r="L135" s="5" t="s">
        <v>22</v>
      </c>
      <c r="M135" s="5" t="s">
        <v>17</v>
      </c>
      <c r="N135" s="5" t="s">
        <v>18</v>
      </c>
      <c r="O135" s="18" t="s">
        <v>19</v>
      </c>
      <c r="P135" s="45">
        <v>5931717</v>
      </c>
      <c r="Q135" s="48" t="s">
        <v>20</v>
      </c>
    </row>
    <row r="136" spans="1:17" ht="45">
      <c r="A136" s="5">
        <v>123</v>
      </c>
      <c r="B136" s="5">
        <v>82101600</v>
      </c>
      <c r="C136" s="17" t="s">
        <v>205</v>
      </c>
      <c r="D136" s="5" t="s">
        <v>27</v>
      </c>
      <c r="E136" s="5" t="s">
        <v>27</v>
      </c>
      <c r="F136" s="47">
        <v>1</v>
      </c>
      <c r="G136" s="19" t="s">
        <v>56</v>
      </c>
      <c r="H136" s="33" t="s">
        <v>133</v>
      </c>
      <c r="I136" s="36">
        <v>18000000</v>
      </c>
      <c r="J136" s="36">
        <v>18000000</v>
      </c>
      <c r="K136" s="5" t="s">
        <v>21</v>
      </c>
      <c r="L136" s="5" t="s">
        <v>22</v>
      </c>
      <c r="M136" s="5" t="s">
        <v>17</v>
      </c>
      <c r="N136" s="5" t="s">
        <v>18</v>
      </c>
      <c r="O136" s="18" t="s">
        <v>19</v>
      </c>
      <c r="P136" s="45">
        <v>5931717</v>
      </c>
      <c r="Q136" s="48" t="s">
        <v>20</v>
      </c>
    </row>
    <row r="137" spans="1:17" ht="90">
      <c r="A137" s="5">
        <v>124</v>
      </c>
      <c r="B137" s="5">
        <v>80111600</v>
      </c>
      <c r="C137" s="17" t="s">
        <v>209</v>
      </c>
      <c r="D137" s="5" t="s">
        <v>121</v>
      </c>
      <c r="E137" s="5" t="s">
        <v>121</v>
      </c>
      <c r="F137" s="47">
        <v>1</v>
      </c>
      <c r="G137" s="19" t="s">
        <v>31</v>
      </c>
      <c r="H137" s="33" t="s">
        <v>23</v>
      </c>
      <c r="I137" s="36">
        <v>118000000</v>
      </c>
      <c r="J137" s="36">
        <v>118000000</v>
      </c>
      <c r="K137" s="5" t="s">
        <v>21</v>
      </c>
      <c r="L137" s="5" t="s">
        <v>22</v>
      </c>
      <c r="M137" s="5" t="s">
        <v>17</v>
      </c>
      <c r="N137" s="5" t="s">
        <v>18</v>
      </c>
      <c r="O137" s="18" t="s">
        <v>19</v>
      </c>
      <c r="P137" s="45">
        <v>5931717</v>
      </c>
      <c r="Q137" s="48" t="s">
        <v>20</v>
      </c>
    </row>
    <row r="138" spans="1:17" ht="30">
      <c r="A138" s="5">
        <v>125</v>
      </c>
      <c r="B138" s="5">
        <v>85121500</v>
      </c>
      <c r="C138" s="17" t="s">
        <v>210</v>
      </c>
      <c r="D138" s="5" t="s">
        <v>121</v>
      </c>
      <c r="E138" s="5" t="s">
        <v>126</v>
      </c>
      <c r="F138" s="47">
        <v>7</v>
      </c>
      <c r="G138" s="19" t="s">
        <v>128</v>
      </c>
      <c r="H138" s="33" t="s">
        <v>23</v>
      </c>
      <c r="I138" s="38">
        <v>20000000</v>
      </c>
      <c r="J138" s="38">
        <f>I138</f>
        <v>20000000</v>
      </c>
      <c r="K138" s="5" t="s">
        <v>21</v>
      </c>
      <c r="L138" s="5" t="s">
        <v>22</v>
      </c>
      <c r="M138" s="5" t="s">
        <v>17</v>
      </c>
      <c r="N138" s="5" t="s">
        <v>18</v>
      </c>
      <c r="O138" s="18" t="s">
        <v>19</v>
      </c>
      <c r="P138" s="45">
        <v>5931717</v>
      </c>
      <c r="Q138" s="48" t="s">
        <v>20</v>
      </c>
    </row>
    <row r="139" spans="1:17" ht="45">
      <c r="A139" s="5">
        <v>130</v>
      </c>
      <c r="B139" s="19" t="s">
        <v>211</v>
      </c>
      <c r="C139" s="17" t="s">
        <v>212</v>
      </c>
      <c r="D139" s="5" t="s">
        <v>121</v>
      </c>
      <c r="E139" s="5" t="s">
        <v>121</v>
      </c>
      <c r="F139" s="47">
        <v>1</v>
      </c>
      <c r="G139" s="19" t="s">
        <v>132</v>
      </c>
      <c r="H139" s="33" t="s">
        <v>23</v>
      </c>
      <c r="I139" s="39">
        <v>5000000</v>
      </c>
      <c r="J139" s="39">
        <v>5000000</v>
      </c>
      <c r="K139" s="5" t="s">
        <v>21</v>
      </c>
      <c r="L139" s="5" t="s">
        <v>22</v>
      </c>
      <c r="M139" s="5" t="s">
        <v>17</v>
      </c>
      <c r="N139" s="5" t="s">
        <v>18</v>
      </c>
      <c r="O139" s="18" t="s">
        <v>19</v>
      </c>
      <c r="P139" s="45">
        <v>5931717</v>
      </c>
      <c r="Q139" s="48" t="s">
        <v>20</v>
      </c>
    </row>
    <row r="140" spans="1:17" ht="45">
      <c r="A140" s="5">
        <v>131</v>
      </c>
      <c r="B140" s="19" t="s">
        <v>213</v>
      </c>
      <c r="C140" s="17" t="s">
        <v>249</v>
      </c>
      <c r="D140" s="5" t="s">
        <v>174</v>
      </c>
      <c r="E140" s="5" t="s">
        <v>174</v>
      </c>
      <c r="F140" s="47">
        <v>6</v>
      </c>
      <c r="G140" s="19" t="s">
        <v>175</v>
      </c>
      <c r="H140" s="33" t="s">
        <v>23</v>
      </c>
      <c r="I140" s="39">
        <v>120000000</v>
      </c>
      <c r="J140" s="39">
        <v>120000000</v>
      </c>
      <c r="K140" s="5" t="s">
        <v>21</v>
      </c>
      <c r="L140" s="5" t="s">
        <v>22</v>
      </c>
      <c r="M140" s="5" t="s">
        <v>17</v>
      </c>
      <c r="N140" s="5" t="s">
        <v>18</v>
      </c>
      <c r="O140" s="18" t="s">
        <v>19</v>
      </c>
      <c r="P140" s="45">
        <v>5931717</v>
      </c>
      <c r="Q140" s="48" t="s">
        <v>20</v>
      </c>
    </row>
    <row r="141" spans="1:17" ht="60">
      <c r="A141" s="5">
        <v>132</v>
      </c>
      <c r="B141" s="19" t="s">
        <v>214</v>
      </c>
      <c r="C141" s="17" t="s">
        <v>215</v>
      </c>
      <c r="D141" s="5" t="s">
        <v>123</v>
      </c>
      <c r="E141" s="5" t="s">
        <v>123</v>
      </c>
      <c r="F141" s="47">
        <v>13</v>
      </c>
      <c r="G141" s="19" t="s">
        <v>31</v>
      </c>
      <c r="H141" s="33" t="s">
        <v>133</v>
      </c>
      <c r="I141" s="36">
        <v>3391826121</v>
      </c>
      <c r="J141" s="36">
        <v>824582731</v>
      </c>
      <c r="K141" s="19" t="s">
        <v>134</v>
      </c>
      <c r="L141" s="40" t="s">
        <v>135</v>
      </c>
      <c r="M141" s="5" t="s">
        <v>17</v>
      </c>
      <c r="N141" s="5" t="s">
        <v>18</v>
      </c>
      <c r="O141" s="18" t="s">
        <v>19</v>
      </c>
      <c r="P141" s="45">
        <v>5931717</v>
      </c>
      <c r="Q141" s="48" t="s">
        <v>20</v>
      </c>
    </row>
    <row r="142" spans="1:17" ht="45">
      <c r="A142" s="5">
        <v>133</v>
      </c>
      <c r="B142" s="5">
        <v>71151300</v>
      </c>
      <c r="C142" s="17" t="s">
        <v>216</v>
      </c>
      <c r="D142" s="5" t="s">
        <v>123</v>
      </c>
      <c r="E142" s="5" t="s">
        <v>123</v>
      </c>
      <c r="F142" s="47">
        <v>14</v>
      </c>
      <c r="G142" s="19" t="s">
        <v>31</v>
      </c>
      <c r="H142" s="33" t="s">
        <v>133</v>
      </c>
      <c r="I142" s="36">
        <v>2973359423</v>
      </c>
      <c r="J142" s="36">
        <v>495559904</v>
      </c>
      <c r="K142" s="19" t="s">
        <v>134</v>
      </c>
      <c r="L142" s="40" t="s">
        <v>135</v>
      </c>
      <c r="M142" s="5" t="s">
        <v>17</v>
      </c>
      <c r="N142" s="5" t="s">
        <v>18</v>
      </c>
      <c r="O142" s="18" t="s">
        <v>19</v>
      </c>
      <c r="P142" s="45">
        <v>5931717</v>
      </c>
      <c r="Q142" s="48" t="s">
        <v>20</v>
      </c>
    </row>
    <row r="143" spans="1:17" ht="60">
      <c r="A143" s="5">
        <v>134</v>
      </c>
      <c r="B143" s="5">
        <v>81151703</v>
      </c>
      <c r="C143" s="17" t="s">
        <v>217</v>
      </c>
      <c r="D143" s="5" t="s">
        <v>123</v>
      </c>
      <c r="E143" s="5" t="s">
        <v>123</v>
      </c>
      <c r="F143" s="47">
        <v>14</v>
      </c>
      <c r="G143" s="19" t="s">
        <v>31</v>
      </c>
      <c r="H143" s="33" t="s">
        <v>133</v>
      </c>
      <c r="I143" s="36">
        <v>3855488374</v>
      </c>
      <c r="J143" s="36">
        <v>645585683</v>
      </c>
      <c r="K143" s="19" t="s">
        <v>134</v>
      </c>
      <c r="L143" s="40" t="s">
        <v>135</v>
      </c>
      <c r="M143" s="5" t="s">
        <v>17</v>
      </c>
      <c r="N143" s="5" t="s">
        <v>18</v>
      </c>
      <c r="O143" s="18" t="s">
        <v>19</v>
      </c>
      <c r="P143" s="45">
        <v>5931717</v>
      </c>
      <c r="Q143" s="48" t="s">
        <v>20</v>
      </c>
    </row>
    <row r="144" spans="1:17" ht="60">
      <c r="A144" s="5">
        <v>135</v>
      </c>
      <c r="B144" s="5">
        <v>81151805</v>
      </c>
      <c r="C144" s="17" t="s">
        <v>218</v>
      </c>
      <c r="D144" s="5" t="s">
        <v>123</v>
      </c>
      <c r="E144" s="5" t="s">
        <v>123</v>
      </c>
      <c r="F144" s="47">
        <v>8</v>
      </c>
      <c r="G144" s="19" t="s">
        <v>31</v>
      </c>
      <c r="H144" s="33" t="s">
        <v>133</v>
      </c>
      <c r="I144" s="36">
        <v>7548000000</v>
      </c>
      <c r="J144" s="36">
        <v>1259800000</v>
      </c>
      <c r="K144" s="19" t="s">
        <v>134</v>
      </c>
      <c r="L144" s="40" t="s">
        <v>135</v>
      </c>
      <c r="M144" s="5" t="s">
        <v>17</v>
      </c>
      <c r="N144" s="5" t="s">
        <v>18</v>
      </c>
      <c r="O144" s="18" t="s">
        <v>19</v>
      </c>
      <c r="P144" s="45">
        <v>5931717</v>
      </c>
      <c r="Q144" s="48" t="s">
        <v>20</v>
      </c>
    </row>
    <row r="145" spans="1:17" ht="30">
      <c r="A145" s="5">
        <v>136</v>
      </c>
      <c r="B145" s="19" t="s">
        <v>214</v>
      </c>
      <c r="C145" s="17" t="s">
        <v>219</v>
      </c>
      <c r="D145" s="5" t="s">
        <v>123</v>
      </c>
      <c r="E145" s="5" t="s">
        <v>123</v>
      </c>
      <c r="F145" s="47">
        <v>7</v>
      </c>
      <c r="G145" s="19" t="s">
        <v>31</v>
      </c>
      <c r="H145" s="33" t="s">
        <v>133</v>
      </c>
      <c r="I145" s="36">
        <v>3632138706</v>
      </c>
      <c r="J145" s="36">
        <v>2385816601</v>
      </c>
      <c r="K145" s="19" t="s">
        <v>134</v>
      </c>
      <c r="L145" s="40" t="s">
        <v>135</v>
      </c>
      <c r="M145" s="5" t="s">
        <v>17</v>
      </c>
      <c r="N145" s="5" t="s">
        <v>18</v>
      </c>
      <c r="O145" s="18" t="s">
        <v>19</v>
      </c>
      <c r="P145" s="45">
        <v>5931717</v>
      </c>
      <c r="Q145" s="48" t="s">
        <v>20</v>
      </c>
    </row>
    <row r="146" spans="1:17" ht="30">
      <c r="A146" s="5">
        <v>137</v>
      </c>
      <c r="B146" s="5">
        <v>71112300</v>
      </c>
      <c r="C146" s="17" t="s">
        <v>220</v>
      </c>
      <c r="D146" s="5" t="s">
        <v>126</v>
      </c>
      <c r="E146" s="5" t="s">
        <v>174</v>
      </c>
      <c r="F146" s="47">
        <v>5</v>
      </c>
      <c r="G146" s="19" t="s">
        <v>130</v>
      </c>
      <c r="H146" s="33" t="s">
        <v>133</v>
      </c>
      <c r="I146" s="36">
        <v>10088687315</v>
      </c>
      <c r="J146" s="36">
        <v>10088687315</v>
      </c>
      <c r="K146" s="5" t="s">
        <v>21</v>
      </c>
      <c r="L146" s="5" t="s">
        <v>22</v>
      </c>
      <c r="M146" s="5" t="s">
        <v>17</v>
      </c>
      <c r="N146" s="5" t="s">
        <v>18</v>
      </c>
      <c r="O146" s="18" t="s">
        <v>19</v>
      </c>
      <c r="P146" s="45">
        <v>5931717</v>
      </c>
      <c r="Q146" s="48" t="s">
        <v>20</v>
      </c>
    </row>
    <row r="147" spans="1:17" ht="75">
      <c r="A147" s="5">
        <v>138</v>
      </c>
      <c r="B147" s="5">
        <v>81151805</v>
      </c>
      <c r="C147" s="17" t="s">
        <v>221</v>
      </c>
      <c r="D147" s="5" t="s">
        <v>126</v>
      </c>
      <c r="E147" s="5" t="s">
        <v>126</v>
      </c>
      <c r="F147" s="47">
        <v>7</v>
      </c>
      <c r="G147" s="19" t="s">
        <v>31</v>
      </c>
      <c r="H147" s="33" t="s">
        <v>133</v>
      </c>
      <c r="I147" s="36">
        <v>23000000000</v>
      </c>
      <c r="J147" s="36">
        <v>23000000000</v>
      </c>
      <c r="K147" s="5" t="s">
        <v>21</v>
      </c>
      <c r="L147" s="5" t="s">
        <v>22</v>
      </c>
      <c r="M147" s="5" t="s">
        <v>17</v>
      </c>
      <c r="N147" s="5" t="s">
        <v>18</v>
      </c>
      <c r="O147" s="18" t="s">
        <v>19</v>
      </c>
      <c r="P147" s="45">
        <v>5931717</v>
      </c>
      <c r="Q147" s="48" t="s">
        <v>20</v>
      </c>
    </row>
    <row r="148" spans="1:17" ht="45">
      <c r="A148" s="5">
        <v>139</v>
      </c>
      <c r="B148" s="5">
        <v>81151806</v>
      </c>
      <c r="C148" s="17" t="s">
        <v>222</v>
      </c>
      <c r="D148" s="5" t="s">
        <v>126</v>
      </c>
      <c r="E148" s="5" t="s">
        <v>126</v>
      </c>
      <c r="F148" s="47">
        <v>7</v>
      </c>
      <c r="G148" s="19" t="s">
        <v>31</v>
      </c>
      <c r="H148" s="33" t="s">
        <v>133</v>
      </c>
      <c r="I148" s="36">
        <v>24000000000</v>
      </c>
      <c r="J148" s="36">
        <v>24000000000</v>
      </c>
      <c r="K148" s="5" t="s">
        <v>21</v>
      </c>
      <c r="L148" s="5" t="s">
        <v>22</v>
      </c>
      <c r="M148" s="5" t="s">
        <v>17</v>
      </c>
      <c r="N148" s="5" t="s">
        <v>18</v>
      </c>
      <c r="O148" s="18" t="s">
        <v>19</v>
      </c>
      <c r="P148" s="45">
        <v>5931717</v>
      </c>
      <c r="Q148" s="48" t="s">
        <v>20</v>
      </c>
    </row>
    <row r="149" spans="1:17" ht="30">
      <c r="A149" s="5">
        <v>140</v>
      </c>
      <c r="B149" s="5">
        <v>80111600</v>
      </c>
      <c r="C149" s="17" t="s">
        <v>223</v>
      </c>
      <c r="D149" s="5" t="s">
        <v>126</v>
      </c>
      <c r="E149" s="5" t="s">
        <v>126</v>
      </c>
      <c r="F149" s="47">
        <v>7</v>
      </c>
      <c r="G149" s="19" t="s">
        <v>31</v>
      </c>
      <c r="H149" s="33" t="s">
        <v>23</v>
      </c>
      <c r="I149" s="36">
        <v>271691060</v>
      </c>
      <c r="J149" s="36">
        <v>271691060</v>
      </c>
      <c r="K149" s="5" t="s">
        <v>21</v>
      </c>
      <c r="L149" s="5" t="s">
        <v>22</v>
      </c>
      <c r="M149" s="5" t="s">
        <v>17</v>
      </c>
      <c r="N149" s="5" t="s">
        <v>18</v>
      </c>
      <c r="O149" s="18" t="s">
        <v>19</v>
      </c>
      <c r="P149" s="45">
        <v>5931717</v>
      </c>
      <c r="Q149" s="48" t="s">
        <v>20</v>
      </c>
    </row>
    <row r="150" spans="1:17" ht="30">
      <c r="A150" s="5">
        <v>141</v>
      </c>
      <c r="B150" s="5">
        <v>80111601</v>
      </c>
      <c r="C150" s="17" t="s">
        <v>224</v>
      </c>
      <c r="D150" s="5" t="s">
        <v>126</v>
      </c>
      <c r="E150" s="5" t="s">
        <v>126</v>
      </c>
      <c r="F150" s="47">
        <v>7</v>
      </c>
      <c r="G150" s="19" t="s">
        <v>31</v>
      </c>
      <c r="H150" s="33" t="s">
        <v>23</v>
      </c>
      <c r="I150" s="36">
        <v>32000000</v>
      </c>
      <c r="J150" s="36">
        <v>32000000</v>
      </c>
      <c r="K150" s="5" t="s">
        <v>21</v>
      </c>
      <c r="L150" s="5" t="s">
        <v>22</v>
      </c>
      <c r="M150" s="5" t="s">
        <v>17</v>
      </c>
      <c r="N150" s="5" t="s">
        <v>18</v>
      </c>
      <c r="O150" s="18" t="s">
        <v>19</v>
      </c>
      <c r="P150" s="45">
        <v>5931717</v>
      </c>
      <c r="Q150" s="48" t="s">
        <v>20</v>
      </c>
    </row>
    <row r="151" spans="1:17" ht="30">
      <c r="A151" s="5">
        <v>142</v>
      </c>
      <c r="B151" s="5">
        <v>80141501</v>
      </c>
      <c r="C151" s="17" t="s">
        <v>225</v>
      </c>
      <c r="D151" s="5" t="s">
        <v>126</v>
      </c>
      <c r="E151" s="5" t="s">
        <v>126</v>
      </c>
      <c r="F151" s="47">
        <v>24</v>
      </c>
      <c r="G151" s="19" t="s">
        <v>31</v>
      </c>
      <c r="H151" s="33" t="s">
        <v>133</v>
      </c>
      <c r="I151" s="36">
        <v>63500760</v>
      </c>
      <c r="J151" s="36">
        <v>63500760</v>
      </c>
      <c r="K151" s="5" t="s">
        <v>21</v>
      </c>
      <c r="L151" s="5" t="s">
        <v>22</v>
      </c>
      <c r="M151" s="5" t="s">
        <v>17</v>
      </c>
      <c r="N151" s="5" t="s">
        <v>18</v>
      </c>
      <c r="O151" s="18" t="s">
        <v>19</v>
      </c>
      <c r="P151" s="45">
        <v>5931717</v>
      </c>
      <c r="Q151" s="48" t="s">
        <v>20</v>
      </c>
    </row>
    <row r="152" spans="1:17" ht="30">
      <c r="A152" s="5">
        <v>143</v>
      </c>
      <c r="B152" s="5">
        <v>80141501</v>
      </c>
      <c r="C152" s="17" t="s">
        <v>226</v>
      </c>
      <c r="D152" s="5" t="s">
        <v>126</v>
      </c>
      <c r="E152" s="5" t="s">
        <v>126</v>
      </c>
      <c r="F152" s="47">
        <v>12</v>
      </c>
      <c r="G152" s="19" t="s">
        <v>31</v>
      </c>
      <c r="H152" s="33" t="s">
        <v>133</v>
      </c>
      <c r="I152" s="36">
        <v>70500000</v>
      </c>
      <c r="J152" s="36">
        <v>70500000</v>
      </c>
      <c r="K152" s="5" t="s">
        <v>21</v>
      </c>
      <c r="L152" s="5" t="s">
        <v>22</v>
      </c>
      <c r="M152" s="5" t="s">
        <v>17</v>
      </c>
      <c r="N152" s="5" t="s">
        <v>18</v>
      </c>
      <c r="O152" s="18" t="s">
        <v>19</v>
      </c>
      <c r="P152" s="45">
        <v>5931717</v>
      </c>
      <c r="Q152" s="48" t="s">
        <v>20</v>
      </c>
    </row>
    <row r="153" spans="1:17" ht="30">
      <c r="A153" s="5">
        <v>144</v>
      </c>
      <c r="B153" s="5">
        <v>711513</v>
      </c>
      <c r="C153" s="17" t="s">
        <v>227</v>
      </c>
      <c r="D153" s="5" t="s">
        <v>123</v>
      </c>
      <c r="E153" s="5" t="s">
        <v>123</v>
      </c>
      <c r="F153" s="47">
        <v>8</v>
      </c>
      <c r="G153" s="19" t="s">
        <v>31</v>
      </c>
      <c r="H153" s="33" t="s">
        <v>133</v>
      </c>
      <c r="I153" s="36">
        <v>5303490000</v>
      </c>
      <c r="J153" s="36">
        <v>1559850000</v>
      </c>
      <c r="K153" s="19" t="s">
        <v>134</v>
      </c>
      <c r="L153" s="40" t="s">
        <v>135</v>
      </c>
      <c r="M153" s="5" t="s">
        <v>17</v>
      </c>
      <c r="N153" s="5" t="s">
        <v>18</v>
      </c>
      <c r="O153" s="18" t="s">
        <v>19</v>
      </c>
      <c r="P153" s="45">
        <v>5931717</v>
      </c>
      <c r="Q153" s="48" t="s">
        <v>20</v>
      </c>
    </row>
    <row r="154" spans="1:17" ht="60">
      <c r="A154" s="5">
        <v>145</v>
      </c>
      <c r="B154" s="19" t="s">
        <v>228</v>
      </c>
      <c r="C154" s="17" t="s">
        <v>229</v>
      </c>
      <c r="D154" s="5" t="s">
        <v>126</v>
      </c>
      <c r="E154" s="5" t="s">
        <v>126</v>
      </c>
      <c r="F154" s="47">
        <v>7</v>
      </c>
      <c r="G154" s="19" t="s">
        <v>31</v>
      </c>
      <c r="H154" s="33" t="s">
        <v>133</v>
      </c>
      <c r="I154" s="36">
        <v>3891100000</v>
      </c>
      <c r="J154" s="36">
        <v>3891100000</v>
      </c>
      <c r="K154" s="5" t="s">
        <v>21</v>
      </c>
      <c r="L154" s="5" t="s">
        <v>22</v>
      </c>
      <c r="M154" s="5" t="s">
        <v>17</v>
      </c>
      <c r="N154" s="5" t="s">
        <v>18</v>
      </c>
      <c r="O154" s="18" t="s">
        <v>19</v>
      </c>
      <c r="P154" s="45">
        <v>5931717</v>
      </c>
      <c r="Q154" s="48" t="s">
        <v>20</v>
      </c>
    </row>
    <row r="155" spans="1:17" ht="75">
      <c r="A155" s="5">
        <v>146</v>
      </c>
      <c r="B155" s="5">
        <v>81151703</v>
      </c>
      <c r="C155" s="17" t="s">
        <v>230</v>
      </c>
      <c r="D155" s="5" t="s">
        <v>126</v>
      </c>
      <c r="E155" s="5" t="s">
        <v>174</v>
      </c>
      <c r="F155" s="47">
        <v>6</v>
      </c>
      <c r="G155" s="19" t="s">
        <v>31</v>
      </c>
      <c r="H155" s="33" t="s">
        <v>133</v>
      </c>
      <c r="I155" s="36">
        <v>6556000000</v>
      </c>
      <c r="J155" s="36">
        <v>6556000000</v>
      </c>
      <c r="K155" s="5" t="s">
        <v>21</v>
      </c>
      <c r="L155" s="5" t="s">
        <v>22</v>
      </c>
      <c r="M155" s="5" t="s">
        <v>17</v>
      </c>
      <c r="N155" s="5" t="s">
        <v>18</v>
      </c>
      <c r="O155" s="18" t="s">
        <v>19</v>
      </c>
      <c r="P155" s="45">
        <v>5931717</v>
      </c>
      <c r="Q155" s="48" t="s">
        <v>20</v>
      </c>
    </row>
    <row r="156" spans="1:17" ht="45">
      <c r="A156" s="5">
        <v>147</v>
      </c>
      <c r="B156" s="19" t="s">
        <v>213</v>
      </c>
      <c r="C156" s="17" t="s">
        <v>232</v>
      </c>
      <c r="D156" s="5" t="s">
        <v>126</v>
      </c>
      <c r="E156" s="5" t="s">
        <v>126</v>
      </c>
      <c r="F156" s="47">
        <v>6</v>
      </c>
      <c r="G156" s="19" t="s">
        <v>31</v>
      </c>
      <c r="H156" s="33" t="s">
        <v>23</v>
      </c>
      <c r="I156" s="36">
        <v>100000000</v>
      </c>
      <c r="J156" s="36">
        <v>100000000</v>
      </c>
      <c r="K156" s="5" t="s">
        <v>21</v>
      </c>
      <c r="L156" s="5" t="s">
        <v>22</v>
      </c>
      <c r="M156" s="5" t="s">
        <v>17</v>
      </c>
      <c r="N156" s="5" t="s">
        <v>18</v>
      </c>
      <c r="O156" s="18" t="s">
        <v>19</v>
      </c>
      <c r="P156" s="45">
        <v>5931717</v>
      </c>
      <c r="Q156" s="48" t="s">
        <v>20</v>
      </c>
    </row>
    <row r="157" spans="1:17" ht="60">
      <c r="A157" s="5">
        <v>148</v>
      </c>
      <c r="B157" s="21">
        <v>93141506</v>
      </c>
      <c r="C157" s="28" t="s">
        <v>233</v>
      </c>
      <c r="D157" s="5" t="s">
        <v>126</v>
      </c>
      <c r="E157" s="5" t="s">
        <v>126</v>
      </c>
      <c r="F157" s="47">
        <v>7</v>
      </c>
      <c r="G157" s="19" t="s">
        <v>31</v>
      </c>
      <c r="H157" s="33" t="s">
        <v>23</v>
      </c>
      <c r="I157" s="36">
        <v>460000000</v>
      </c>
      <c r="J157" s="36">
        <v>460000000</v>
      </c>
      <c r="K157" s="5" t="s">
        <v>21</v>
      </c>
      <c r="L157" s="5" t="s">
        <v>22</v>
      </c>
      <c r="M157" s="5" t="s">
        <v>17</v>
      </c>
      <c r="N157" s="5" t="s">
        <v>18</v>
      </c>
      <c r="O157" s="18" t="s">
        <v>19</v>
      </c>
      <c r="P157" s="45">
        <v>5931717</v>
      </c>
      <c r="Q157" s="48" t="s">
        <v>20</v>
      </c>
    </row>
    <row r="158" spans="1:17" ht="30">
      <c r="A158" s="5">
        <v>149</v>
      </c>
      <c r="B158" s="21">
        <v>86132000</v>
      </c>
      <c r="C158" s="28" t="s">
        <v>234</v>
      </c>
      <c r="D158" s="5" t="s">
        <v>126</v>
      </c>
      <c r="E158" s="5" t="s">
        <v>126</v>
      </c>
      <c r="F158" s="47">
        <v>7</v>
      </c>
      <c r="G158" s="19" t="s">
        <v>31</v>
      </c>
      <c r="H158" s="33" t="s">
        <v>23</v>
      </c>
      <c r="I158" s="36">
        <v>150000000</v>
      </c>
      <c r="J158" s="36">
        <v>150000000</v>
      </c>
      <c r="K158" s="5" t="s">
        <v>21</v>
      </c>
      <c r="L158" s="5" t="s">
        <v>22</v>
      </c>
      <c r="M158" s="5" t="s">
        <v>17</v>
      </c>
      <c r="N158" s="5" t="s">
        <v>18</v>
      </c>
      <c r="O158" s="18" t="s">
        <v>19</v>
      </c>
      <c r="P158" s="45">
        <v>5931717</v>
      </c>
      <c r="Q158" s="48" t="s">
        <v>20</v>
      </c>
    </row>
    <row r="159" spans="1:17" ht="30">
      <c r="A159" s="5">
        <v>150</v>
      </c>
      <c r="B159" s="21">
        <v>86132000</v>
      </c>
      <c r="C159" s="28" t="s">
        <v>235</v>
      </c>
      <c r="D159" s="5" t="s">
        <v>126</v>
      </c>
      <c r="E159" s="5" t="s">
        <v>126</v>
      </c>
      <c r="F159" s="47">
        <v>7</v>
      </c>
      <c r="G159" s="19" t="s">
        <v>31</v>
      </c>
      <c r="H159" s="33" t="s">
        <v>23</v>
      </c>
      <c r="I159" s="36">
        <v>70000000</v>
      </c>
      <c r="J159" s="36">
        <v>70000000</v>
      </c>
      <c r="K159" s="5" t="s">
        <v>21</v>
      </c>
      <c r="L159" s="5" t="s">
        <v>22</v>
      </c>
      <c r="M159" s="5" t="s">
        <v>17</v>
      </c>
      <c r="N159" s="5" t="s">
        <v>18</v>
      </c>
      <c r="O159" s="18" t="s">
        <v>19</v>
      </c>
      <c r="P159" s="45">
        <v>5931717</v>
      </c>
      <c r="Q159" s="48" t="s">
        <v>20</v>
      </c>
    </row>
    <row r="160" spans="1:17" ht="30">
      <c r="A160" s="5">
        <v>151</v>
      </c>
      <c r="B160" s="21">
        <v>86132000</v>
      </c>
      <c r="C160" s="28" t="s">
        <v>236</v>
      </c>
      <c r="D160" s="5" t="s">
        <v>126</v>
      </c>
      <c r="E160" s="5" t="s">
        <v>126</v>
      </c>
      <c r="F160" s="47">
        <v>7</v>
      </c>
      <c r="G160" s="19" t="s">
        <v>31</v>
      </c>
      <c r="H160" s="33" t="s">
        <v>23</v>
      </c>
      <c r="I160" s="36">
        <v>58241670</v>
      </c>
      <c r="J160" s="36">
        <v>58241670</v>
      </c>
      <c r="K160" s="5" t="s">
        <v>21</v>
      </c>
      <c r="L160" s="5" t="s">
        <v>22</v>
      </c>
      <c r="M160" s="5" t="s">
        <v>17</v>
      </c>
      <c r="N160" s="5" t="s">
        <v>18</v>
      </c>
      <c r="O160" s="18" t="s">
        <v>19</v>
      </c>
      <c r="P160" s="45">
        <v>5931717</v>
      </c>
      <c r="Q160" s="48" t="s">
        <v>20</v>
      </c>
    </row>
    <row r="161" spans="1:17" ht="30">
      <c r="A161" s="5">
        <v>152</v>
      </c>
      <c r="B161" s="29" t="s">
        <v>237</v>
      </c>
      <c r="C161" s="30" t="s">
        <v>238</v>
      </c>
      <c r="D161" s="5" t="s">
        <v>126</v>
      </c>
      <c r="E161" s="5" t="s">
        <v>174</v>
      </c>
      <c r="F161" s="47">
        <v>7</v>
      </c>
      <c r="G161" s="19" t="s">
        <v>128</v>
      </c>
      <c r="H161" s="33" t="s">
        <v>23</v>
      </c>
      <c r="I161" s="36">
        <v>30000000</v>
      </c>
      <c r="J161" s="36">
        <v>30000000</v>
      </c>
      <c r="K161" s="5" t="s">
        <v>21</v>
      </c>
      <c r="L161" s="5" t="s">
        <v>22</v>
      </c>
      <c r="M161" s="5" t="s">
        <v>17</v>
      </c>
      <c r="N161" s="5" t="s">
        <v>18</v>
      </c>
      <c r="O161" s="18" t="s">
        <v>19</v>
      </c>
      <c r="P161" s="45">
        <v>5931717</v>
      </c>
      <c r="Q161" s="48" t="s">
        <v>20</v>
      </c>
    </row>
    <row r="162" spans="1:17" ht="45">
      <c r="A162" s="5">
        <v>153</v>
      </c>
      <c r="B162" s="29" t="s">
        <v>239</v>
      </c>
      <c r="C162" s="30" t="s">
        <v>240</v>
      </c>
      <c r="D162" s="5" t="s">
        <v>126</v>
      </c>
      <c r="E162" s="5" t="s">
        <v>174</v>
      </c>
      <c r="F162" s="47">
        <v>7</v>
      </c>
      <c r="G162" s="19" t="s">
        <v>128</v>
      </c>
      <c r="H162" s="33" t="s">
        <v>23</v>
      </c>
      <c r="I162" s="36">
        <v>40000000</v>
      </c>
      <c r="J162" s="36">
        <v>40000000</v>
      </c>
      <c r="K162" s="5" t="s">
        <v>21</v>
      </c>
      <c r="L162" s="5" t="s">
        <v>22</v>
      </c>
      <c r="M162" s="5" t="s">
        <v>17</v>
      </c>
      <c r="N162" s="5" t="s">
        <v>18</v>
      </c>
      <c r="O162" s="18" t="s">
        <v>19</v>
      </c>
      <c r="P162" s="45">
        <v>5931717</v>
      </c>
      <c r="Q162" s="48" t="s">
        <v>20</v>
      </c>
    </row>
    <row r="163" spans="1:17" ht="30">
      <c r="A163" s="5">
        <v>154</v>
      </c>
      <c r="B163" s="29" t="s">
        <v>241</v>
      </c>
      <c r="C163" s="30" t="s">
        <v>242</v>
      </c>
      <c r="D163" s="5" t="s">
        <v>126</v>
      </c>
      <c r="E163" s="5" t="s">
        <v>174</v>
      </c>
      <c r="F163" s="47">
        <v>7</v>
      </c>
      <c r="G163" s="19" t="s">
        <v>128</v>
      </c>
      <c r="H163" s="33" t="s">
        <v>23</v>
      </c>
      <c r="I163" s="36">
        <v>25000000</v>
      </c>
      <c r="J163" s="36">
        <v>25000000</v>
      </c>
      <c r="K163" s="5" t="s">
        <v>21</v>
      </c>
      <c r="L163" s="5" t="s">
        <v>22</v>
      </c>
      <c r="M163" s="5" t="s">
        <v>17</v>
      </c>
      <c r="N163" s="5" t="s">
        <v>18</v>
      </c>
      <c r="O163" s="18" t="s">
        <v>19</v>
      </c>
      <c r="P163" s="45">
        <v>5931717</v>
      </c>
      <c r="Q163" s="48" t="s">
        <v>20</v>
      </c>
    </row>
    <row r="164" spans="1:17" ht="30">
      <c r="A164" s="5">
        <v>155</v>
      </c>
      <c r="B164" s="29" t="s">
        <v>243</v>
      </c>
      <c r="C164" s="30" t="s">
        <v>244</v>
      </c>
      <c r="D164" s="5" t="s">
        <v>126</v>
      </c>
      <c r="E164" s="5" t="s">
        <v>174</v>
      </c>
      <c r="F164" s="47">
        <v>7</v>
      </c>
      <c r="G164" s="19" t="s">
        <v>128</v>
      </c>
      <c r="H164" s="33" t="s">
        <v>23</v>
      </c>
      <c r="I164" s="36">
        <v>25000000</v>
      </c>
      <c r="J164" s="36">
        <v>25000000</v>
      </c>
      <c r="K164" s="5" t="s">
        <v>21</v>
      </c>
      <c r="L164" s="5" t="s">
        <v>22</v>
      </c>
      <c r="M164" s="5" t="s">
        <v>17</v>
      </c>
      <c r="N164" s="5" t="s">
        <v>18</v>
      </c>
      <c r="O164" s="18" t="s">
        <v>19</v>
      </c>
      <c r="P164" s="45">
        <v>5931717</v>
      </c>
      <c r="Q164" s="48" t="s">
        <v>20</v>
      </c>
    </row>
    <row r="165" spans="1:17" ht="75">
      <c r="A165" s="5">
        <v>156</v>
      </c>
      <c r="B165" s="41" t="s">
        <v>247</v>
      </c>
      <c r="C165" s="30" t="s">
        <v>248</v>
      </c>
      <c r="D165" s="5" t="s">
        <v>174</v>
      </c>
      <c r="E165" s="5" t="s">
        <v>245</v>
      </c>
      <c r="F165" s="47">
        <v>4</v>
      </c>
      <c r="G165" s="19" t="s">
        <v>246</v>
      </c>
      <c r="H165" s="33" t="s">
        <v>23</v>
      </c>
      <c r="I165" s="36">
        <v>894880000</v>
      </c>
      <c r="J165" s="36">
        <v>894880000</v>
      </c>
      <c r="K165" s="5" t="s">
        <v>21</v>
      </c>
      <c r="L165" s="5" t="s">
        <v>22</v>
      </c>
      <c r="M165" s="5" t="s">
        <v>17</v>
      </c>
      <c r="N165" s="5" t="s">
        <v>18</v>
      </c>
      <c r="O165" s="18" t="s">
        <v>19</v>
      </c>
      <c r="P165" s="45">
        <v>5931717</v>
      </c>
      <c r="Q165" s="48" t="s">
        <v>20</v>
      </c>
    </row>
    <row r="166" spans="1:17" ht="45">
      <c r="A166" s="5">
        <v>157</v>
      </c>
      <c r="B166" s="42" t="s">
        <v>250</v>
      </c>
      <c r="C166" s="30" t="s">
        <v>251</v>
      </c>
      <c r="D166" s="5" t="s">
        <v>174</v>
      </c>
      <c r="E166" s="5" t="s">
        <v>245</v>
      </c>
      <c r="F166" s="47">
        <v>5</v>
      </c>
      <c r="G166" s="19" t="s">
        <v>31</v>
      </c>
      <c r="H166" s="33" t="s">
        <v>133</v>
      </c>
      <c r="I166" s="36">
        <v>2351929009</v>
      </c>
      <c r="J166" s="36">
        <v>2351929009</v>
      </c>
      <c r="K166" s="5" t="s">
        <v>21</v>
      </c>
      <c r="L166" s="5" t="s">
        <v>22</v>
      </c>
      <c r="M166" s="5" t="s">
        <v>17</v>
      </c>
      <c r="N166" s="5" t="s">
        <v>18</v>
      </c>
      <c r="O166" s="18" t="s">
        <v>19</v>
      </c>
      <c r="P166" s="45">
        <v>5931717</v>
      </c>
      <c r="Q166" s="48" t="s">
        <v>20</v>
      </c>
    </row>
    <row r="167" spans="1:17" ht="45">
      <c r="A167" s="5">
        <v>158</v>
      </c>
      <c r="B167" s="27" t="s">
        <v>250</v>
      </c>
      <c r="C167" s="30" t="s">
        <v>252</v>
      </c>
      <c r="D167" s="5" t="s">
        <v>174</v>
      </c>
      <c r="E167" s="5" t="s">
        <v>245</v>
      </c>
      <c r="F167" s="47">
        <v>5</v>
      </c>
      <c r="G167" s="19" t="s">
        <v>31</v>
      </c>
      <c r="H167" s="33" t="s">
        <v>133</v>
      </c>
      <c r="I167" s="36">
        <v>2560844496</v>
      </c>
      <c r="J167" s="36">
        <v>2560844496</v>
      </c>
      <c r="K167" s="5" t="s">
        <v>21</v>
      </c>
      <c r="L167" s="5" t="s">
        <v>22</v>
      </c>
      <c r="M167" s="5" t="s">
        <v>17</v>
      </c>
      <c r="N167" s="5" t="s">
        <v>18</v>
      </c>
      <c r="O167" s="18" t="s">
        <v>19</v>
      </c>
      <c r="P167" s="45">
        <v>5931717</v>
      </c>
      <c r="Q167" s="48" t="s">
        <v>20</v>
      </c>
    </row>
    <row r="168" spans="1:17" ht="45">
      <c r="A168" s="5">
        <v>159</v>
      </c>
      <c r="B168" s="42" t="s">
        <v>250</v>
      </c>
      <c r="C168" s="30" t="s">
        <v>253</v>
      </c>
      <c r="D168" s="5" t="s">
        <v>174</v>
      </c>
      <c r="E168" s="5" t="s">
        <v>245</v>
      </c>
      <c r="F168" s="47">
        <v>5</v>
      </c>
      <c r="G168" s="19" t="s">
        <v>31</v>
      </c>
      <c r="H168" s="33" t="s">
        <v>133</v>
      </c>
      <c r="I168" s="36">
        <v>2813891705</v>
      </c>
      <c r="J168" s="36">
        <v>2813891705</v>
      </c>
      <c r="K168" s="5" t="s">
        <v>21</v>
      </c>
      <c r="L168" s="5" t="s">
        <v>22</v>
      </c>
      <c r="M168" s="5" t="s">
        <v>17</v>
      </c>
      <c r="N168" s="5" t="s">
        <v>18</v>
      </c>
      <c r="O168" s="18" t="s">
        <v>19</v>
      </c>
      <c r="P168" s="45">
        <v>5931717</v>
      </c>
      <c r="Q168" s="48" t="s">
        <v>20</v>
      </c>
    </row>
    <row r="169" spans="1:17" ht="30">
      <c r="A169" s="5">
        <v>160</v>
      </c>
      <c r="B169" s="42" t="s">
        <v>250</v>
      </c>
      <c r="C169" s="30" t="s">
        <v>254</v>
      </c>
      <c r="D169" s="5" t="s">
        <v>174</v>
      </c>
      <c r="E169" s="5" t="s">
        <v>245</v>
      </c>
      <c r="F169" s="47">
        <v>5</v>
      </c>
      <c r="G169" s="19" t="s">
        <v>31</v>
      </c>
      <c r="H169" s="33" t="s">
        <v>133</v>
      </c>
      <c r="I169" s="36">
        <v>3015789538</v>
      </c>
      <c r="J169" s="36">
        <v>3015789538</v>
      </c>
      <c r="K169" s="5" t="s">
        <v>21</v>
      </c>
      <c r="L169" s="5" t="s">
        <v>22</v>
      </c>
      <c r="M169" s="5" t="s">
        <v>17</v>
      </c>
      <c r="N169" s="5" t="s">
        <v>18</v>
      </c>
      <c r="O169" s="18" t="s">
        <v>19</v>
      </c>
      <c r="P169" s="45">
        <v>5931717</v>
      </c>
      <c r="Q169" s="48" t="s">
        <v>20</v>
      </c>
    </row>
    <row r="170" spans="1:17" ht="45">
      <c r="A170" s="5">
        <v>161</v>
      </c>
      <c r="B170" s="42" t="s">
        <v>250</v>
      </c>
      <c r="C170" s="30" t="s">
        <v>255</v>
      </c>
      <c r="D170" s="5" t="s">
        <v>174</v>
      </c>
      <c r="E170" s="5" t="s">
        <v>245</v>
      </c>
      <c r="F170" s="47">
        <v>5</v>
      </c>
      <c r="G170" s="19" t="s">
        <v>31</v>
      </c>
      <c r="H170" s="33" t="s">
        <v>133</v>
      </c>
      <c r="I170" s="36">
        <v>2521260234</v>
      </c>
      <c r="J170" s="36">
        <v>2521260234</v>
      </c>
      <c r="K170" s="5" t="s">
        <v>21</v>
      </c>
      <c r="L170" s="5" t="s">
        <v>22</v>
      </c>
      <c r="M170" s="5" t="s">
        <v>17</v>
      </c>
      <c r="N170" s="5" t="s">
        <v>18</v>
      </c>
      <c r="O170" s="18" t="s">
        <v>19</v>
      </c>
      <c r="P170" s="45">
        <v>5931717</v>
      </c>
      <c r="Q170" s="48" t="s">
        <v>20</v>
      </c>
    </row>
    <row r="171" spans="1:17" ht="45">
      <c r="A171" s="5">
        <v>162</v>
      </c>
      <c r="B171" s="42" t="s">
        <v>250</v>
      </c>
      <c r="C171" s="30" t="s">
        <v>256</v>
      </c>
      <c r="D171" s="5" t="s">
        <v>174</v>
      </c>
      <c r="E171" s="5" t="s">
        <v>245</v>
      </c>
      <c r="F171" s="47">
        <v>5</v>
      </c>
      <c r="G171" s="19" t="s">
        <v>31</v>
      </c>
      <c r="H171" s="33" t="s">
        <v>133</v>
      </c>
      <c r="I171" s="36">
        <v>2225491685</v>
      </c>
      <c r="J171" s="36">
        <v>2225491685</v>
      </c>
      <c r="K171" s="5" t="s">
        <v>21</v>
      </c>
      <c r="L171" s="5" t="s">
        <v>22</v>
      </c>
      <c r="M171" s="5" t="s">
        <v>17</v>
      </c>
      <c r="N171" s="5" t="s">
        <v>18</v>
      </c>
      <c r="O171" s="18" t="s">
        <v>19</v>
      </c>
      <c r="P171" s="45">
        <v>5931717</v>
      </c>
      <c r="Q171" s="48" t="s">
        <v>20</v>
      </c>
    </row>
    <row r="172" spans="1:17" ht="45">
      <c r="A172" s="5">
        <v>163</v>
      </c>
      <c r="B172" s="42" t="s">
        <v>250</v>
      </c>
      <c r="C172" s="30" t="s">
        <v>257</v>
      </c>
      <c r="D172" s="5" t="s">
        <v>174</v>
      </c>
      <c r="E172" s="5" t="s">
        <v>245</v>
      </c>
      <c r="F172" s="47">
        <v>5</v>
      </c>
      <c r="G172" s="19" t="s">
        <v>31</v>
      </c>
      <c r="H172" s="33" t="s">
        <v>133</v>
      </c>
      <c r="I172" s="36">
        <v>1600216424</v>
      </c>
      <c r="J172" s="36">
        <v>1600216424</v>
      </c>
      <c r="K172" s="5" t="s">
        <v>21</v>
      </c>
      <c r="L172" s="5" t="s">
        <v>22</v>
      </c>
      <c r="M172" s="5" t="s">
        <v>17</v>
      </c>
      <c r="N172" s="5" t="s">
        <v>18</v>
      </c>
      <c r="O172" s="18" t="s">
        <v>19</v>
      </c>
      <c r="P172" s="45">
        <v>5931717</v>
      </c>
      <c r="Q172" s="48" t="s">
        <v>20</v>
      </c>
    </row>
    <row r="173" spans="1:17" ht="60">
      <c r="A173" s="5">
        <v>164</v>
      </c>
      <c r="B173" s="43" t="s">
        <v>214</v>
      </c>
      <c r="C173" s="44" t="s">
        <v>258</v>
      </c>
      <c r="D173" s="5" t="s">
        <v>123</v>
      </c>
      <c r="E173" s="5" t="s">
        <v>123</v>
      </c>
      <c r="F173" s="47">
        <v>14</v>
      </c>
      <c r="G173" s="19" t="s">
        <v>31</v>
      </c>
      <c r="H173" s="33" t="s">
        <v>133</v>
      </c>
      <c r="I173" s="36">
        <v>3152004000</v>
      </c>
      <c r="J173" s="36">
        <v>1757804000</v>
      </c>
      <c r="K173" s="19" t="s">
        <v>134</v>
      </c>
      <c r="L173" s="40" t="s">
        <v>135</v>
      </c>
      <c r="M173" s="5" t="s">
        <v>17</v>
      </c>
      <c r="N173" s="5" t="s">
        <v>18</v>
      </c>
      <c r="O173" s="18" t="s">
        <v>19</v>
      </c>
      <c r="P173" s="45">
        <v>5931717</v>
      </c>
      <c r="Q173" s="48" t="s">
        <v>20</v>
      </c>
    </row>
    <row r="174" spans="1:17" ht="135">
      <c r="A174" s="5">
        <v>165</v>
      </c>
      <c r="B174" s="42" t="s">
        <v>259</v>
      </c>
      <c r="C174" s="44" t="s">
        <v>260</v>
      </c>
      <c r="D174" s="5" t="s">
        <v>174</v>
      </c>
      <c r="E174" s="5" t="s">
        <v>245</v>
      </c>
      <c r="F174" s="47">
        <v>12</v>
      </c>
      <c r="G174" s="19" t="s">
        <v>132</v>
      </c>
      <c r="H174" s="33" t="s">
        <v>261</v>
      </c>
      <c r="I174" s="36">
        <v>10500000000</v>
      </c>
      <c r="J174" s="36">
        <v>10500000000</v>
      </c>
      <c r="K174" s="5" t="s">
        <v>21</v>
      </c>
      <c r="L174" s="5" t="s">
        <v>22</v>
      </c>
      <c r="M174" s="5" t="s">
        <v>17</v>
      </c>
      <c r="N174" s="5" t="s">
        <v>18</v>
      </c>
      <c r="O174" s="18" t="s">
        <v>19</v>
      </c>
      <c r="P174" s="45">
        <v>5931717</v>
      </c>
      <c r="Q174" s="48"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s>
  <printOptions/>
  <pageMargins left="0.7" right="0.7" top="0.75" bottom="0.75" header="0.3" footer="0.3"/>
  <pageSetup horizontalDpi="600" verticalDpi="600" orientation="portrait" paperSize="9" r:id="rId160"/>
  <legacyDrawing r:id="rId15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2020-07-13T22:24:01Z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