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maris.blanco\AppData\Local\Microsoft\Windows\Temporary Internet Files\Content.Outlook\1YP7XDPR\"/>
    </mc:Choice>
  </mc:AlternateContent>
  <bookViews>
    <workbookView xWindow="0" yWindow="0" windowWidth="28800" windowHeight="12300"/>
  </bookViews>
  <sheets>
    <sheet name="F14.1  PLANES DE MEJORAMIENT..." sheetId="1" r:id="rId1"/>
  </sheets>
  <definedNames>
    <definedName name="_xlnm._FilterDatabase" localSheetId="0" hidden="1">'F14.1  PLANES DE MEJORAMIENT...'!$A$8:$O$59</definedName>
  </definedNames>
  <calcPr calcId="162913"/>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11" i="1"/>
</calcChain>
</file>

<file path=xl/sharedStrings.xml><?xml version="1.0" encoding="utf-8"?>
<sst xmlns="http://schemas.openxmlformats.org/spreadsheetml/2006/main" count="476" uniqueCount="347">
  <si>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</si>
  <si>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</si>
  <si>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</si>
  <si>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</si>
  <si>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</si>
  <si>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</si>
  <si>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</si>
  <si>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</si>
  <si>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</si>
  <si>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</si>
  <si>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</si>
  <si>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</si>
  <si>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</si>
  <si>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</si>
  <si>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</si>
  <si>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</si>
  <si>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</si>
  <si>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</si>
  <si>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</si>
  <si>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</si>
  <si>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</si>
  <si>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</si>
  <si>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</si>
  <si>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</si>
  <si>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1 SUSCRIPCIÓN DEL PLAN DE MEJORAMIENTO</t>
  </si>
  <si>
    <t>2 AVANCE ó SEGUIMIENTO DEL PLAN DE MEJORAMIENTO</t>
  </si>
  <si>
    <t>Convenio FEN. No 01/07 no se justifica el pago o reconocimiento a la FEN por $71.688.000, según establece el Otrosí No.3 de 12/09/07, por concepto de servicios que hacen parte de sus obligaciones, tal como lo establece la Cláusula Segunda del convenio, como quiera que es obligación de la FEN facilitar el apoyo logístico que se  requiera para la ejecución de los Proyectos a su cargo.</t>
  </si>
  <si>
    <t>Las actividades que se generaron en desarrollo del Proyecto en comento (componentes de comunicaciones, asesoría y acompañamiento técnico y legal) correspondían a la  FEN dentro de sus obligaciones de apoyo técnico, logístico, administrativo y financiero.</t>
  </si>
  <si>
    <t>Actualizar el manual de contratación administrativa de la ANH incorporando temas de: fortalecimiento de estudios previos, justificación de modificaciones a  contratos o convenios, ejercicio de la supervisión e interventoría, procesos soporte de las áreas jurídica y financiera y plazos de respuesta, así como informes de entrega por cambio de supervisión.</t>
  </si>
  <si>
    <t>Expedición de una nueva versión del manual de contratación administrativa vigente, que integre los temas que requieren énfasis y desarrollo en los procedimientos institucionales.</t>
  </si>
  <si>
    <t>Manual de contratación actualizado</t>
  </si>
  <si>
    <t xml:space="preserve">Obras litoteca y cintoteca. Por mandato legal la función de administración de los nuevos inmuebles se reasignó al Servicio Geológico Colombiano. Esto indica falta de planeación, previsión y oportunidad  gubernamental por cuanto la ANH no se va a beneficiar con la construcción de las nuevas obras en las cuales ha invertido recursos propios  pero serán transferidos a título gratuito.  </t>
  </si>
  <si>
    <t>Falta de planeación, previsión y oportunidad gubernamental por cuanto la ANH no se va a beneficiar con la construcción de las nuevas obras, en las cuales ha invertido recursos, lo que demuestra falta de eficiencia, eficacia y efectividad en el control de sus dineros.</t>
  </si>
  <si>
    <t>Entregar la obra finalizada de la Litoteca y facilidades, de la ANH al Servicio Geológico</t>
  </si>
  <si>
    <t>Transferencia del BIP al Servicio Geológico Colombiano, en cumplimiento del convenio 290 de 2012</t>
  </si>
  <si>
    <t>Acta de entrega y recibo firmada.</t>
  </si>
  <si>
    <t>Recursos entregados en administración. A diciembre 31 de 2012, existen saldos pendientes de liquidar por concepto de los recursos entregados en administración a través de diferentes convenios suscritos por la ANH en cumplimiento de sus programas de inversión, por valor de $32.328 millones</t>
  </si>
  <si>
    <t>No se gestionaron las liquidación de los convenios en los plazos establecidos</t>
  </si>
  <si>
    <t>Diseñar y ejecutar un plan de choque para sanear los recursos pendientes de liquidar de estos convenios</t>
  </si>
  <si>
    <t>Ejecución del plan diseñado</t>
  </si>
  <si>
    <t>Informe trimestral de ejecución del plan</t>
  </si>
  <si>
    <t>Otros Pasivos, Recaudos a Favor de Terceros, Municipios sin Identificar. En las subcuentas Regalías por Pagar, Rendimientos Financieros, Rendimientos Portafolio por Distribuir y Margen de Comercialización por Distribuir, a dic/12, existen partidas sin identificar por $5.320 mill., pendientes de asignar, sin que se evidencie una gestión del Ministerio en la identificación del beneficiario</t>
  </si>
  <si>
    <t>No identificación de los municipios beneficiarios para realizar esta distribución (acorde con Ley 1437 de 2011 - Congreso tiene plazo de 3 años para resolver expedientes de límites dudosos)</t>
  </si>
  <si>
    <t>Registrar contablemente la distribución por municipios identificados y girar los recursos, según corresponda</t>
  </si>
  <si>
    <t>Registro contable de la distribución y giro de los recursos, según corresponda</t>
  </si>
  <si>
    <t>2014-H-15</t>
  </si>
  <si>
    <t>Falta de gestión en el seguimiento y control por parte de la ANH para el cumplimiento oportuno de las obligaciones contractuales a cargo de Ecopetrol y a favor de la ANH y de la aplicación efectiva y oportuna de estas obligaciones en el estado de cuenta del contrato. No ha existido cobro de la ANH del saldo de intereses moratorios del Contrato E&amp;P Caño Sur a la fecha por la Fase V.</t>
  </si>
  <si>
    <t>Unificación de las fases IV y V del Contrato.</t>
  </si>
  <si>
    <t>Verificar el cumplimiento de obligaciones por concepto de Derechos Económicos para el Contrato E&amp;P Caño Sur</t>
  </si>
  <si>
    <t>Realizar cobro de los intereses de mora pendientes de pago por parte de Ecopetrol.</t>
  </si>
  <si>
    <t xml:space="preserve">Comunicación </t>
  </si>
  <si>
    <t>2014-H-19</t>
  </si>
  <si>
    <t>La ANH dejó de recaudar por intereses moratorios en aplicación de la cláusula 78.2 del Contrato CPO-9 la suma de $41.803,1 millones a noviembre de 2014, fecha en la que se realizó la aplicación del pago sin cobro de intereses moratorios pactados.</t>
  </si>
  <si>
    <t>Falta de gestión en el seguimiento y control por parte de la ANH para exigir el cumplimiento oportuno de las obligaciones contractuales a cargo del contratista.</t>
  </si>
  <si>
    <t>Mejorar los mecanismos de liquidación y recaudo de los derechos económicos por porcentaje de participación y precios altos.</t>
  </si>
  <si>
    <t>Definir y aprobar los procedimientos para la liquidación de los derechos económicos establecidos en los Contratos E&amp;P y Teas (por porcentaje de participación y precios altos para Exploración y Explotación)</t>
  </si>
  <si>
    <t>Procedimientos aprobados y actualizados en SIGECO</t>
  </si>
  <si>
    <t>2014-H-20</t>
  </si>
  <si>
    <t>La ANH no realizó el cobro y recaudo de los intereses moratorios que Hocol S.A., operador del Contrato E&amp;P Guarrojo no pagó en aplicación de la cláusula 78.2 del Contrato que estima la CGR en USD 1.384.131,56 equivalente a $3.910,5 millones (TRM 2.585,25 del 04-11-15)</t>
  </si>
  <si>
    <t>Falta de gestión en el seguimiento y control por parte de la ANH para el cumplimiento oportuno de las obligaciones contractuales a cargo del contratista, de la aplicación efectiva y oportuna de estas obligaciones en el estado de cuenta del respectivo contrato.</t>
  </si>
  <si>
    <t>Realizar la liquidación y cobro de los intereses de mora por el pago extemporáneo de los derechos económicos por precios altos para el Contrato E&amp;P Guarrojo - campo Guarrojo Oriental</t>
  </si>
  <si>
    <t>Comunicación al operador</t>
  </si>
  <si>
    <t>2014-H-21</t>
  </si>
  <si>
    <t>Los avales dados por la ANH para que el período de evaluación del contrato CPO-9 se prorrogue ha generado que el campo Akacias haya entrado en un período de evaluación sin establecer que el área descubierta con el Pozo Akacías 1 haga parte de un yacimiento ya descubierto del bloque Cubarral en la unidad T2, con las consecuencias en la explotación de los dos campos.</t>
  </si>
  <si>
    <t>No registra en el informe.</t>
  </si>
  <si>
    <t>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t>
  </si>
  <si>
    <t xml:space="preserve">Revisar el modelo dinámico y el modelo estático con el objeto de definir si es necesaria la unificación del campo Akacias del Contrato E&amp;P CPO9 y  Chichimene del Convenio de Explotación Cubarral; lo anterior, teniendo en cuenta los resultados del estudio que adelantan Ecopetrol y Repsol.
</t>
  </si>
  <si>
    <t>Concepto de Unificación de los yacimientos</t>
  </si>
  <si>
    <t>2014-H-22</t>
  </si>
  <si>
    <t>La explotación conjunta del yacimiento común y la unidad T2 involucradas en Chichimene y Akacías, en cuyas condiciones se ha demostrado la existencia de un mismo yacimiento, validan la necesidad de imponer un plan de explotación unificado, de acuerdo con los art. 47 y 48 de la Res. 181495 de 2009, modificada por Res. 400048 de 2015, y que al no hacerse pone el riesgo el recobro último.</t>
  </si>
  <si>
    <t xml:space="preserve">Revisar el modelo dinámico y el modelo estático con el objeto de definir si es necesaria la unificación del campo Akacias del Contrato E&amp;P CPO) y  Chichimene del Convenio de Explotación Cubarral; lo anterior, teniendo en cuenta los resultados del estudio que adelantan Ecopetrol y Repsol.
</t>
  </si>
  <si>
    <t>2014-H-30</t>
  </si>
  <si>
    <t>Contrato 69 FDN-THX. Con el criterio aplicado de equivalencia entre profundidad perforada (MD) y profundidad vertical perforada (TVD) se cancelaron 148 pies adicionales a razón de $6,351,898,16 por pie perforado (según contrato primigenio) más 713 pies (según otro si No. 3) a razón de $21.982.925,9 por pie perforado.</t>
  </si>
  <si>
    <t>Falta de seguimiento del supervisor</t>
  </si>
  <si>
    <t>Enviar informe de contraloría a  la FDN para que valide lo correspondiente en el proceso a su cargo de liquidación y cierre del contrato 69 de 2013 suscrito por FDN con THX</t>
  </si>
  <si>
    <t>Oficio</t>
  </si>
  <si>
    <t>2015-H-02</t>
  </si>
  <si>
    <t xml:space="preserve">Operaciones y Terceros sin identificar. En 2015 hay sobreestimación de $6.680,9 millones en el saldo de la Cuenta 2905 Recaudos a Favor de Terceros de las cuentas auxiliares 2905800901 a la 2905800906 por recaudos por clasificar por diferentes conceptos relativos a los Derechos Económicos. </t>
  </si>
  <si>
    <t xml:space="preserve">Registro transitorio del valor de los Ingresos recibidos pendientes de información para poder ser aplicados, lo que genera subestimación en la cuenta 411059 Ingresos No tributarios Derechos de Explotación por la falta de identificación y registro oportuno de todos los ingresos recaudados. Mientras se efectúa la aplicación puede transcurrir más de una vigencia. </t>
  </si>
  <si>
    <t>Realizar las aplicaciones de los registros de terceros identificados, cuando se tenga la liquidación definitiva del derecho económico</t>
  </si>
  <si>
    <t>Realizar las aplicaciones de registros identificados</t>
  </si>
  <si>
    <t>Comprobantes de la aplicación</t>
  </si>
  <si>
    <t>2015-H-03</t>
  </si>
  <si>
    <t>Subestimación por $690.419,6 millones de la cuenta 819090- de Orden- Otros Derechos Contingentes porque los procesos de Petrominerales y Gran Tierra se encuentran contabilizados por $145.829.6 millones, valor que no ha sido actualizado con reporte del tribunal de arbitraje. Dicho saldo desactualizado no ha sido reclasificado a la cuenta 812004 de Orden- Litigios y Mecanismos Alternativos</t>
  </si>
  <si>
    <t>No aplicación del procedimiento establecido por la CGN para la contabilización de las demandas, arbitrajes y conciliaciones extrajudiciales en contra de un tercero. Se registran como un derecho potencial, con un débito a la cuenta 8120 Litigios y mecanismos alternativos de solución de conflictos, y un crédito a la cuenta 8905- Derechos contigentes por contra, y se actualiza su valor.</t>
  </si>
  <si>
    <t>Realizar reporte mensual de la OAJ a la VAF del estado y valores de procesos en contra y a favor de la entidad</t>
  </si>
  <si>
    <t>Realizar reporte mensual del estado y valores de procesos en contra y a favor de la entidad</t>
  </si>
  <si>
    <t>Reporte de estado de procesos</t>
  </si>
  <si>
    <t>2015-H-07</t>
  </si>
  <si>
    <t>Saldo a favor en Litigio contra las FF.MM. Subestimación por $20.641,8 millones en la cuenta 1470 Otros Deudores y en el Patrimonio por cuanto son hechos que vienen de vigencias anteriores. No están registrados derechos correspondientes al saldo a favor de la entidad, generado en el litigio presentado contra las Fuerzas Militares, producto de la liquidación del contrato 032 de 2009.</t>
  </si>
  <si>
    <t>Afectación del principio de contabilidad de General aceptación, de Revelación.</t>
  </si>
  <si>
    <t>2015-H-11</t>
  </si>
  <si>
    <t>Cuadro de Mando Integral -BSC. La entidad no utilizó la herramienta Balance ScoreCard-BSC en 2015, puesto que al solicitar los seguimientos remiten archivos en Excel sin las fórmulas de los indicadores, no siendo confiables para verificar avances en tiempo real de cada uno de estos.</t>
  </si>
  <si>
    <t>La ANH no está utilizando ni ha adoptado la herramienta que le permite a la Alta Dirección integrar la información clave para tomar decisiones, empleando datos provenientes de todas las Áreas de la ANH.</t>
  </si>
  <si>
    <t>Aplicar periódicamente la herramienta de seguimiento de control de gestión adoptada por la ANH</t>
  </si>
  <si>
    <t>Aplicar  la herramienta de seguimiento de control de gestión adoptada por la ANH durante el 2017</t>
  </si>
  <si>
    <t>Reporte de avance de la gestión basada en proyectos</t>
  </si>
  <si>
    <t>2015-H-12</t>
  </si>
  <si>
    <t>Actualización Documentación Procesos. Se evidenció que no estaban actualizados todos los documentos de cada uno de los procesos por la revisión de indicadores y los formatos establecidos para la ejecución de los procesos. El Manual del Sistema Integral de Gestión y Control no estaba actualizado frente a los ajustes realizados en la Resolución 509 de 2015.</t>
  </si>
  <si>
    <t>Durante la vigencia auditada la ANH trabajó en la caracterización de 9 procesos</t>
  </si>
  <si>
    <t>Actualizar las caracterizaciones de los procesos de la ANH</t>
  </si>
  <si>
    <t>Emitir resolución de adopción de procesos de la ANH</t>
  </si>
  <si>
    <t>Resolución</t>
  </si>
  <si>
    <t>2015-H-13</t>
  </si>
  <si>
    <t>Durante 2015 la entidad no definió ni aprobó las iniciativas estratégicas que materializarían el cumplimiento de los objetivos estratégicos. En relación con los proyectos de inversión 2015 la Gerencia de Planeación y las otras dependencias informan valores diferentes para los Proyectos de Desarrollo de Ciencia y Tecnología y Gestión de Tecnologías de la Información y comunicación</t>
  </si>
  <si>
    <t>Incumplimiento de la definición clara del Mapa Estratégico y confusión de los objetivos estratégicos.</t>
  </si>
  <si>
    <t>Realizar seguimiento mensual en el SPI de la actualización del informe ejecutivo de los proyectos de inversión de acuerdo con la información presupuestal de SIIF</t>
  </si>
  <si>
    <t>Realizar seguimiento de información presupuestal actualizada en SPI</t>
  </si>
  <si>
    <t>Reporte en excel de seguimiento</t>
  </si>
  <si>
    <t>2015-H-14</t>
  </si>
  <si>
    <t>Decreto y Guía Acuerdos de Gestión de Gerentes Públicos. Durante la vigencia 2015 la ANH incumplió con el decreto1083 del 26-05-2015 y la Guía Metodológica del DAFP relacionados con la concertación, formalización y seguimiento y/o evaluación de los AGGP - Acuerdos de Gestión de Gerentes Públicos</t>
  </si>
  <si>
    <t>No existe una definición clara y concreta de los indicadores de las dependencias para el cumplimiento de los objetivos institucionales y por ende no se cumple desde las concertaciones, seguimientos y evaluaciones de los Acuerdos de Gestión de los Gerentes.</t>
  </si>
  <si>
    <t>Reformular los indicadores de evaluación de los gerentes públicos y consignarlo en los nuevos Acuerdos</t>
  </si>
  <si>
    <t>Reformular los indicadores de evaluación de los gerentes públicos para 2017 y consignarlos en los Acuerdos</t>
  </si>
  <si>
    <t xml:space="preserve">Acuerdos de gerentes públicos diseñados por Vicepresidencia </t>
  </si>
  <si>
    <t>2015-H-15</t>
  </si>
  <si>
    <t>Manual de contratación misional desactualizado. Observado este Reglamento se puede determinar que a la fecha se encuentra totalmente desactualizado, por cuanto se enuncian normas derogadas y el mismo no se aplica para los procesos allí descritos, como es el caso de “gestión del conocimiento”.</t>
  </si>
  <si>
    <t>Deficiencias en el sistema de control interno a la contratación y debilidades en la formulación de manuales o reglamentos internos, lo que conlleva a la ausencia de orientaciones y apoyo frente al adelanto de procesos Contractuales misionales que realiza la ANH, debidamente ajustados a la normatividad vigente. </t>
  </si>
  <si>
    <t>Actualizar en normas soporte y contenido el manual de contratación misional</t>
  </si>
  <si>
    <t>Actualizar el manual de contratación misional</t>
  </si>
  <si>
    <t>Documento del Manual Actualizado</t>
  </si>
  <si>
    <t>Someter a consideración del Consejo Directivo de la ANH, el Manual de Contratación Misional</t>
  </si>
  <si>
    <t>Acta del Consejo Directivo en la que se somete a consideración el Manual de Contratación Misional</t>
  </si>
  <si>
    <t>2015-H-16</t>
  </si>
  <si>
    <t>Obligación legal para liquidación de contratos estatales. Se evidenció incumplimiento del artículo 60 de la Ley 80 de 1993 modificado por el artículo 32 de la Ley 1150 de 2007, así como del Decreto 019 de 2012 – Articulo 217  para 30 contratos y/o convenios suscritos por la ANH durante varias vigencias, los cuales no fueron liquidados, operando el fenómeno de la caducidad de liquidación</t>
  </si>
  <si>
    <t xml:space="preserve">Falta de aplicación efectiva de los controles infringiendo por ende la normatividad enunciada y falta de gestión y oportunidad en las labores de supervisión, lo que trajo como consecuencia la pérdida de competencia para liquidar, dificultando a su vez el seguimiento y control de la terminación de los procesos contractuales en el ejercicio del control fiscal. </t>
  </si>
  <si>
    <t>Elaborar informe actualizado de condonaciones para el convenio 10 de 2009</t>
  </si>
  <si>
    <t>Informe</t>
  </si>
  <si>
    <t>Analizar jurídicamente los contratos/convenios que no tienen liquidación ni auto de archivo a la fecha y realizar el trámite jurídico correspondiente</t>
  </si>
  <si>
    <t>Analizar los contratos/convenios que no tienen liquidación ni auto de archivo a la fecha y realizar el trámite jurídico correspondiente</t>
  </si>
  <si>
    <t>Autos de archivo</t>
  </si>
  <si>
    <t>2015-H-21</t>
  </si>
  <si>
    <t>Inconsistencias   en   el   dato   de   producción   de Hidrocarburos. La CGR realizó un comparativo entre las producción reportada en AVM y la producción gravable reportada en SUIME, encontrando inconsistencias en los datos de producción en varios  campos, lo que evidencia una omisión de la Resolución 40048 de 2015 y de los procedimientos internos de la ANH</t>
  </si>
  <si>
    <t>No identifica la CGR en su informe, pero plantea que estas inconsistencias ocasionan que los datos de producción con los que se liquidan las regalías no sean confiables.</t>
  </si>
  <si>
    <t>Cargar en AVM la información de producción de crudo de los campos Valdivia, Almagro, Tello y La Jagua para la vigencia 2015</t>
  </si>
  <si>
    <t>Cargar la información de producción de crudo de enero a diciembre 2015 para 4 campos (Valdivia, Almagro, Tello y La Jagua)</t>
  </si>
  <si>
    <t>Reportes de cargue de información en AVM (antes y después)</t>
  </si>
  <si>
    <t>2015-H-22</t>
  </si>
  <si>
    <t>Deficiencias en el seguimiento al cumplimiento de obligaciones en contratos E&amp;P. La CGR observa que si bien la OAJ ha realizado las actuaciones pertinentes para la declaración de incumplimiento y la entidad realiza acciones tendientes a la recuperación de los recursos en que fueron tasados los incumplimientos, su posibilidad de recuperación es incierta y en todo caso no será oportuna</t>
  </si>
  <si>
    <t>No identifica la CGR en su informe, pero plantea que estas deficiencias están afectando el flujo adecuado de los recursos, así como el afianzamiento del conocimiento que se esperaba obtener en un tiempo determinado.
La ANH identifica como causa de esta problemática los casos en que se presentaron garantías inauténticas, por lo cual define la acción en función de ello.</t>
  </si>
  <si>
    <t xml:space="preserve">Gestionar la certificación del 100% de las garantías de los Contratos E&amp;P y TEAS en perìodo de exploración de competencia de la VCH </t>
  </si>
  <si>
    <t>Gestionar la certificación de las garantías de los Contratos E&amp;P y TEAS en perìodo de exploración (semestre vencido)</t>
  </si>
  <si>
    <t>Informe de certificación de garantías</t>
  </si>
  <si>
    <t>2015-H-24</t>
  </si>
  <si>
    <t>Caso Pozos La Tigra. La ANH recibió las áreas en donde se ubican los pozos y no hizo salvedad alguna en las actas de recibo. Dichas áreas fueron adjudicadas a Fénix sin establecer excepciones u observaciones de exclusión alguna para su explotación, por lo tanto la ANH es responsable por los daños ambientales ocasionados por la emanación de crudo de los mencionados pozos.</t>
  </si>
  <si>
    <t>No identifica la CGR en su informe, pero determina que esto ocasiona que a la fecha haya un daño ambiental en el suelo por escorrentía y contaminación del caño siete, contraviniendo lo establecido en la ley 09 de 1979, la ley 99 de 1993 y en el decreto ley 2811 de 1974 y el Decreto 3930 de 2010</t>
  </si>
  <si>
    <t>Gestionar con Ecopetrol para que incluya los pozos la Tigra 5, 6, 7 y 10 en el Programa de Abandono de 2017</t>
  </si>
  <si>
    <t>Documentos de abandono</t>
  </si>
  <si>
    <t>Elaborar inventario de estado de abandono de pozos  para gestionar su incorporación en los Programas de Abandono</t>
  </si>
  <si>
    <t>Elaborar inventario de abandono de pozos</t>
  </si>
  <si>
    <t xml:space="preserve">Documento con Inventario </t>
  </si>
  <si>
    <t>Documentar procedimiento de asignación de áreas para incorporar como requisito de gestión el acta de reversión y el balance de estado de los pozos</t>
  </si>
  <si>
    <t>Documento adoptado en SIGECO</t>
  </si>
  <si>
    <t>2015-H-25</t>
  </si>
  <si>
    <t>Saldos pendientes Convenio de Administración y Acuerdo Internacional. Respecto del Convenio 247 de 2012 y del Acuerdo 242 de 2013, suscritos con FONADE y el PNUD respectivamente, la CGR observa que existen saldos pendientes de liquidar que se deben reintegrar a la entidad, junto con sus rendimientos financieros.</t>
  </si>
  <si>
    <t xml:space="preserve">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 </t>
  </si>
  <si>
    <t>Gestionar la devolución del saldo no ejecutado del Acuerdo 242 de 2013 con PNUD</t>
  </si>
  <si>
    <t>Comprobante de ingreso</t>
  </si>
  <si>
    <t>Deficiencias en los procesos de seguimiento y control de los convenios suscritos que   permiten   que   el   saldo   de   los   Recursos   Entregados en Administración no refleje objetivamente la situación financiera y económica de estos recursos a diciembre 31 de 2015 y con el riesgo de que dichos recursos continúen generando rendimientos que podrían no ser reconocidos para la entidad.</t>
  </si>
  <si>
    <t>Gestionar la devolución del saldo de rendimientos financieros e intereses del convenio 247 de 2012 con FONADE</t>
  </si>
  <si>
    <t>2015-H-26</t>
  </si>
  <si>
    <t>Transferencia de la Litoteca al Servicio Geológico Colombiano. Se observa que al momento de la ejecución de la auditoria no se encuentra la totalidad de cajas preservadas, reempacadas e incorporadas al sistema WMS.</t>
  </si>
  <si>
    <t xml:space="preserve">No existió con suficiente antelación a la fecha de transferencia de la Litoteca al Servicio Geológico Colombiano un plan de trabajo efectivo a  pesar de que el decreto estipuló cinco años, de tal forma que la misma se diera con el inventario completo de cajas empacadas, preservadas y cargadas en el sistema WMS. </t>
  </si>
  <si>
    <t>Actualizar en el WMS el inventario de muestras de la Litoteca nacional</t>
  </si>
  <si>
    <t>Actualizar en el WMS el inventario de muestras de la Litoteca nacional. se reporta un remanente de 86.264 cajas con muestras históricas que requieren tratamiento especial para su preservación e integración al nuevo sistema, y que por su condición no pudieron ser incorporadas dentro del tiempo programado.</t>
  </si>
  <si>
    <t xml:space="preserve">Documento con inventario </t>
  </si>
  <si>
    <t>Actualizar en el WMS el inventario de muestras de la Litoteca nacional. Se reporta un remanente de 86.264 cajas con muestras históricas que requieren tratamiento especial para su preservación e integración al nuevo sistema, y que por su condición no pudieron ser incorporadas dentro del tiempo programado</t>
  </si>
  <si>
    <t>Reporte actualizado de WMS</t>
  </si>
  <si>
    <t>2015-H-27</t>
  </si>
  <si>
    <t>Pérdida de recursos en ejecución del contrato 69 de 2013 ANH-PLATO-1X-P. Los hechos evidenciados por la CGR confirman la pérdida de recursos por parte de la ANH, en desarrollo del convenio 001/2007 con la Financiera de Desarrollo Nacional, como ejecutora de los recursos del contrato No. 069 de 2013 firmado entre FDN y THX Energy Ltda, hecho que se convierte en un detrimento patrimonial</t>
  </si>
  <si>
    <t>Deficiente supervisión y seguimiento al desarrollo del contrato</t>
  </si>
  <si>
    <t>Dar traslado del informe de CGR a FDN, en lo correspondiente al hallazgo 27</t>
  </si>
  <si>
    <t>Dar traslado del informe de CGR a FDN</t>
  </si>
  <si>
    <t xml:space="preserve">Oficio </t>
  </si>
  <si>
    <t>2016-H-01</t>
  </si>
  <si>
    <t>Revelación inversiones Contratos E&amp;P. La ANH no registra el valor de las obligaciones de los Contratos E&amp;P en los Estados Contables, esta situación se
presenta en los contratos y valores del anexo No. 2, por un monto de USD 7.360 millones de dólares.</t>
  </si>
  <si>
    <t>Deficiencias en la aplicabilidad de procedimientos y normatividad de contabilidad pública y debilidades de control interno contable relativas a la revelación y registro del control de operaciones realizadas con terceros que puedan representar derechos a favor de la entidad.</t>
  </si>
  <si>
    <t>Definir la información requerida para registro en las cuentas de orden de los Contratos E &amp;P en exploración</t>
  </si>
  <si>
    <t>Elaborar el formato de reporte periódico de inversiones de Contratos E &amp;P en exploración</t>
  </si>
  <si>
    <t>Formato diseñado</t>
  </si>
  <si>
    <t>Realizar el primer registro contable en cuentas de orden de la información depurada citada en el Anexo 02 del informe de CGR</t>
  </si>
  <si>
    <t xml:space="preserve">Realizar el registro contable de la información depurada </t>
  </si>
  <si>
    <t>Registro contable</t>
  </si>
  <si>
    <t>2016-H-02</t>
  </si>
  <si>
    <t>Oportunidad Causación de ingresos por derechos económicos. Existen saldos pendientes por imputar de las cuentas de recaudo de derechos económicos y transferencia de tecnología para recaudos efectuados en los meses de enero a octubre de 2016 por $8.196,4 millones, de los cuales no se evidencia que haya sido aplicado su valor ni generado el registro contable en la cuenta de ingresos.</t>
  </si>
  <si>
    <t>Deficiencias en el control interno contable por fallas en la identificación y recaudo de los derechos económicos y en el flujo oportuno de información que sirve como insumo para la contabilidad. La causa que identifica la ANH es que el saldo contable no coincide con el saldo SIIF de recaudos por identificar (no se actualizó este último) y no todo el saldo es  por derechos económicos</t>
  </si>
  <si>
    <t xml:space="preserve">Conciliar la información del reporte SIIF "Recaudos por clasificar" con la cuenta contable </t>
  </si>
  <si>
    <t>Identificar las partidas del reporte SIIF "Recaudos por clasificar" que corresponden a derechos económicos</t>
  </si>
  <si>
    <t>Reporte de derechos económicos por aplicar</t>
  </si>
  <si>
    <t>Aplicar las partidas de derechos económicos identificadas en el reporte SIIF de Recaudos por clasificar a 31/12/2016 que se pueden liquidar (con reconocimiento)</t>
  </si>
  <si>
    <t>Comprobantes de contabilidad</t>
  </si>
  <si>
    <t>Aplicar las partidas de derechos económicos identificadas en el reporte SIIF de Recaudos por clasificar a 31/12/2016 pendientes por liquidar</t>
  </si>
  <si>
    <t xml:space="preserve">Conciliar la información del reporte SIIF Recaudos por clasificar con la cuenta contable </t>
  </si>
  <si>
    <t>Conciliar la información del reporte SIIF Recaudos por clasificar con la cuenta contable con corte a junio 30 de 2017</t>
  </si>
  <si>
    <t>Reporte de conciliación (SIIF vs contable)</t>
  </si>
  <si>
    <t>2016-H-03</t>
  </si>
  <si>
    <t xml:space="preserve">Justificaciones Reservas Presupuestales. No se efectuó en debida forma el procedimiento interno para constituir las reservas presupuestales, ya que no se
allegó ninguna justificación formal escrita antes del 20 de enero de 2017 para los siguientes contratos: Nos. 276 de 2014 y Nos 140, 180, 237, 241, 243, 256, 257, 294, 315 Y 318 de 2016. </t>
  </si>
  <si>
    <t>Deficiencias de control interno en la
aplicación de la normatividad en el proceso presupuestal y el incumplimiento de  procedimientos internos, al no dejar claramente documentada la justificación de las reservas para su respectiva constitución, en la que se haga referencia a la fuerza mayor que la generó.</t>
  </si>
  <si>
    <t>Emitir circular por Presidencia que establezca los plazos máximos para el reporte de información requerida para el cierre contable y que exija su cumplimiento</t>
  </si>
  <si>
    <t>Elaborar circular que establezca los plazos máximos para el reporte de información requerida para el cierre contable y la constitución de reservas</t>
  </si>
  <si>
    <t>Circular</t>
  </si>
  <si>
    <t>2016-H-04</t>
  </si>
  <si>
    <t>Conciliación de Operaciones Recíprocas. Cotejado el formulario reportado por la ANH a diciembre de 2016 en CHIP, frente a algunas de sus entidades contables públicas recíprocas, de acuerdo con las reglas de
eliminación o tablas correlativas se observa que no coinciden las cifras reportadas por una y otra, tal como se evidencian algunos casos en el cuadro del anexo No. 3</t>
  </si>
  <si>
    <t>Deficiencias de control interno contable tendientes a lograr correspondencia en los saldos que posibilita el riesgo de que se afecte la razonabilidad de los estados contables consolidados por la CGN.
Falta de efectividad en las acciones que adelanta la entidad para tener claridad sobre la consistencia de las cifras</t>
  </si>
  <si>
    <t>Enviar oficio a Contaduría General de la Nación explicando las diferencias de saldos con las entidades que la ANH tiene cuentas recíprocas para que actúe como facilitador en la depuración de partidas</t>
  </si>
  <si>
    <t>Enviar oficio a Contaduría General de la Nación explicando las diferencias de saldos con las entidades que la ANH tiene cuentas recíprocas</t>
  </si>
  <si>
    <t>2016-H-05</t>
  </si>
  <si>
    <t xml:space="preserve">Proyecto de integración tecnológica de loT y M2M. Se detectó la falta de  permisos, autorizaciones o firma de compromisos o acuerdos por parte de Ecopetrol y Lewis para que la ANH instalara 7 de los 10 equipos en los Campos Casabe y Bullerengue. Aun a la fecha el piloto se ha implementado de manera parcial en un 20%, con relación a la cantidad de dispositivos programados. </t>
  </si>
  <si>
    <t>La debilidad en la fase precontractual, entre otros en la elaboración de estudios y documentos previos, generó la no obtención de los permisos y compromisos escritos de parte de las operadoras para la implementación de los dispositivos de medición en los campos definidos para la prueba Piloto.</t>
  </si>
  <si>
    <t>Adoptar procedimiento de intercambio de información con las operadoras</t>
  </si>
  <si>
    <t>Procedimiento adoptado en SIGECO</t>
  </si>
  <si>
    <t>Generar comunicación para las operadoras para la instalación de los equipos pendientes</t>
  </si>
  <si>
    <t>Comunicación a operadoras</t>
  </si>
  <si>
    <t>Realizar la instalación de los 8 puntos pendientes</t>
  </si>
  <si>
    <t>Informe de instalación por punto</t>
  </si>
  <si>
    <t>2016-H-06</t>
  </si>
  <si>
    <t>Cumplimiento Parcial de Obligaciones Contrato 249 de 2016. Potencial pérdida de $1.419 millones por las actividades pendientes de realizar por la falta de obtención del permiso de las operadoras Ecopetrol y Lewis para la instalación de los equipos en sus campos Casabe y Bullerengue y sobre las cuales a la fecha no se registra cumplimiento, ni se ha realizado la liquidación del contrato.</t>
  </si>
  <si>
    <t>Desconocer las formalidades propias de la modificación a los contratos estatales como la suscripción de prórrogas que con su debida justificación y con la adecuación presupuestal correspondiente con el objeto de no vulnerar el
principio de anualidad del presupuesto y extender válidamente el término de ejecución de los contratos estatales</t>
  </si>
  <si>
    <t>Liquidar el contrato 249 de 2016 integrando el balance final de instalación de equipos</t>
  </si>
  <si>
    <t>Acta de liquidación</t>
  </si>
  <si>
    <t>2016-H-07</t>
  </si>
  <si>
    <t>Quema de gas sin autorización. Existen seis (6) campos que no poseen permisos de quema o no les fueron otorgados de forma previa durante el año 2016: Bonanza, Chichimene, Chichimene Sw, Orito, Palagua y Sucumbios</t>
  </si>
  <si>
    <t>Deficiencias en el control y seguimiento en las actividades operacionales de los campos por parte de la ANH, lo que acarrea como consecuencia el desperdicio o no aprovechamiento del gas producido en los diferentes campos, además de las implicaciones administrativas o de carácter ambiental y/o sancionatorio ambiental.</t>
  </si>
  <si>
    <t xml:space="preserve">Actualizar los permisos de quema de gas de los campos Chichimene, Chichimene Sw, Orito, Palagua y Sucumbios con vigencia a julio de 2017 </t>
  </si>
  <si>
    <t>Comunicación radicada de permiso</t>
  </si>
  <si>
    <t>Quema de gas sin autorización. Existen seis (6) campos que no poseen permisos de quema o no les fueron otorgados de forma previa durante el año 2016: Bonanza, Chichimene Sw, Orito, Palagua y Sucumbios</t>
  </si>
  <si>
    <t>Adoptar procedimiento para otorgar permiso de volúmenes de quema de gas que estandarice plazos de respuesta por parte de la ANH</t>
  </si>
  <si>
    <t>2016-H-08</t>
  </si>
  <si>
    <t>Derechos Patrimoniales de la Solución Tecnológica MIGEP.  Sun Gemini S.A. registró la titularidad del derecho patrimonial sobre la solución tecnológica MIGEP el 24 de Septiembre de 2014, en fecha posterior a la suscripción del Contrato 193 de 2013 y a la entrega de este Sistema a la ANH, por lo que la obra registrada no era preexistente sino una obra por encargo pagada por la ANH.</t>
  </si>
  <si>
    <t>Suscripción entre las partes del documento denominado "Certificado de Licencia de Uso de Software con Entrega de Código Fuente" la ANH reconoció al contratista Sun Gemini S.A los derechos patrimoniales de autor sobre la obra contratada pese a haber sido pactada como el desarrollo de un software a la medida y no como un licenciamiento de uso</t>
  </si>
  <si>
    <t>Gestionar entrega de licencia de uso de MIGEP al Servicio Geológico Colombiano SGC</t>
  </si>
  <si>
    <t>Documento cesión de licencia de uso</t>
  </si>
  <si>
    <t>Trasladar con soportes el caso a la Procuraduría</t>
  </si>
  <si>
    <t>Comunicación de traslado</t>
  </si>
  <si>
    <t>Elaborar circular con lineamientos para la cesión a la ANH de los derechos patrimoniales de software de obras por encargo</t>
  </si>
  <si>
    <t>14 05 004</t>
  </si>
  <si>
    <t>Dentro del presupuesto de la propuesta económica de la UIS (folio 297 V2) que derivó en la celebración del otrosi N°2 por lo cual se adicionó la suma de $15500.0 millones y que, hace parte del convenio, se estableció la suma de $1780 millones por concepto de impuestos estimados del convenio.</t>
  </si>
  <si>
    <t>Carencia del estado de cuenta de los contratos que permita clarificar o establecer  los diferentes conceptos  y valores</t>
  </si>
  <si>
    <t>Establecer claramente en los contratos los conceptos y valores que permita realizar un seguimiento eficaz del desarrollo financiero y presupuestal del contrato</t>
  </si>
  <si>
    <t>Liquidar el convenio 07 de 2010 con la UIS, resolviendo al momento de la liquidación cualquier diferencia presentada en el tema impositivo.</t>
  </si>
  <si>
    <t>Acta de liquidación del convenio.</t>
  </si>
  <si>
    <t>Acción cumplida. Adopción del Manual de contratación administrativa en Resolución 400 del 22/06/2015. Mediante radicado 017EE0059563 del 12/05/2017, la Contralora Delegada para investigaciones, juicios fiscales y jurisdicción coactiva informó que el proceso fue archivado por no mérito, en respuesta al oficio con radicado id179466 enviado por la OCI.</t>
  </si>
  <si>
    <t>La VT remite documento de usufructo legalizado entre la UIS y la ANH y la Escritura Pública No.2059 del 12-10-2017 Cesión del Contrato de Usufructo a favor del SGC.</t>
  </si>
  <si>
    <t>Acción cumplida. La ejecución de liquidación de contratos y convenios es de 100% en contratos y 100% en convenios, respecto al plan de liquidación. Los convenios no liquidados a la fecha, son aquellos en los que se han presentado Indagaciones preliminares, aspectos jurídicos de incumplimiento de contratistas, diferencias contables en el balance financiero y reclamaciones de la ANH.</t>
  </si>
  <si>
    <t>Acción cumplida. La VORP solicitó a la OAJ para tomar medidas jurídicas. Mediante memorandos Id 130236 del 09/09/2016 – Contrato E&amp;P Caño Sur y Id 140264 del 25/10/2016 Contrato E&amp;P Guarrojo la VORP remitió a la OAJ solicitud de inicio del cobro coactivo o inicio del proceso de incumplimiento.</t>
  </si>
  <si>
    <t>Acción cumplida.  Procedimientos para liquidación de los derechos económicos de los Contratos E&amp;P y Teas actualizados y aprobados en SIGECO. La OCI solicitó soportes de la depuración de derechos económicos del último trimestre 2016 y la Gerencia de Regalías remitió archivo de liquidación de estos derechos para el tercer trimestre 2016, la cual quedó registrada en contabilidad de la ANH.</t>
  </si>
  <si>
    <t>Acción cumplida. La VORP verificó el estado del Contrato y precisó que el cobro de los intereses de mora se contempla a partir del 24/03/2012 y no desde el 30/11/2011. Mediante memorando Id 140264 del 25/10/2016 la VORP remitió a la OAJ solicitud de inicio del cobro coactivo o inicio del proceso de incumplimiento.</t>
  </si>
  <si>
    <t>Acción cumplida. Se traslada informe de Contraloría a la FDN. En nforme posterior la CGR, reconoce que el valor pendiente de liquidación del contrato es el planteado por FDN y no incluye entre los ítems la verticalidad del pozo. Se envió comunicación con ID 179466 a la CGR Delegada de juicios fiscales para determinar el estado del proceso de la indagación preliminar correspondiente.</t>
  </si>
  <si>
    <t xml:space="preserve">
Acción cumplida. La aplicación de las partidas pendientes por este concepto están supeditadas a la gestión que desarrolle la Vicepresidencia de Contratos, en el envío de las actas de devolución de áreas cuyo criterio es fundamental para la liquidación y aplicación de estos pagos.</t>
  </si>
  <si>
    <t>Acción cumplida. La OAJ envió a la VAF reporte de estado de procesos, mediante correo y radicado I-140-2016-088372 Id: 153830 de fecha 21 de diciembre de 2016.</t>
  </si>
  <si>
    <t>Acción cumplida. La OAJ envió a la VAF reporte de estado de procesos, mediante correo y radicado I-140-2016-088372 Id: 153830 de fecha 21 de diciembre de 2016. Con el registro de la devolución de los recursos se resuelve la problemática identificada.</t>
  </si>
  <si>
    <t>Acción cumplida en plazos. Mediante Resolución 387 de 2017 se modificó la resolución 509 de 2015 por la cual se actualiza el Sistema Integral de Gestión y de Control de la Agencia Nacional de Hidrocarburos - Agencia Nacional de Hidrocarburos</t>
  </si>
  <si>
    <t>Acción cumplida. La Gerencia de Planeación remitió los reportes de seguimiento para los meses de enero, febrero, marzo, abril, mayo y junio de 2017</t>
  </si>
  <si>
    <t>Acción cumplida. Mediante oficios con radicado Id 159838 y 182014 el Presidente de la ANH solicitó modificar la fecha de finalización de esta acción. Con Id 233257 de fecha 07/12/2017 la GALC remite certificación, proyecto de acuerdo que aprueba el Manual de Contratación Misional.</t>
  </si>
  <si>
    <t>Acción cumplida. Mediante oficios con radicado Id 159838 y 182014 el Presidente de la ANH solicitó modificar la fecha de finalización de esta acción. En Acta N° 3 de 2017 del Consejo Directivo de la ANH se dio aprobación al Manual de contratación administrativa, tema que fue  tratado previamente en actas 9 de 2016 y 1 y 2 de 2017.</t>
  </si>
  <si>
    <t>Acción cumplida fuera de plazos. El supervisor del convenio 010 de 2009 con Colfuturo remitió informe del estado del convenio mediante Id 172180 del 31/03/2017. Sin cierre en informe de CGR 2017.</t>
  </si>
  <si>
    <t>Acción cumplida. La Oficina Jurídica definió del listado de 30 convenios registrados en la tabla 12 del Informe de contraloría, que para 8 de ellos no aparece registro de los autos de archivo, por tanto estableció esa meta para esta acción. Con corte al 31/12/2016 la OAJ verificó el estado de cada uno y  los 8 convenios cuentan con auto de archivo. Sin cierre en informe de CGR 2017.</t>
  </si>
  <si>
    <t>Acción cumplida. La VORP reportó el cargue y cierre de los  balances diarios de información pendiente de 2015 para los campos Valdivia, Almagro, Tello y La Jagua, encontrando consistencia entre la información de producción fiscalizada registrada en SUIME y AVM.  
En auditoría de la OCI en 2016 se concluyó que existe un 99,9% de confiabilidad del dato de producción de crudo y 99% de gas.</t>
  </si>
  <si>
    <t>Acción cumplida. La VCH reportó el informe de la certificación de garantías del semestre en archivo EXCEL con corte a 30-jun-2017, donde se relacionan 429 documentos de garantías de los contratos relacionados.</t>
  </si>
  <si>
    <t>Acción cumplida. El 30/06/2017 la Gerencia de Planeación publicó en SIGECO el Procedimiento para definir las nuevas regiones con potencial geológico para la promoción de oportunidades de inversión así como las obligaciones y condiciones de sus respectivos programas exploratorios, con base en la información técnica disponible y la prospectividad hidrocarburífera de cada área.</t>
  </si>
  <si>
    <t>Acción cumplida fuera de plazos. Según reporte efectuado por la Vicepresidencia Administrativa y Financiera, PNUD realizó el 24/03/2017 la devolución de $314.146.843 a la cuenta 005-55884-1 de la ANH</t>
  </si>
  <si>
    <t>Acción cumplida.La VT reportá que se ha adelantado la verificación de 52.003 cajas con corte al 31-dic-2017  de las 86.264 cajas que requieren tratamiento, preservación e integración al sistema, lo cual representa un 60,3% de avance.</t>
  </si>
  <si>
    <t xml:space="preserve">Acción cumplida. La VT reportá la verificación de 52.003 cajas con corte al 31 dic 2017  de las 86.264 cajas, lo cual representa un 60% de avance. No se contó con capacidad operativa remanente que permitiera aumentar los rendimientos en los procesos de revisión, preservación e integración al WMS de muestras antiguas y de esta manera completar el 100% en la fecha estipulada.
</t>
  </si>
  <si>
    <t>Acción cumplida fuera de plazos. Mediante comunicación con radicado E-211-2017-000474 Id: 159215, la VT dio traslado a la Financiera de Desarrollo Nacional del hallazgo No 27 de la CGR en informe de auditoría del año 2016a la ANH. Ver balance financiero adjunto. Se adicionó comunicación de la CGR apertura proceso de responsabilidad fiscal N° PRF-2007-00535_UCC-PRF 009-2017</t>
  </si>
  <si>
    <t>Acción cumplida. La Gerencia de Seguimiento a Contratos en exploración plantea que debe validarse lo reportado por la Contraloría en Anexo 2, para definir lo que realmente es objeto de reporte por cada Contrato.</t>
  </si>
  <si>
    <t>Acción cumplida. La VAF, la VT y BDO informan que están efectuando un proceso de verificación de cifras y conciliación con el informe de la CGR. La VAF remite comprobante de contabilidad No. 13064 SIIF 1709000205 ZBOX como soporte del registro de las inversiones pendientes de ejecución con corte a 30-sep-2017</t>
  </si>
  <si>
    <t>Acción cumplida. La VORP remite memorando 20175010124953 ID:213546 del 25-sep-2017 a VCH solicitando información para liquidación de DE y TT por uso del subsuelo en áreas en exploración.</t>
  </si>
  <si>
    <t>Acción cumplida. La VAF remite Reporte SIIF en 30 folios con el listado de los comprobantes de contabilidad mediante los cuales se aplican las partidas de DE con corte al 31-ago-2017</t>
  </si>
  <si>
    <t>Acción cumplida. La VAF remitió los registros de conciliación de recaudos  por clasificar a 30-jun y 31-ago de 2017, y los registros SIIF del 2010 al 2016 y a 30-jun-2017 y a 31-ago-2017</t>
  </si>
  <si>
    <t>Acción cumplida. La VAF reportó la expedición de la Circular No.26 de 2017 Cierre Financiero, donde establece los plazos máximos para el reporte de información requerida para el cierre contable y la constitución de reservas con corte al 31-dic-2017.</t>
  </si>
  <si>
    <t>Acción cumplida. La VAF remite oficio dirigido a la Contaduría General de la Nacion de fecha 27-sep-2017 respecto de la conciliación de operación reciproca, sin radicado, remitida a traves de correo electrónico enviado contactenos@contaduria.gov.co con fecha miércoles 27/09/2017 02:49 p. m.</t>
  </si>
  <si>
    <t xml:space="preserve">Acción cumplida fuera de plazos. La VORP remite Acuerdo de no divulgación de información confidencial suscrito por Gran Tierra y comunicacion a Lewis en radicado E-150-2016-004429 ID: 12037. La OTI remite Informes de actividades de servicios de suministro de OMNICON con la implementación de 4 puntos para Ecopetrol, 1 punto para Gran Tierra y 3 puntos para Interoil. </t>
  </si>
  <si>
    <t>Acción cumplida. La VORP remite informes de visita para realizar la instalación de equipos a los campos Bullerengue de Lewis, Casabe de Ecopetrol y Costayaco de Gran Tierra, en este ultimo se instalaron 3 puntos, y entrega informe final del proyecto de Telemetría . La OTI remite Informes de actividades de servicios de suministro de OMNICON con la implementación de los 8 puntos.</t>
  </si>
  <si>
    <t>Acción cumplida. La VORP remite autorizaciones de quema de gas para los campos Chichimene y Chichimene SW en radicado 20175110089301 ID:184558 del 23-may-2017, para los campos Palagua y Caipal en radicado 20175110083061 ID:183106 del 16-may-2017; para el campo Sucumbios en radicado E-511-2016-103602 ID:156065 del 28-dic-2016 y para el campo Orito en ID:156061 del 28-dic-2016</t>
  </si>
  <si>
    <t>Acción cumplida. ANH y SGC suscribieron contrato de cesión de la licencia de uso del software MIGEP a título gratuito fechado del 22/06/2017</t>
  </si>
  <si>
    <t>Acción cumplida. La VT remite comunicación a la Procuraduría Segunda Delegada para la Contratación Estatal en radicado E-150-2017-003183 Id: 170440 de Fecha: 2017-03-23</t>
  </si>
  <si>
    <t xml:space="preserve">Acción cumplida. La ANH, SGC y SUNGEMINI suscribieron el 22-jun-2017 contrato de Cesión de Licencia de Uso de Sorftware con entrega de código fuente entre ANH y SGC.  </t>
  </si>
  <si>
    <r>
      <t xml:space="preserve">Acción cumplida. El acta de liquidación tiene fecha del 30/03/2015.
</t>
    </r>
    <r>
      <rPr>
        <sz val="11"/>
        <color indexed="8"/>
        <rFont val="Calibri"/>
        <family val="2"/>
        <scheme val="minor"/>
      </rPr>
      <t>El acta no indica qué acción se realizó para la devolución de los recursos relacionados con los impuestos del Otro Si No. 1, por lo cual la CGR continua con el proceso de responsabilidad fiscal.</t>
    </r>
  </si>
  <si>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</si>
  <si>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</si>
  <si>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</si>
  <si>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</si>
  <si>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</si>
  <si>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</si>
  <si>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</si>
  <si>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</si>
  <si>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</si>
  <si>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</si>
  <si>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</si>
  <si>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</si>
  <si>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</si>
  <si>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</si>
  <si>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</si>
  <si>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</si>
  <si>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</si>
  <si>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</si>
  <si>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</si>
  <si>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</si>
  <si>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</si>
  <si>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</si>
  <si>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</si>
  <si>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</si>
  <si>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</si>
  <si>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</si>
  <si>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</si>
  <si>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</si>
  <si>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</si>
  <si>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</si>
  <si>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</si>
  <si>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</si>
  <si>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</si>
  <si>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</si>
  <si>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</si>
  <si>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</si>
  <si>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</si>
  <si>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</si>
  <si>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</si>
  <si>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</si>
  <si>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</si>
  <si>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</si>
  <si>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</si>
  <si>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</si>
  <si>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</si>
  <si>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</si>
  <si>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</si>
  <si>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</si>
  <si>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r>
      <t xml:space="preserve">Registro contable y soporte de giro
</t>
    </r>
    <r>
      <rPr>
        <sz val="10"/>
        <color rgb="FFFF0000"/>
        <rFont val="Arial"/>
        <family val="2"/>
      </rPr>
      <t>VAF</t>
    </r>
  </si>
  <si>
    <t>Acción cumplida fuera de plazos. Concepto de explotación unificada favorable para obtener mayor eficiencia en la explotación de yacimientos que logre mayor factor de recobro técnicamente posible: ECOPETROL propone "Acuerdo de términos escenciales para un Plan cooperativo de explotación unificada (PCEU) del yacimiento compartido entre las áreas Akacías y Chichimene", incluída la contratación de un experto internacional que emita su concepto sobre el marco contractual y el modelo más adecuado para la explotación del único yacimiento común a los campos Akacias y Chichimene que maximice la eficiencia de su explotación integralmente. Mediante Id 279342 la ANH establece fecha límite para suscripción de los socios del Plan de Desarrollo Akacías para el 30/09/2018.</t>
  </si>
  <si>
    <t>Acción cumplida fuera de plazos. Se expidió la Circular 19 del 4/09/2017 con el Protocolo de intercambio de información para la referenciación de los datos de producción en los procesos de la fiscalización de petróleo y gas en Colombia, suscrita por el Presidente de la ANH y dirigida a las Empresas Productoras de Hidrocarburos. Circular formalizada en SIGECO.</t>
  </si>
  <si>
    <t xml:space="preserve">Acción cumplida fuera de plazos. La VORP remitió documento  "Procedimiento para solicitud y aprobación de volúmenes de quema de Gas" y se verificó su publicación en SIGECO, asociado al proceso: Control de Operaciones y Gestión volumétrica. </t>
  </si>
  <si>
    <r>
      <t xml:space="preserve">Acción por cumplir fuera de plazos. La VORP  remite acta de reunión con ECOPETROL del 20 de Abril 2018 en la que se propone suscribir acuerdo de colaboración/cooperación para solucionar la situación de los pozos. El grupo de fiscalización remitió la Forma 10ACR aprobada del pozo Tigra-10
</t>
    </r>
    <r>
      <rPr>
        <sz val="10"/>
        <color rgb="FF00B050"/>
        <rFont val="Arial"/>
        <family val="2"/>
      </rPr>
      <t>(Compromiso 31/07/2018)</t>
    </r>
  </si>
  <si>
    <r>
      <t xml:space="preserve">Acción por cumplir fuera de plazos. La VORP reportó inventario de 66 pozos inactivos con corte al 31 mar-2018, el cual se encuentra ubicado en la ruta: Fiscalización:\Pozos inactivos-ANLA..
</t>
    </r>
    <r>
      <rPr>
        <sz val="10"/>
        <color rgb="FF00B050"/>
        <rFont val="Arial"/>
        <family val="2"/>
      </rPr>
      <t>(Compromiso 31/07/2018)</t>
    </r>
  </si>
  <si>
    <t xml:space="preserve">REPORTE A  MARZO </t>
  </si>
  <si>
    <t xml:space="preserve">SOLICITUD DE LA OFICINA DE CONTROL INTERNO </t>
  </si>
  <si>
    <t>Indicar el grado de avance y cumplimiento del Plan unificado de explotación áreas Akacías (CPO-9) y Chichimene (Cubarral). Conforme a los compromisos adquiridos en acta del 16 de abril de 2018.</t>
  </si>
  <si>
    <t>Indicar acciones adelantadas por la VORP para el cumplimiento de la acción de mejora; de acuerdo con el compromiso suscrito el 01/05/2018</t>
  </si>
  <si>
    <t xml:space="preserve">Remitir avance realizados por el área conforme al compromiso del 1/05/2017 que establece: "Con el inventario de pozos inactivos, Fiscalización a través de los ingenieros de zona, determinará cuales no cuentan con autorización de suspensión, solicitando justificación de suspensión y/o plan de abando definitivo. </t>
  </si>
  <si>
    <t>ACCIONES ADELANTADAS POR EL AREA RESPONSABLE</t>
  </si>
  <si>
    <t xml:space="preserve">REPORTE A JUNIO </t>
  </si>
  <si>
    <t xml:space="preserve">Acción por cumplir fuera de plazos. La ANH giró los recursos de 2 de los 7 campos ubicados en tres municipios con diferencias limítrofes (oficios Id 72829 y 72475). Compromiso de cumplimiento de esta acción para el 30/06/2018 suscrito por la VAF. En el seguimiento realizado por la OCI a 30 de Junio la VAF no reporta avance que permita el cierre del hallazgo. </t>
  </si>
  <si>
    <t>Acción cumplida fuera de plazos. La Vicepresidencia Administrativa y Financiera remitió a la OCI siete (7) acuerdos de gerentes públicos correspondientes a las vigencias 2017 y 2018</t>
  </si>
  <si>
    <t xml:space="preserve">Acción cumplida.. El grupo de planeación remite reporte de indicadores de programas y proyectos  del I-SEM-2017 ,  II semestre 2017 consolidada y tercer trimestre de 2017. </t>
  </si>
  <si>
    <r>
      <t xml:space="preserve">Acción por cumplir fuera de plazos. La VORP reportó inventario de 66 pozos inactivos con corte al 31 mar-2018, el cual se encuentra ubicado en la ruta: Fiscalización:\Pozos inactivos-ANLA..
</t>
    </r>
    <r>
      <rPr>
        <sz val="10"/>
        <color rgb="FF00B050"/>
        <rFont val="Arial"/>
        <family val="2"/>
      </rPr>
      <t xml:space="preserve">(Compromiso 31/07/2018) </t>
    </r>
    <r>
      <rPr>
        <sz val="10"/>
        <rFont val="Arial"/>
        <family val="2"/>
      </rPr>
      <t>Pendiente el cumplimiento de la acción contenida en el compromiso de gestionar su incorporación en los Programas de Abandono.</t>
    </r>
  </si>
  <si>
    <t xml:space="preserve">Accion cumplida fuera de plazos.  La OTI presenta acta de liquidación a 12 de Julio de 2018.  En el seguimiento a diciembre se realizará reporte de cumplimiento. </t>
  </si>
  <si>
    <r>
      <t>Acción con avances del 90%.  Concepto de explotación unificada favorable para obtener mayor eficiencia en la explotación de yacimientos que logre mayor factor de recobro técnicamente posible. Con Id 279342 la ANH establece fecha para suscripción del Plan de Desarrollo Akacías para el 30/09/2018.</t>
    </r>
    <r>
      <rPr>
        <b/>
        <sz val="10"/>
        <color theme="1"/>
        <rFont val="Arial"/>
        <family val="2"/>
      </rPr>
      <t xml:space="preserve"> Se requiere informe trimestral de verificación de avances o seguimiento de la VORP.</t>
    </r>
    <r>
      <rPr>
        <sz val="10"/>
        <color theme="1"/>
        <rFont val="Arial"/>
        <family val="2"/>
      </rPr>
      <t xml:space="preserve"> </t>
    </r>
  </si>
  <si>
    <r>
      <t xml:space="preserve">Acción por cumplir fuera de plazos. La VORP  remite acta de reunión con ECOPETROL del 20 de Abril 2018 en la que se propone suscribir acuerdo de colaboración/cooperación para solucionar la situación de los pozos. El grupo de fiscalización remitió la Forma 10ACR aprobada del pozo Tigra-10
</t>
    </r>
    <r>
      <rPr>
        <sz val="10"/>
        <rFont val="Arial"/>
        <family val="2"/>
      </rPr>
      <t>(Compromiso 31/07/2018)</t>
    </r>
  </si>
  <si>
    <t xml:space="preserve">FONADE realizó  consignación por $ 3.268.821.170,80. En la Resolución 075 de 2018 (Recurso de reposición contra la Resolución de liquidación Unilateral), estableció que el valor a reintegrar $3.754.329.655 que deberían incluir $ 472.433.200 del Convenio No. 277 de 2012.  corte a 30 de Junio la OCI, requirio a la OAJ sobre gestiones adelantadas para el cobro de $472,433,200.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</si>
</sst>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1"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sz val="10"/>
      <color theme="1"/>
      <name val="Arial"/>
      <family val="2"/>
    </font>
    <font>
      <sz val="10"/>
      <name val="Arial Narrow"/>
      <family val="2"/>
    </font>
    <font>
      <b/>
      <sz val="10"/>
      <color theme="1"/>
      <name val="Arial"/>
      <family val="2"/>
    </font>
    <font>
      <sz val="10"/>
      <color rgb="FFFF0000"/>
      <name val="Arial"/>
      <family val="2"/>
    </font>
    <font>
      <sz val="10"/>
      <color rgb="FF00B050"/>
      <name val="Arial"/>
      <family val="2"/>
    </font>
    <font>
      <b/>
      <sz val="11"/>
      <color theme="0"/>
      <name val="Calibri"/>
      <family val="2"/>
      <scheme val="minor"/>
    </font>
    <font>
      <sz val="10"/>
      <name val="Arial"/>
      <family val="2"/>
    </font>
  </fonts>
  <fills count="12">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
      <patternFill patternType="solid">
        <fgColor theme="0"/>
      </patternFill>
    </fill>
    <fill>
      <patternFill patternType="solid">
        <fgColor theme="0"/>
        <bgColor indexed="11"/>
      </patternFill>
    </fill>
    <fill>
      <patternFill patternType="solid">
        <fgColor rgb="FF92D050"/>
        <bgColor indexed="64"/>
      </patternFill>
    </fill>
    <fill>
      <patternFill patternType="solid">
        <fgColor theme="8" tint="-0.249977111117893"/>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10" fillId="4" borderId="0"/>
  </cellStyleXfs>
  <cellXfs count="54">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4" fillId="4" borderId="2" xfId="0" applyFont="1" applyFill="1" applyBorder="1" applyAlignment="1" applyProtection="1">
      <alignment vertical="center" wrapText="1"/>
      <protection locked="0"/>
    </xf>
    <xf numFmtId="0" fontId="4" fillId="4" borderId="2" xfId="0" applyFont="1" applyFill="1" applyBorder="1" applyAlignment="1" applyProtection="1">
      <alignment horizontal="center" vertical="center"/>
      <protection locked="0"/>
    </xf>
    <xf numFmtId="164" fontId="4" fillId="4" borderId="2" xfId="0" applyNumberFormat="1" applyFont="1" applyFill="1" applyBorder="1" applyAlignment="1" applyProtection="1">
      <alignment horizontal="center" vertical="center"/>
      <protection locked="0"/>
    </xf>
    <xf numFmtId="0" fontId="4" fillId="4" borderId="2" xfId="0" applyFont="1" applyFill="1" applyBorder="1" applyAlignment="1">
      <alignment horizontal="center" vertical="center"/>
    </xf>
    <xf numFmtId="0" fontId="4" fillId="4" borderId="2" xfId="0" applyFont="1" applyFill="1" applyBorder="1" applyAlignment="1">
      <alignment vertical="center" wrapText="1"/>
    </xf>
    <xf numFmtId="0" fontId="4" fillId="4" borderId="2" xfId="0" applyFont="1" applyFill="1" applyBorder="1" applyAlignment="1">
      <alignment horizontal="center" vertical="center" wrapText="1"/>
    </xf>
    <xf numFmtId="0" fontId="0" fillId="4" borderId="2" xfId="0" applyFill="1" applyBorder="1" applyAlignment="1" applyProtection="1">
      <alignment vertical="center" wrapText="1"/>
      <protection locked="0"/>
    </xf>
    <xf numFmtId="0" fontId="0" fillId="4" borderId="2" xfId="0" applyFill="1" applyBorder="1" applyAlignment="1" applyProtection="1">
      <alignment horizontal="center" vertical="center" wrapText="1"/>
      <protection locked="0"/>
    </xf>
    <xf numFmtId="0" fontId="0" fillId="4" borderId="2" xfId="0" applyFill="1" applyBorder="1" applyAlignment="1">
      <alignment vertical="center" wrapText="1"/>
    </xf>
    <xf numFmtId="0" fontId="5" fillId="4" borderId="2" xfId="0" applyFont="1" applyFill="1" applyBorder="1" applyAlignment="1">
      <alignment vertical="center" wrapText="1"/>
    </xf>
    <xf numFmtId="0" fontId="5" fillId="4" borderId="2" xfId="0" applyFont="1" applyFill="1" applyBorder="1" applyAlignment="1">
      <alignment horizontal="center" vertical="center" wrapText="1"/>
    </xf>
    <xf numFmtId="1" fontId="4" fillId="4" borderId="2" xfId="0" applyNumberFormat="1" applyFont="1" applyFill="1" applyBorder="1" applyAlignment="1" applyProtection="1">
      <alignment horizontal="center" vertical="center"/>
      <protection locked="0"/>
    </xf>
    <xf numFmtId="1" fontId="4" fillId="4" borderId="2" xfId="1" applyNumberFormat="1" applyFont="1" applyFill="1" applyBorder="1" applyAlignment="1">
      <alignment horizontal="center" vertical="center"/>
    </xf>
    <xf numFmtId="0" fontId="0" fillId="4" borderId="2" xfId="0" applyFill="1" applyBorder="1" applyAlignment="1">
      <alignment horizontal="center" vertical="center" wrapText="1"/>
    </xf>
    <xf numFmtId="0" fontId="4" fillId="5" borderId="2" xfId="0" applyFont="1" applyFill="1" applyBorder="1" applyAlignment="1">
      <alignment horizontal="left" vertical="center" wrapText="1"/>
    </xf>
    <xf numFmtId="0" fontId="4" fillId="7" borderId="2" xfId="0" applyFont="1" applyFill="1" applyBorder="1" applyAlignment="1">
      <alignment horizontal="justify" vertical="center" wrapText="1"/>
    </xf>
    <xf numFmtId="0" fontId="4" fillId="9" borderId="2" xfId="0" applyFont="1" applyFill="1" applyBorder="1" applyAlignment="1" applyProtection="1">
      <alignment vertical="center" wrapText="1"/>
      <protection locked="0"/>
    </xf>
    <xf numFmtId="0" fontId="0" fillId="9" borderId="2" xfId="0" applyFill="1" applyBorder="1" applyAlignment="1" applyProtection="1">
      <alignment vertical="center" wrapText="1"/>
      <protection locked="0"/>
    </xf>
    <xf numFmtId="0" fontId="0" fillId="7" borderId="2" xfId="0" applyFill="1" applyBorder="1" applyAlignment="1" applyProtection="1">
      <alignment vertical="center" wrapText="1"/>
      <protection locked="0"/>
    </xf>
    <xf numFmtId="0" fontId="0" fillId="9" borderId="2" xfId="0" applyFill="1" applyBorder="1" applyAlignment="1" applyProtection="1">
      <alignment horizontal="center" vertical="center" wrapText="1"/>
      <protection locked="0"/>
    </xf>
    <xf numFmtId="1" fontId="4" fillId="9" borderId="2" xfId="0" applyNumberFormat="1" applyFont="1" applyFill="1" applyBorder="1" applyAlignment="1" applyProtection="1">
      <alignment horizontal="center" vertical="center"/>
      <protection locked="0"/>
    </xf>
    <xf numFmtId="0" fontId="0" fillId="9" borderId="2" xfId="0" applyFill="1" applyBorder="1" applyAlignment="1">
      <alignment horizontal="center" vertical="center" wrapText="1"/>
    </xf>
    <xf numFmtId="0" fontId="1" fillId="2" borderId="1" xfId="0" applyFont="1" applyFill="1" applyBorder="1" applyAlignment="1">
      <alignment horizontal="center" vertical="center"/>
    </xf>
    <xf numFmtId="0" fontId="4" fillId="6" borderId="2" xfId="0" applyFont="1" applyFill="1" applyBorder="1" applyAlignment="1">
      <alignment horizontal="justify" vertical="center" wrapText="1"/>
    </xf>
    <xf numFmtId="0" fontId="0" fillId="10" borderId="2" xfId="0" applyFont="1" applyFill="1" applyBorder="1" applyAlignment="1" applyProtection="1">
      <alignment vertical="center" wrapText="1"/>
      <protection locked="0"/>
    </xf>
    <xf numFmtId="0" fontId="0" fillId="10" borderId="2" xfId="0" applyFont="1" applyFill="1" applyBorder="1" applyAlignment="1">
      <alignment horizontal="left" vertical="center" wrapText="1"/>
    </xf>
    <xf numFmtId="0" fontId="9" fillId="11" borderId="0" xfId="0" applyFont="1" applyFill="1"/>
    <xf numFmtId="0" fontId="0" fillId="0" borderId="2" xfId="0" applyBorder="1"/>
    <xf numFmtId="0" fontId="0" fillId="0" borderId="0" xfId="0"/>
    <xf numFmtId="0" fontId="0" fillId="0" borderId="0" xfId="0" applyFill="1"/>
    <xf numFmtId="0" fontId="4" fillId="0" borderId="2" xfId="2" applyFont="1" applyFill="1" applyBorder="1" applyAlignment="1">
      <alignment horizontal="justify" vertical="center" wrapText="1"/>
    </xf>
    <xf numFmtId="1" fontId="4" fillId="0" borderId="2" xfId="0" applyNumberFormat="1" applyFont="1" applyFill="1" applyBorder="1" applyAlignment="1" applyProtection="1">
      <alignment horizontal="center" vertical="center"/>
      <protection locked="0"/>
    </xf>
    <xf numFmtId="0" fontId="1" fillId="8" borderId="3" xfId="0" applyFont="1" applyFill="1" applyBorder="1" applyAlignment="1">
      <alignment horizontal="center" vertical="center"/>
    </xf>
    <xf numFmtId="0" fontId="0" fillId="7" borderId="4" xfId="0" applyFill="1" applyBorder="1"/>
    <xf numFmtId="0" fontId="1" fillId="2" borderId="3" xfId="0" applyFont="1" applyFill="1" applyBorder="1" applyAlignment="1">
      <alignment horizontal="center" vertical="center"/>
    </xf>
    <xf numFmtId="0" fontId="0" fillId="0" borderId="4" xfId="0" applyBorder="1"/>
    <xf numFmtId="0" fontId="4" fillId="0" borderId="2" xfId="2" applyFont="1" applyFill="1" applyBorder="1" applyAlignment="1">
      <alignment horizontal="left" vertical="center" wrapText="1"/>
    </xf>
    <xf numFmtId="0" fontId="1" fillId="2" borderId="1" xfId="0" applyFont="1" applyFill="1" applyBorder="1" applyAlignment="1">
      <alignment horizontal="center" vertical="center"/>
    </xf>
    <xf numFmtId="0" fontId="0" fillId="0" borderId="0" xfId="0"/>
    <xf numFmtId="0" fontId="4" fillId="0" borderId="2" xfId="0" applyFont="1" applyFill="1" applyBorder="1" applyAlignment="1">
      <alignment horizontal="left" vertical="center" wrapText="1"/>
    </xf>
    <xf numFmtId="0" fontId="4" fillId="0" borderId="2"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2" xfId="0" applyFill="1" applyBorder="1" applyAlignment="1" applyProtection="1">
      <alignment vertical="center" wrapText="1"/>
      <protection locked="0"/>
    </xf>
    <xf numFmtId="0" fontId="0" fillId="0" borderId="2" xfId="0" applyFont="1" applyFill="1" applyBorder="1" applyAlignment="1" applyProtection="1">
      <alignment vertical="center" wrapText="1"/>
      <protection locked="0"/>
    </xf>
    <xf numFmtId="0" fontId="0" fillId="0" borderId="2" xfId="0" applyFill="1" applyBorder="1" applyAlignment="1">
      <alignment vertical="center" wrapText="1"/>
    </xf>
    <xf numFmtId="0" fontId="10" fillId="0" borderId="2" xfId="2" applyFill="1" applyBorder="1" applyAlignment="1" applyProtection="1">
      <alignment vertical="center" wrapText="1"/>
      <protection locked="0"/>
    </xf>
    <xf numFmtId="0" fontId="10" fillId="0" borderId="2" xfId="2"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2" xfId="0" applyFont="1" applyFill="1" applyBorder="1" applyAlignment="1">
      <alignment vertical="center" wrapText="1"/>
    </xf>
    <xf numFmtId="0" fontId="0" fillId="4" borderId="2" xfId="0" applyFill="1" applyBorder="1" applyAlignment="1" applyProtection="1">
      <alignment horizontal="center" vertical="center"/>
      <protection locked="0"/>
    </xf>
    <xf numFmtId="0" fontId="0" fillId="9" borderId="2" xfId="0" applyFill="1" applyBorder="1" applyAlignment="1" applyProtection="1">
      <alignment horizontal="center" vertical="center"/>
      <protection locked="0"/>
    </xf>
  </cellXfs>
  <cellStyles count="3">
    <cellStyle name="Normal" xfId="0" builtinId="0"/>
    <cellStyle name="Normal 4"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1</xdr:col>
      <xdr:colOff>0</xdr:colOff>
      <xdr:row>3</xdr:row>
      <xdr:rowOff>31793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31750"/>
          <a:ext cx="611188"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B351002"/>
  <sheetViews>
    <sheetView tabSelected="1" topLeftCell="J45" zoomScale="120" zoomScaleNormal="120" workbookViewId="0">
      <selection activeCell="L46" sqref="L46"/>
    </sheetView>
  </sheetViews>
  <sheetFormatPr baseColWidth="10" defaultColWidth="9.140625" defaultRowHeight="15" x14ac:dyDescent="0.25"/>
  <cols>
    <col min="2" max="2" width="16" customWidth="1"/>
    <col min="3" max="3" width="27" customWidth="1"/>
    <col min="4" max="4" width="32" customWidth="1"/>
    <col min="5" max="5" width="30" customWidth="1"/>
    <col min="6" max="6" width="24" customWidth="1"/>
    <col min="7" max="7" width="22" customWidth="1"/>
    <col min="8" max="8" width="31" customWidth="1"/>
    <col min="9" max="9" width="36" customWidth="1"/>
    <col min="10" max="10" width="26.85546875" customWidth="1"/>
    <col min="11" max="11" width="25.42578125" customWidth="1"/>
    <col min="12" max="12" width="40" customWidth="1"/>
    <col min="13" max="13" width="36" customWidth="1"/>
    <col min="14" max="14" width="24.5703125" customWidth="1"/>
    <col min="15" max="15" width="45.42578125" customWidth="1"/>
    <col min="16" max="255" width="8" customWidth="1"/>
    <col min="256" max="259" width="9.140625" customWidth="1"/>
    <col min="260" max="260" width="59.140625" customWidth="1"/>
    <col min="261" max="261" width="44.42578125" customWidth="1"/>
    <col min="262" max="262" width="50" customWidth="1"/>
  </cols>
  <sheetData>
    <row r="1" spans="1:262" x14ac:dyDescent="0.25">
      <c r="B1" s="1" t="s">
        <v>0</v>
      </c>
      <c r="C1" s="1">
        <v>53</v>
      </c>
      <c r="D1" s="1" t="s">
        <v>1</v>
      </c>
    </row>
    <row r="2" spans="1:262" x14ac:dyDescent="0.25">
      <c r="B2" s="1" t="s">
        <v>2</v>
      </c>
      <c r="C2" s="1">
        <v>400</v>
      </c>
      <c r="D2" s="1" t="s">
        <v>3</v>
      </c>
    </row>
    <row r="3" spans="1:262" x14ac:dyDescent="0.25">
      <c r="B3" s="1" t="s">
        <v>4</v>
      </c>
      <c r="C3" s="1">
        <v>1</v>
      </c>
    </row>
    <row r="4" spans="1:262" x14ac:dyDescent="0.25">
      <c r="B4" s="1" t="s">
        <v>5</v>
      </c>
      <c r="C4" s="1">
        <v>530</v>
      </c>
    </row>
    <row r="5" spans="1:262" x14ac:dyDescent="0.25">
      <c r="B5" s="1" t="s">
        <v>6</v>
      </c>
      <c r="C5" s="2">
        <v>43281</v>
      </c>
    </row>
    <row r="6" spans="1:262" x14ac:dyDescent="0.25">
      <c r="B6" s="1" t="s">
        <v>7</v>
      </c>
      <c r="C6" s="1">
        <v>6</v>
      </c>
      <c r="D6" s="1" t="s">
        <v>8</v>
      </c>
    </row>
    <row r="7" spans="1:262" x14ac:dyDescent="0.25">
      <c r="L7" s="32"/>
    </row>
    <row r="8" spans="1:262" x14ac:dyDescent="0.25">
      <c r="A8" s="1" t="s">
        <v>9</v>
      </c>
      <c r="B8" s="40" t="s">
        <v>10</v>
      </c>
      <c r="C8" s="41"/>
      <c r="D8" s="41"/>
      <c r="E8" s="41"/>
      <c r="F8" s="41"/>
      <c r="G8" s="41"/>
      <c r="H8" s="41"/>
      <c r="I8" s="41"/>
      <c r="J8" s="41"/>
      <c r="K8" s="41"/>
      <c r="L8" s="41"/>
      <c r="M8" s="41"/>
      <c r="N8" s="41"/>
      <c r="O8" s="41"/>
    </row>
    <row r="9" spans="1:262" x14ac:dyDescent="0.25">
      <c r="C9" s="1">
        <v>4</v>
      </c>
      <c r="D9" s="1">
        <v>8</v>
      </c>
      <c r="E9" s="1">
        <v>12</v>
      </c>
      <c r="F9" s="1">
        <v>16</v>
      </c>
      <c r="G9" s="1">
        <v>20</v>
      </c>
      <c r="H9" s="1">
        <v>24</v>
      </c>
      <c r="I9" s="1">
        <v>28</v>
      </c>
      <c r="J9" s="1">
        <v>31</v>
      </c>
      <c r="K9" s="1">
        <v>32</v>
      </c>
      <c r="L9" s="1">
        <v>36</v>
      </c>
      <c r="M9" s="1">
        <v>40</v>
      </c>
      <c r="N9" s="1">
        <v>44</v>
      </c>
      <c r="O9" s="1">
        <v>48</v>
      </c>
    </row>
    <row r="10" spans="1:262" x14ac:dyDescent="0.25">
      <c r="C10" s="1" t="s">
        <v>11</v>
      </c>
      <c r="D10" s="1" t="s">
        <v>12</v>
      </c>
      <c r="E10" s="1" t="s">
        <v>13</v>
      </c>
      <c r="F10" s="1" t="s">
        <v>14</v>
      </c>
      <c r="G10" s="1" t="s">
        <v>15</v>
      </c>
      <c r="H10" s="1" t="s">
        <v>16</v>
      </c>
      <c r="I10" s="1" t="s">
        <v>17</v>
      </c>
      <c r="J10" s="1" t="s">
        <v>18</v>
      </c>
      <c r="K10" s="1" t="s">
        <v>19</v>
      </c>
      <c r="L10" s="1" t="s">
        <v>20</v>
      </c>
      <c r="M10" s="1" t="s">
        <v>21</v>
      </c>
      <c r="N10" s="1" t="s">
        <v>22</v>
      </c>
      <c r="O10" s="1" t="s">
        <v>338</v>
      </c>
      <c r="IZ10" s="25" t="s">
        <v>332</v>
      </c>
      <c r="JA10" s="29" t="s">
        <v>333</v>
      </c>
      <c r="JB10" s="29" t="s">
        <v>337</v>
      </c>
    </row>
    <row r="11" spans="1:262" ht="229.5" x14ac:dyDescent="0.25">
      <c r="A11" s="37">
        <v>1</v>
      </c>
      <c r="B11" s="38" t="s">
        <v>23</v>
      </c>
      <c r="C11" s="3" t="s">
        <v>25</v>
      </c>
      <c r="D11" s="4">
        <v>12</v>
      </c>
      <c r="E11" s="3" t="s">
        <v>26</v>
      </c>
      <c r="F11" s="3" t="s">
        <v>27</v>
      </c>
      <c r="G11" s="3" t="s">
        <v>28</v>
      </c>
      <c r="H11" s="3" t="s">
        <v>29</v>
      </c>
      <c r="I11" s="3" t="s">
        <v>30</v>
      </c>
      <c r="J11" s="4">
        <v>1</v>
      </c>
      <c r="K11" s="5">
        <v>41456</v>
      </c>
      <c r="L11" s="5">
        <v>41851</v>
      </c>
      <c r="M11" s="14">
        <f>ROUND(((L11-K11)/7),0)</f>
        <v>56</v>
      </c>
      <c r="N11" s="6">
        <v>1</v>
      </c>
      <c r="O11" s="42" t="s">
        <v>241</v>
      </c>
    </row>
    <row r="12" spans="1:262" ht="165.75" x14ac:dyDescent="0.25">
      <c r="A12" s="37">
        <v>2</v>
      </c>
      <c r="B12" s="38" t="s">
        <v>278</v>
      </c>
      <c r="C12" s="3" t="s">
        <v>25</v>
      </c>
      <c r="D12" s="4">
        <v>24</v>
      </c>
      <c r="E12" s="3" t="s">
        <v>31</v>
      </c>
      <c r="F12" s="3" t="s">
        <v>32</v>
      </c>
      <c r="G12" s="3" t="s">
        <v>33</v>
      </c>
      <c r="H12" s="3" t="s">
        <v>34</v>
      </c>
      <c r="I12" s="3" t="s">
        <v>35</v>
      </c>
      <c r="J12" s="4">
        <v>1</v>
      </c>
      <c r="K12" s="5">
        <v>41820</v>
      </c>
      <c r="L12" s="5">
        <v>43100</v>
      </c>
      <c r="M12" s="14">
        <f t="shared" ref="M12:M59" si="0">ROUND(((L12-K12)/7),0)</f>
        <v>183</v>
      </c>
      <c r="N12" s="6">
        <v>1</v>
      </c>
      <c r="O12" s="43" t="s">
        <v>242</v>
      </c>
      <c r="P12" s="31"/>
    </row>
    <row r="13" spans="1:262" ht="135" x14ac:dyDescent="0.25">
      <c r="A13" s="37">
        <v>3</v>
      </c>
      <c r="B13" s="38" t="s">
        <v>279</v>
      </c>
      <c r="C13" s="3" t="s">
        <v>25</v>
      </c>
      <c r="D13" s="4">
        <v>32</v>
      </c>
      <c r="E13" s="3" t="s">
        <v>36</v>
      </c>
      <c r="F13" s="3" t="s">
        <v>37</v>
      </c>
      <c r="G13" s="3" t="s">
        <v>38</v>
      </c>
      <c r="H13" s="3" t="s">
        <v>39</v>
      </c>
      <c r="I13" s="3" t="s">
        <v>40</v>
      </c>
      <c r="J13" s="4">
        <v>4</v>
      </c>
      <c r="K13" s="5">
        <v>41456</v>
      </c>
      <c r="L13" s="5">
        <v>41851</v>
      </c>
      <c r="M13" s="14">
        <f t="shared" si="0"/>
        <v>56</v>
      </c>
      <c r="N13" s="6">
        <v>4</v>
      </c>
      <c r="O13" s="44" t="s">
        <v>243</v>
      </c>
      <c r="P13" s="31"/>
    </row>
    <row r="14" spans="1:262" ht="186" customHeight="1" x14ac:dyDescent="0.25">
      <c r="A14" s="37">
        <v>4</v>
      </c>
      <c r="B14" s="38" t="s">
        <v>280</v>
      </c>
      <c r="C14" s="3" t="s">
        <v>25</v>
      </c>
      <c r="D14" s="4">
        <v>35</v>
      </c>
      <c r="E14" s="3" t="s">
        <v>41</v>
      </c>
      <c r="F14" s="3" t="s">
        <v>42</v>
      </c>
      <c r="G14" s="3" t="s">
        <v>43</v>
      </c>
      <c r="H14" s="3" t="s">
        <v>44</v>
      </c>
      <c r="I14" s="3" t="s">
        <v>326</v>
      </c>
      <c r="J14" s="4">
        <v>2</v>
      </c>
      <c r="K14" s="5">
        <v>41456</v>
      </c>
      <c r="L14" s="5">
        <v>42004</v>
      </c>
      <c r="M14" s="14">
        <f t="shared" si="0"/>
        <v>78</v>
      </c>
      <c r="N14" s="6">
        <v>1</v>
      </c>
      <c r="O14" s="33" t="s">
        <v>339</v>
      </c>
      <c r="P14" s="31"/>
    </row>
    <row r="15" spans="1:262" ht="153" x14ac:dyDescent="0.25">
      <c r="A15" s="37">
        <v>5</v>
      </c>
      <c r="B15" s="38" t="s">
        <v>281</v>
      </c>
      <c r="C15" s="3" t="s">
        <v>25</v>
      </c>
      <c r="D15" s="6" t="s">
        <v>45</v>
      </c>
      <c r="E15" s="7" t="s">
        <v>46</v>
      </c>
      <c r="F15" s="7" t="s">
        <v>47</v>
      </c>
      <c r="G15" s="7" t="s">
        <v>48</v>
      </c>
      <c r="H15" s="7" t="s">
        <v>49</v>
      </c>
      <c r="I15" s="7" t="s">
        <v>50</v>
      </c>
      <c r="J15" s="6">
        <v>1</v>
      </c>
      <c r="K15" s="5">
        <v>42370</v>
      </c>
      <c r="L15" s="5">
        <v>42400</v>
      </c>
      <c r="M15" s="14">
        <f t="shared" si="0"/>
        <v>4</v>
      </c>
      <c r="N15" s="6">
        <v>1</v>
      </c>
      <c r="O15" s="43" t="s">
        <v>244</v>
      </c>
      <c r="P15" s="31"/>
    </row>
    <row r="16" spans="1:262" ht="114" customHeight="1" x14ac:dyDescent="0.25">
      <c r="A16" s="37">
        <v>6</v>
      </c>
      <c r="B16" s="38" t="s">
        <v>282</v>
      </c>
      <c r="C16" s="3" t="s">
        <v>25</v>
      </c>
      <c r="D16" s="6" t="s">
        <v>51</v>
      </c>
      <c r="E16" s="7" t="s">
        <v>52</v>
      </c>
      <c r="F16" s="7" t="s">
        <v>53</v>
      </c>
      <c r="G16" s="7" t="s">
        <v>54</v>
      </c>
      <c r="H16" s="7" t="s">
        <v>55</v>
      </c>
      <c r="I16" s="7" t="s">
        <v>56</v>
      </c>
      <c r="J16" s="6">
        <v>2</v>
      </c>
      <c r="K16" s="5">
        <v>42370</v>
      </c>
      <c r="L16" s="5">
        <v>42521</v>
      </c>
      <c r="M16" s="14">
        <f t="shared" si="0"/>
        <v>22</v>
      </c>
      <c r="N16" s="6">
        <v>2</v>
      </c>
      <c r="O16" s="43" t="s">
        <v>245</v>
      </c>
      <c r="P16" s="31"/>
    </row>
    <row r="17" spans="1:262" ht="140.25" x14ac:dyDescent="0.25">
      <c r="A17" s="37">
        <v>7</v>
      </c>
      <c r="B17" s="38" t="s">
        <v>283</v>
      </c>
      <c r="C17" s="3" t="s">
        <v>25</v>
      </c>
      <c r="D17" s="6" t="s">
        <v>57</v>
      </c>
      <c r="E17" s="7" t="s">
        <v>58</v>
      </c>
      <c r="F17" s="7" t="s">
        <v>59</v>
      </c>
      <c r="G17" s="7" t="s">
        <v>60</v>
      </c>
      <c r="H17" s="7" t="s">
        <v>60</v>
      </c>
      <c r="I17" s="7" t="s">
        <v>61</v>
      </c>
      <c r="J17" s="6">
        <v>1</v>
      </c>
      <c r="K17" s="5">
        <v>42522</v>
      </c>
      <c r="L17" s="5">
        <v>42551</v>
      </c>
      <c r="M17" s="34">
        <f t="shared" si="0"/>
        <v>4</v>
      </c>
      <c r="N17" s="6">
        <v>1</v>
      </c>
      <c r="O17" s="42" t="s">
        <v>246</v>
      </c>
      <c r="P17" s="31"/>
    </row>
    <row r="18" spans="1:262" ht="320.25" customHeight="1" x14ac:dyDescent="0.25">
      <c r="A18" s="37">
        <v>8</v>
      </c>
      <c r="B18" s="38" t="s">
        <v>284</v>
      </c>
      <c r="C18" s="3" t="s">
        <v>25</v>
      </c>
      <c r="D18" s="6" t="s">
        <v>62</v>
      </c>
      <c r="E18" s="7" t="s">
        <v>63</v>
      </c>
      <c r="F18" s="7" t="s">
        <v>64</v>
      </c>
      <c r="G18" s="7" t="s">
        <v>65</v>
      </c>
      <c r="H18" s="7" t="s">
        <v>66</v>
      </c>
      <c r="I18" s="7" t="s">
        <v>67</v>
      </c>
      <c r="J18" s="6">
        <v>1</v>
      </c>
      <c r="K18" s="5">
        <v>42370</v>
      </c>
      <c r="L18" s="5">
        <v>42551</v>
      </c>
      <c r="M18" s="14">
        <f t="shared" si="0"/>
        <v>26</v>
      </c>
      <c r="N18" s="6">
        <v>0.9</v>
      </c>
      <c r="O18" s="33" t="s">
        <v>344</v>
      </c>
      <c r="P18" s="31"/>
      <c r="IZ18" s="26" t="s">
        <v>327</v>
      </c>
      <c r="JA18" s="18" t="s">
        <v>334</v>
      </c>
      <c r="JB18" s="30"/>
    </row>
    <row r="19" spans="1:262" ht="178.5" x14ac:dyDescent="0.25">
      <c r="A19" s="37">
        <v>9</v>
      </c>
      <c r="B19" s="38" t="s">
        <v>285</v>
      </c>
      <c r="C19" s="3" t="s">
        <v>25</v>
      </c>
      <c r="D19" s="6" t="s">
        <v>68</v>
      </c>
      <c r="E19" s="7" t="s">
        <v>69</v>
      </c>
      <c r="F19" s="7" t="s">
        <v>64</v>
      </c>
      <c r="G19" s="7" t="s">
        <v>70</v>
      </c>
      <c r="H19" s="7" t="s">
        <v>70</v>
      </c>
      <c r="I19" s="7" t="s">
        <v>67</v>
      </c>
      <c r="J19" s="6">
        <v>1</v>
      </c>
      <c r="K19" s="5">
        <v>42370</v>
      </c>
      <c r="L19" s="5">
        <v>42551</v>
      </c>
      <c r="M19" s="14">
        <f t="shared" si="0"/>
        <v>26</v>
      </c>
      <c r="N19" s="6">
        <v>0.9</v>
      </c>
      <c r="O19" s="33" t="s">
        <v>344</v>
      </c>
      <c r="P19" s="31"/>
      <c r="IZ19" s="26" t="s">
        <v>327</v>
      </c>
      <c r="JA19" s="18" t="s">
        <v>334</v>
      </c>
      <c r="JB19" s="30"/>
    </row>
    <row r="20" spans="1:262" ht="140.25" x14ac:dyDescent="0.25">
      <c r="A20" s="37">
        <v>10</v>
      </c>
      <c r="B20" s="38" t="s">
        <v>286</v>
      </c>
      <c r="C20" s="3" t="s">
        <v>25</v>
      </c>
      <c r="D20" s="6" t="s">
        <v>71</v>
      </c>
      <c r="E20" s="7" t="s">
        <v>72</v>
      </c>
      <c r="F20" s="7" t="s">
        <v>73</v>
      </c>
      <c r="G20" s="7" t="s">
        <v>74</v>
      </c>
      <c r="H20" s="7" t="s">
        <v>74</v>
      </c>
      <c r="I20" s="7" t="s">
        <v>75</v>
      </c>
      <c r="J20" s="6">
        <v>1</v>
      </c>
      <c r="K20" s="5">
        <v>42359</v>
      </c>
      <c r="L20" s="5">
        <v>42369</v>
      </c>
      <c r="M20" s="14">
        <f t="shared" si="0"/>
        <v>1</v>
      </c>
      <c r="N20" s="6">
        <v>1</v>
      </c>
      <c r="O20" s="43" t="s">
        <v>247</v>
      </c>
      <c r="P20" s="31"/>
    </row>
    <row r="21" spans="1:262" ht="191.25" x14ac:dyDescent="0.25">
      <c r="A21" s="37">
        <v>11</v>
      </c>
      <c r="B21" s="38" t="s">
        <v>287</v>
      </c>
      <c r="C21" s="3" t="s">
        <v>25</v>
      </c>
      <c r="D21" s="6" t="s">
        <v>76</v>
      </c>
      <c r="E21" s="7" t="s">
        <v>77</v>
      </c>
      <c r="F21" s="7" t="s">
        <v>78</v>
      </c>
      <c r="G21" s="7" t="s">
        <v>79</v>
      </c>
      <c r="H21" s="7" t="s">
        <v>80</v>
      </c>
      <c r="I21" s="7" t="s">
        <v>81</v>
      </c>
      <c r="J21" s="6">
        <v>105</v>
      </c>
      <c r="K21" s="5">
        <v>42552</v>
      </c>
      <c r="L21" s="5">
        <v>42735</v>
      </c>
      <c r="M21" s="14">
        <f t="shared" si="0"/>
        <v>26</v>
      </c>
      <c r="N21" s="15">
        <v>105</v>
      </c>
      <c r="O21" s="43" t="s">
        <v>248</v>
      </c>
      <c r="P21" s="31"/>
    </row>
    <row r="22" spans="1:262" ht="216.75" x14ac:dyDescent="0.25">
      <c r="A22" s="37">
        <v>12</v>
      </c>
      <c r="B22" s="38" t="s">
        <v>288</v>
      </c>
      <c r="C22" s="3" t="s">
        <v>25</v>
      </c>
      <c r="D22" s="6" t="s">
        <v>82</v>
      </c>
      <c r="E22" s="7" t="s">
        <v>83</v>
      </c>
      <c r="F22" s="7" t="s">
        <v>84</v>
      </c>
      <c r="G22" s="7" t="s">
        <v>85</v>
      </c>
      <c r="H22" s="7" t="s">
        <v>86</v>
      </c>
      <c r="I22" s="7" t="s">
        <v>87</v>
      </c>
      <c r="J22" s="6">
        <v>5</v>
      </c>
      <c r="K22" s="5">
        <v>42583</v>
      </c>
      <c r="L22" s="5">
        <v>42735</v>
      </c>
      <c r="M22" s="14">
        <f t="shared" si="0"/>
        <v>22</v>
      </c>
      <c r="N22" s="6">
        <v>5</v>
      </c>
      <c r="O22" s="43" t="s">
        <v>249</v>
      </c>
      <c r="P22" s="31"/>
    </row>
    <row r="23" spans="1:262" ht="165.75" x14ac:dyDescent="0.25">
      <c r="A23" s="37">
        <v>13</v>
      </c>
      <c r="B23" s="38" t="s">
        <v>289</v>
      </c>
      <c r="C23" s="3" t="s">
        <v>25</v>
      </c>
      <c r="D23" s="6" t="s">
        <v>88</v>
      </c>
      <c r="E23" s="7" t="s">
        <v>89</v>
      </c>
      <c r="F23" s="7" t="s">
        <v>90</v>
      </c>
      <c r="G23" s="7" t="s">
        <v>85</v>
      </c>
      <c r="H23" s="7" t="s">
        <v>86</v>
      </c>
      <c r="I23" s="7" t="s">
        <v>87</v>
      </c>
      <c r="J23" s="6">
        <v>5</v>
      </c>
      <c r="K23" s="5">
        <v>42583</v>
      </c>
      <c r="L23" s="5">
        <v>42735</v>
      </c>
      <c r="M23" s="14">
        <f t="shared" si="0"/>
        <v>22</v>
      </c>
      <c r="N23" s="6">
        <v>5</v>
      </c>
      <c r="O23" s="43" t="s">
        <v>250</v>
      </c>
      <c r="P23" s="31"/>
    </row>
    <row r="24" spans="1:262" ht="127.5" x14ac:dyDescent="0.25">
      <c r="A24" s="37">
        <v>14</v>
      </c>
      <c r="B24" s="38" t="s">
        <v>290</v>
      </c>
      <c r="C24" s="3" t="s">
        <v>25</v>
      </c>
      <c r="D24" s="6" t="s">
        <v>91</v>
      </c>
      <c r="E24" s="7" t="s">
        <v>92</v>
      </c>
      <c r="F24" s="7" t="s">
        <v>93</v>
      </c>
      <c r="G24" s="7" t="s">
        <v>94</v>
      </c>
      <c r="H24" s="7" t="s">
        <v>95</v>
      </c>
      <c r="I24" s="7" t="s">
        <v>96</v>
      </c>
      <c r="J24" s="6">
        <v>3</v>
      </c>
      <c r="K24" s="5">
        <v>42736</v>
      </c>
      <c r="L24" s="5">
        <v>43100</v>
      </c>
      <c r="M24" s="14">
        <f t="shared" si="0"/>
        <v>52</v>
      </c>
      <c r="N24" s="6">
        <v>3</v>
      </c>
      <c r="O24" s="39" t="s">
        <v>341</v>
      </c>
      <c r="P24" s="31"/>
    </row>
    <row r="25" spans="1:262" ht="153" x14ac:dyDescent="0.25">
      <c r="A25" s="37">
        <v>15</v>
      </c>
      <c r="B25" s="38" t="s">
        <v>291</v>
      </c>
      <c r="C25" s="3" t="s">
        <v>25</v>
      </c>
      <c r="D25" s="6" t="s">
        <v>97</v>
      </c>
      <c r="E25" s="7" t="s">
        <v>98</v>
      </c>
      <c r="F25" s="7" t="s">
        <v>99</v>
      </c>
      <c r="G25" s="7" t="s">
        <v>100</v>
      </c>
      <c r="H25" s="7" t="s">
        <v>101</v>
      </c>
      <c r="I25" s="7" t="s">
        <v>102</v>
      </c>
      <c r="J25" s="6">
        <v>1</v>
      </c>
      <c r="K25" s="5">
        <v>42736</v>
      </c>
      <c r="L25" s="5">
        <v>42916</v>
      </c>
      <c r="M25" s="14">
        <f t="shared" si="0"/>
        <v>26</v>
      </c>
      <c r="N25" s="6">
        <v>1</v>
      </c>
      <c r="O25" s="42" t="s">
        <v>251</v>
      </c>
      <c r="P25" s="31"/>
    </row>
    <row r="26" spans="1:262" ht="165.75" x14ac:dyDescent="0.25">
      <c r="A26" s="37">
        <v>16</v>
      </c>
      <c r="B26" s="38" t="s">
        <v>292</v>
      </c>
      <c r="C26" s="3" t="s">
        <v>25</v>
      </c>
      <c r="D26" s="6" t="s">
        <v>103</v>
      </c>
      <c r="E26" s="7" t="s">
        <v>104</v>
      </c>
      <c r="F26" s="7" t="s">
        <v>105</v>
      </c>
      <c r="G26" s="7" t="s">
        <v>106</v>
      </c>
      <c r="H26" s="7" t="s">
        <v>107</v>
      </c>
      <c r="I26" s="7" t="s">
        <v>108</v>
      </c>
      <c r="J26" s="6">
        <v>6</v>
      </c>
      <c r="K26" s="5">
        <v>42736</v>
      </c>
      <c r="L26" s="5">
        <v>42947</v>
      </c>
      <c r="M26" s="14">
        <f t="shared" si="0"/>
        <v>30</v>
      </c>
      <c r="N26" s="6">
        <v>6</v>
      </c>
      <c r="O26" s="42" t="s">
        <v>252</v>
      </c>
      <c r="P26" s="31"/>
    </row>
    <row r="27" spans="1:262" ht="153" x14ac:dyDescent="0.25">
      <c r="A27" s="37">
        <v>17</v>
      </c>
      <c r="B27" s="38" t="s">
        <v>293</v>
      </c>
      <c r="C27" s="3" t="s">
        <v>25</v>
      </c>
      <c r="D27" s="6" t="s">
        <v>109</v>
      </c>
      <c r="E27" s="7" t="s">
        <v>110</v>
      </c>
      <c r="F27" s="7" t="s">
        <v>111</v>
      </c>
      <c r="G27" s="7" t="s">
        <v>112</v>
      </c>
      <c r="H27" s="7" t="s">
        <v>113</v>
      </c>
      <c r="I27" s="7" t="s">
        <v>114</v>
      </c>
      <c r="J27" s="6">
        <v>5</v>
      </c>
      <c r="K27" s="5">
        <v>42736</v>
      </c>
      <c r="L27" s="5">
        <v>42855</v>
      </c>
      <c r="M27" s="14">
        <f t="shared" si="0"/>
        <v>17</v>
      </c>
      <c r="N27" s="6">
        <v>5</v>
      </c>
      <c r="O27" s="33" t="s">
        <v>340</v>
      </c>
      <c r="P27" s="31"/>
    </row>
    <row r="28" spans="1:262" ht="178.5" x14ac:dyDescent="0.25">
      <c r="A28" s="37">
        <v>18</v>
      </c>
      <c r="B28" s="38" t="s">
        <v>294</v>
      </c>
      <c r="C28" s="3" t="s">
        <v>25</v>
      </c>
      <c r="D28" s="6" t="s">
        <v>115</v>
      </c>
      <c r="E28" s="7" t="s">
        <v>116</v>
      </c>
      <c r="F28" s="7" t="s">
        <v>117</v>
      </c>
      <c r="G28" s="7" t="s">
        <v>118</v>
      </c>
      <c r="H28" s="7" t="s">
        <v>119</v>
      </c>
      <c r="I28" s="7" t="s">
        <v>120</v>
      </c>
      <c r="J28" s="6">
        <v>1</v>
      </c>
      <c r="K28" s="5">
        <v>42736</v>
      </c>
      <c r="L28" s="5">
        <v>43100</v>
      </c>
      <c r="M28" s="14">
        <f t="shared" si="0"/>
        <v>52</v>
      </c>
      <c r="N28" s="6">
        <v>1</v>
      </c>
      <c r="O28" s="42" t="s">
        <v>253</v>
      </c>
      <c r="P28" s="31"/>
    </row>
    <row r="29" spans="1:262" ht="178.5" x14ac:dyDescent="0.25">
      <c r="A29" s="37">
        <v>19</v>
      </c>
      <c r="B29" s="38" t="s">
        <v>295</v>
      </c>
      <c r="C29" s="3" t="s">
        <v>25</v>
      </c>
      <c r="D29" s="6" t="s">
        <v>115</v>
      </c>
      <c r="E29" s="7" t="s">
        <v>116</v>
      </c>
      <c r="F29" s="7" t="s">
        <v>117</v>
      </c>
      <c r="G29" s="7" t="s">
        <v>118</v>
      </c>
      <c r="H29" s="7" t="s">
        <v>121</v>
      </c>
      <c r="I29" s="7" t="s">
        <v>122</v>
      </c>
      <c r="J29" s="6">
        <v>1</v>
      </c>
      <c r="K29" s="5">
        <v>42736</v>
      </c>
      <c r="L29" s="5">
        <v>43100</v>
      </c>
      <c r="M29" s="14">
        <f t="shared" si="0"/>
        <v>52</v>
      </c>
      <c r="N29" s="6">
        <v>1</v>
      </c>
      <c r="O29" s="42" t="s">
        <v>254</v>
      </c>
      <c r="P29" s="31"/>
    </row>
    <row r="30" spans="1:262" ht="191.25" x14ac:dyDescent="0.25">
      <c r="A30" s="37">
        <v>20</v>
      </c>
      <c r="B30" s="38" t="s">
        <v>296</v>
      </c>
      <c r="C30" s="3" t="s">
        <v>25</v>
      </c>
      <c r="D30" s="6" t="s">
        <v>123</v>
      </c>
      <c r="E30" s="7" t="s">
        <v>124</v>
      </c>
      <c r="F30" s="7" t="s">
        <v>125</v>
      </c>
      <c r="G30" s="7" t="s">
        <v>126</v>
      </c>
      <c r="H30" s="7" t="s">
        <v>126</v>
      </c>
      <c r="I30" s="7" t="s">
        <v>127</v>
      </c>
      <c r="J30" s="6">
        <v>1</v>
      </c>
      <c r="K30" s="5">
        <v>42736</v>
      </c>
      <c r="L30" s="5">
        <v>42794</v>
      </c>
      <c r="M30" s="14">
        <f t="shared" si="0"/>
        <v>8</v>
      </c>
      <c r="N30" s="6">
        <v>1</v>
      </c>
      <c r="O30" s="43" t="s">
        <v>255</v>
      </c>
      <c r="P30" s="31"/>
    </row>
    <row r="31" spans="1:262" ht="191.25" x14ac:dyDescent="0.25">
      <c r="A31" s="37">
        <v>21</v>
      </c>
      <c r="B31" s="38" t="s">
        <v>297</v>
      </c>
      <c r="C31" s="3" t="s">
        <v>25</v>
      </c>
      <c r="D31" s="6" t="s">
        <v>123</v>
      </c>
      <c r="E31" s="7" t="s">
        <v>124</v>
      </c>
      <c r="F31" s="7" t="s">
        <v>125</v>
      </c>
      <c r="G31" s="7" t="s">
        <v>128</v>
      </c>
      <c r="H31" s="7" t="s">
        <v>129</v>
      </c>
      <c r="I31" s="7" t="s">
        <v>130</v>
      </c>
      <c r="J31" s="6">
        <v>8</v>
      </c>
      <c r="K31" s="5">
        <v>42719</v>
      </c>
      <c r="L31" s="5">
        <v>42735</v>
      </c>
      <c r="M31" s="14">
        <f t="shared" si="0"/>
        <v>2</v>
      </c>
      <c r="N31" s="6">
        <v>8</v>
      </c>
      <c r="O31" s="42" t="s">
        <v>256</v>
      </c>
      <c r="P31" s="31"/>
    </row>
    <row r="32" spans="1:262" ht="153" x14ac:dyDescent="0.25">
      <c r="A32" s="37">
        <v>22</v>
      </c>
      <c r="B32" s="38" t="s">
        <v>298</v>
      </c>
      <c r="C32" s="3" t="s">
        <v>25</v>
      </c>
      <c r="D32" s="6" t="s">
        <v>131</v>
      </c>
      <c r="E32" s="7" t="s">
        <v>132</v>
      </c>
      <c r="F32" s="7" t="s">
        <v>133</v>
      </c>
      <c r="G32" s="7" t="s">
        <v>134</v>
      </c>
      <c r="H32" s="7" t="s">
        <v>135</v>
      </c>
      <c r="I32" s="7" t="s">
        <v>136</v>
      </c>
      <c r="J32" s="6">
        <v>2</v>
      </c>
      <c r="K32" s="5">
        <v>42719</v>
      </c>
      <c r="L32" s="5">
        <v>42855</v>
      </c>
      <c r="M32" s="14">
        <f t="shared" si="0"/>
        <v>19</v>
      </c>
      <c r="N32" s="6">
        <v>2</v>
      </c>
      <c r="O32" s="42" t="s">
        <v>257</v>
      </c>
      <c r="P32" s="31"/>
    </row>
    <row r="33" spans="1:262" ht="204" x14ac:dyDescent="0.25">
      <c r="A33" s="37">
        <v>23</v>
      </c>
      <c r="B33" s="38" t="s">
        <v>299</v>
      </c>
      <c r="C33" s="3" t="s">
        <v>25</v>
      </c>
      <c r="D33" s="6" t="s">
        <v>137</v>
      </c>
      <c r="E33" s="7" t="s">
        <v>138</v>
      </c>
      <c r="F33" s="7" t="s">
        <v>139</v>
      </c>
      <c r="G33" s="7" t="s">
        <v>140</v>
      </c>
      <c r="H33" s="7" t="s">
        <v>141</v>
      </c>
      <c r="I33" s="7" t="s">
        <v>142</v>
      </c>
      <c r="J33" s="6">
        <v>1</v>
      </c>
      <c r="K33" s="5">
        <v>42736</v>
      </c>
      <c r="L33" s="5">
        <v>42947</v>
      </c>
      <c r="M33" s="14">
        <f t="shared" si="0"/>
        <v>30</v>
      </c>
      <c r="N33" s="6">
        <v>1</v>
      </c>
      <c r="O33" s="42" t="s">
        <v>258</v>
      </c>
      <c r="P33" s="31"/>
    </row>
    <row r="34" spans="1:262" ht="165.75" x14ac:dyDescent="0.25">
      <c r="A34" s="37">
        <v>24</v>
      </c>
      <c r="B34" s="38" t="s">
        <v>300</v>
      </c>
      <c r="C34" s="3" t="s">
        <v>25</v>
      </c>
      <c r="D34" s="6" t="s">
        <v>143</v>
      </c>
      <c r="E34" s="7" t="s">
        <v>144</v>
      </c>
      <c r="F34" s="7" t="s">
        <v>145</v>
      </c>
      <c r="G34" s="7" t="s">
        <v>146</v>
      </c>
      <c r="H34" s="7" t="s">
        <v>146</v>
      </c>
      <c r="I34" s="7" t="s">
        <v>147</v>
      </c>
      <c r="J34" s="6">
        <v>4</v>
      </c>
      <c r="K34" s="5">
        <v>42736</v>
      </c>
      <c r="L34" s="5">
        <v>43100</v>
      </c>
      <c r="M34" s="14">
        <f t="shared" si="0"/>
        <v>52</v>
      </c>
      <c r="N34" s="6">
        <v>2</v>
      </c>
      <c r="O34" s="39" t="s">
        <v>345</v>
      </c>
      <c r="P34" s="31"/>
      <c r="IZ34" s="17" t="s">
        <v>330</v>
      </c>
      <c r="JA34" s="18" t="s">
        <v>335</v>
      </c>
      <c r="JB34" s="30"/>
    </row>
    <row r="35" spans="1:262" ht="165.75" x14ac:dyDescent="0.25">
      <c r="A35" s="37">
        <v>25</v>
      </c>
      <c r="B35" s="38" t="s">
        <v>301</v>
      </c>
      <c r="C35" s="3" t="s">
        <v>25</v>
      </c>
      <c r="D35" s="6" t="s">
        <v>143</v>
      </c>
      <c r="E35" s="7" t="s">
        <v>144</v>
      </c>
      <c r="F35" s="7" t="s">
        <v>145</v>
      </c>
      <c r="G35" s="7" t="s">
        <v>148</v>
      </c>
      <c r="H35" s="7" t="s">
        <v>149</v>
      </c>
      <c r="I35" s="7" t="s">
        <v>150</v>
      </c>
      <c r="J35" s="6">
        <v>1</v>
      </c>
      <c r="K35" s="5">
        <v>42736</v>
      </c>
      <c r="L35" s="5">
        <v>43100</v>
      </c>
      <c r="M35" s="14">
        <f t="shared" si="0"/>
        <v>52</v>
      </c>
      <c r="N35" s="6">
        <v>0.5</v>
      </c>
      <c r="O35" s="39" t="s">
        <v>342</v>
      </c>
      <c r="P35" s="31"/>
      <c r="IZ35" s="17" t="s">
        <v>331</v>
      </c>
      <c r="JA35" s="18" t="s">
        <v>336</v>
      </c>
      <c r="JB35" s="30"/>
    </row>
    <row r="36" spans="1:262" ht="165.75" x14ac:dyDescent="0.25">
      <c r="A36" s="37">
        <v>26</v>
      </c>
      <c r="B36" s="38" t="s">
        <v>302</v>
      </c>
      <c r="C36" s="3" t="s">
        <v>25</v>
      </c>
      <c r="D36" s="6" t="s">
        <v>143</v>
      </c>
      <c r="E36" s="7" t="s">
        <v>144</v>
      </c>
      <c r="F36" s="7" t="s">
        <v>145</v>
      </c>
      <c r="G36" s="7" t="s">
        <v>151</v>
      </c>
      <c r="H36" s="7" t="s">
        <v>151</v>
      </c>
      <c r="I36" s="7" t="s">
        <v>152</v>
      </c>
      <c r="J36" s="6">
        <v>1</v>
      </c>
      <c r="K36" s="5">
        <v>42736</v>
      </c>
      <c r="L36" s="5">
        <v>42916</v>
      </c>
      <c r="M36" s="14">
        <f t="shared" si="0"/>
        <v>26</v>
      </c>
      <c r="N36" s="6">
        <v>1</v>
      </c>
      <c r="O36" s="42" t="s">
        <v>259</v>
      </c>
      <c r="P36" s="31"/>
    </row>
    <row r="37" spans="1:262" ht="204" x14ac:dyDescent="0.25">
      <c r="A37" s="37">
        <v>27</v>
      </c>
      <c r="B37" s="38" t="s">
        <v>303</v>
      </c>
      <c r="C37" s="3" t="s">
        <v>25</v>
      </c>
      <c r="D37" s="6" t="s">
        <v>153</v>
      </c>
      <c r="E37" s="7" t="s">
        <v>154</v>
      </c>
      <c r="F37" s="7" t="s">
        <v>155</v>
      </c>
      <c r="G37" s="7" t="s">
        <v>156</v>
      </c>
      <c r="H37" s="7" t="s">
        <v>156</v>
      </c>
      <c r="I37" s="7" t="s">
        <v>157</v>
      </c>
      <c r="J37" s="6">
        <v>1</v>
      </c>
      <c r="K37" s="5">
        <v>42719</v>
      </c>
      <c r="L37" s="5">
        <v>42766</v>
      </c>
      <c r="M37" s="14">
        <f t="shared" si="0"/>
        <v>7</v>
      </c>
      <c r="N37" s="6">
        <v>1</v>
      </c>
      <c r="O37" s="42" t="s">
        <v>260</v>
      </c>
      <c r="P37" s="31"/>
    </row>
    <row r="38" spans="1:262" ht="204" x14ac:dyDescent="0.25">
      <c r="A38" s="37">
        <v>28</v>
      </c>
      <c r="B38" s="38" t="s">
        <v>304</v>
      </c>
      <c r="C38" s="3" t="s">
        <v>25</v>
      </c>
      <c r="D38" s="6" t="s">
        <v>153</v>
      </c>
      <c r="E38" s="7" t="s">
        <v>154</v>
      </c>
      <c r="F38" s="7" t="s">
        <v>158</v>
      </c>
      <c r="G38" s="7" t="s">
        <v>159</v>
      </c>
      <c r="H38" s="7" t="s">
        <v>159</v>
      </c>
      <c r="I38" s="7" t="s">
        <v>157</v>
      </c>
      <c r="J38" s="6">
        <v>1</v>
      </c>
      <c r="K38" s="5">
        <v>42719</v>
      </c>
      <c r="L38" s="5">
        <v>42825</v>
      </c>
      <c r="M38" s="14">
        <f t="shared" si="0"/>
        <v>15</v>
      </c>
      <c r="N38" s="6">
        <v>0.8</v>
      </c>
      <c r="O38" s="42" t="s">
        <v>346</v>
      </c>
      <c r="P38" s="31"/>
    </row>
    <row r="39" spans="1:262" ht="165.75" x14ac:dyDescent="0.25">
      <c r="A39" s="37">
        <v>29</v>
      </c>
      <c r="B39" s="38" t="s">
        <v>305</v>
      </c>
      <c r="C39" s="3" t="s">
        <v>25</v>
      </c>
      <c r="D39" s="6" t="s">
        <v>160</v>
      </c>
      <c r="E39" s="7" t="s">
        <v>161</v>
      </c>
      <c r="F39" s="7" t="s">
        <v>162</v>
      </c>
      <c r="G39" s="7" t="s">
        <v>163</v>
      </c>
      <c r="H39" s="7" t="s">
        <v>164</v>
      </c>
      <c r="I39" s="7" t="s">
        <v>165</v>
      </c>
      <c r="J39" s="6">
        <v>1</v>
      </c>
      <c r="K39" s="5">
        <v>42719</v>
      </c>
      <c r="L39" s="5">
        <v>43100</v>
      </c>
      <c r="M39" s="14">
        <f t="shared" si="0"/>
        <v>54</v>
      </c>
      <c r="N39" s="6">
        <v>1</v>
      </c>
      <c r="O39" s="43" t="s">
        <v>261</v>
      </c>
      <c r="P39" s="31"/>
    </row>
    <row r="40" spans="1:262" ht="165.75" x14ac:dyDescent="0.25">
      <c r="A40" s="37">
        <v>30</v>
      </c>
      <c r="B40" s="38" t="s">
        <v>306</v>
      </c>
      <c r="C40" s="3" t="s">
        <v>25</v>
      </c>
      <c r="D40" s="6" t="s">
        <v>160</v>
      </c>
      <c r="E40" s="7" t="s">
        <v>161</v>
      </c>
      <c r="F40" s="7" t="s">
        <v>162</v>
      </c>
      <c r="G40" s="7" t="s">
        <v>163</v>
      </c>
      <c r="H40" s="7" t="s">
        <v>166</v>
      </c>
      <c r="I40" s="7" t="s">
        <v>167</v>
      </c>
      <c r="J40" s="6">
        <v>1</v>
      </c>
      <c r="K40" s="5">
        <v>42736</v>
      </c>
      <c r="L40" s="5">
        <v>43100</v>
      </c>
      <c r="M40" s="14">
        <f t="shared" si="0"/>
        <v>52</v>
      </c>
      <c r="N40" s="6">
        <v>1</v>
      </c>
      <c r="O40" s="43" t="s">
        <v>262</v>
      </c>
      <c r="P40" s="31"/>
    </row>
    <row r="41" spans="1:262" ht="165.75" x14ac:dyDescent="0.25">
      <c r="A41" s="37">
        <v>31</v>
      </c>
      <c r="B41" s="38" t="s">
        <v>307</v>
      </c>
      <c r="C41" s="3" t="s">
        <v>25</v>
      </c>
      <c r="D41" s="6" t="s">
        <v>168</v>
      </c>
      <c r="E41" s="7" t="s">
        <v>169</v>
      </c>
      <c r="F41" s="7" t="s">
        <v>170</v>
      </c>
      <c r="G41" s="7" t="s">
        <v>171</v>
      </c>
      <c r="H41" s="7" t="s">
        <v>172</v>
      </c>
      <c r="I41" s="8" t="s">
        <v>173</v>
      </c>
      <c r="J41" s="6">
        <v>1</v>
      </c>
      <c r="K41" s="5">
        <v>42719</v>
      </c>
      <c r="L41" s="5">
        <v>42735</v>
      </c>
      <c r="M41" s="14">
        <f t="shared" si="0"/>
        <v>2</v>
      </c>
      <c r="N41" s="6">
        <v>1</v>
      </c>
      <c r="O41" s="43" t="s">
        <v>263</v>
      </c>
      <c r="P41" s="31"/>
    </row>
    <row r="42" spans="1:262" ht="195" x14ac:dyDescent="0.25">
      <c r="A42" s="37">
        <v>32</v>
      </c>
      <c r="B42" s="38" t="s">
        <v>308</v>
      </c>
      <c r="C42" s="3" t="s">
        <v>25</v>
      </c>
      <c r="D42" s="52" t="s">
        <v>174</v>
      </c>
      <c r="E42" s="9" t="s">
        <v>175</v>
      </c>
      <c r="F42" s="9" t="s">
        <v>176</v>
      </c>
      <c r="G42" s="9" t="s">
        <v>177</v>
      </c>
      <c r="H42" s="9" t="s">
        <v>178</v>
      </c>
      <c r="I42" s="9" t="s">
        <v>179</v>
      </c>
      <c r="J42" s="9">
        <v>1</v>
      </c>
      <c r="K42" s="5">
        <v>42901</v>
      </c>
      <c r="L42" s="5">
        <v>42916</v>
      </c>
      <c r="M42" s="14">
        <f t="shared" si="0"/>
        <v>2</v>
      </c>
      <c r="N42" s="10">
        <v>1</v>
      </c>
      <c r="O42" s="45" t="s">
        <v>264</v>
      </c>
      <c r="P42" s="31"/>
    </row>
    <row r="43" spans="1:262" ht="195" x14ac:dyDescent="0.25">
      <c r="A43" s="37">
        <v>33</v>
      </c>
      <c r="B43" s="38" t="s">
        <v>309</v>
      </c>
      <c r="C43" s="3" t="s">
        <v>25</v>
      </c>
      <c r="D43" s="52" t="s">
        <v>174</v>
      </c>
      <c r="E43" s="9" t="s">
        <v>175</v>
      </c>
      <c r="F43" s="9" t="s">
        <v>176</v>
      </c>
      <c r="G43" s="9" t="s">
        <v>180</v>
      </c>
      <c r="H43" s="9" t="s">
        <v>181</v>
      </c>
      <c r="I43" s="9" t="s">
        <v>182</v>
      </c>
      <c r="J43" s="10">
        <v>1</v>
      </c>
      <c r="K43" s="5">
        <v>42917</v>
      </c>
      <c r="L43" s="5">
        <v>43008</v>
      </c>
      <c r="M43" s="14">
        <f t="shared" si="0"/>
        <v>13</v>
      </c>
      <c r="N43" s="10">
        <v>1</v>
      </c>
      <c r="O43" s="46" t="s">
        <v>265</v>
      </c>
      <c r="P43" s="31"/>
    </row>
    <row r="44" spans="1:262" ht="255" x14ac:dyDescent="0.25">
      <c r="A44" s="37">
        <v>34</v>
      </c>
      <c r="B44" s="38" t="s">
        <v>310</v>
      </c>
      <c r="C44" s="3" t="s">
        <v>25</v>
      </c>
      <c r="D44" s="52" t="s">
        <v>183</v>
      </c>
      <c r="E44" s="9" t="s">
        <v>184</v>
      </c>
      <c r="F44" s="9" t="s">
        <v>185</v>
      </c>
      <c r="G44" s="9" t="s">
        <v>186</v>
      </c>
      <c r="H44" s="9" t="s">
        <v>187</v>
      </c>
      <c r="I44" s="9" t="s">
        <v>188</v>
      </c>
      <c r="J44" s="10">
        <v>1</v>
      </c>
      <c r="K44" s="5">
        <v>42901</v>
      </c>
      <c r="L44" s="5">
        <v>43008</v>
      </c>
      <c r="M44" s="14">
        <f t="shared" si="0"/>
        <v>15</v>
      </c>
      <c r="N44" s="10">
        <v>1</v>
      </c>
      <c r="O44" s="46" t="s">
        <v>266</v>
      </c>
      <c r="P44" s="31"/>
    </row>
    <row r="45" spans="1:262" ht="255" x14ac:dyDescent="0.25">
      <c r="A45" s="37">
        <v>35</v>
      </c>
      <c r="B45" s="38" t="s">
        <v>311</v>
      </c>
      <c r="C45" s="3" t="s">
        <v>25</v>
      </c>
      <c r="D45" s="52" t="s">
        <v>183</v>
      </c>
      <c r="E45" s="9" t="s">
        <v>184</v>
      </c>
      <c r="F45" s="9" t="s">
        <v>185</v>
      </c>
      <c r="G45" s="9" t="s">
        <v>186</v>
      </c>
      <c r="H45" s="9" t="s">
        <v>189</v>
      </c>
      <c r="I45" s="9" t="s">
        <v>190</v>
      </c>
      <c r="J45" s="10">
        <v>39</v>
      </c>
      <c r="K45" s="5">
        <v>42901</v>
      </c>
      <c r="L45" s="5">
        <v>43100</v>
      </c>
      <c r="M45" s="14">
        <f t="shared" si="0"/>
        <v>28</v>
      </c>
      <c r="N45" s="10">
        <v>39</v>
      </c>
      <c r="O45" s="45" t="s">
        <v>267</v>
      </c>
      <c r="P45" s="31"/>
    </row>
    <row r="46" spans="1:262" ht="255" x14ac:dyDescent="0.25">
      <c r="A46" s="37">
        <v>36</v>
      </c>
      <c r="B46" s="38" t="s">
        <v>312</v>
      </c>
      <c r="C46" s="3" t="s">
        <v>25</v>
      </c>
      <c r="D46" s="52" t="s">
        <v>183</v>
      </c>
      <c r="E46" s="9" t="s">
        <v>184</v>
      </c>
      <c r="F46" s="9" t="s">
        <v>185</v>
      </c>
      <c r="G46" s="9" t="s">
        <v>186</v>
      </c>
      <c r="H46" s="9" t="s">
        <v>191</v>
      </c>
      <c r="I46" s="9" t="s">
        <v>190</v>
      </c>
      <c r="J46" s="10">
        <v>42</v>
      </c>
      <c r="K46" s="5">
        <v>42901</v>
      </c>
      <c r="L46" s="5">
        <v>43465</v>
      </c>
      <c r="M46" s="14">
        <f t="shared" si="0"/>
        <v>81</v>
      </c>
      <c r="N46" s="10">
        <v>42</v>
      </c>
      <c r="O46" s="45" t="s">
        <v>267</v>
      </c>
      <c r="P46" s="31"/>
    </row>
    <row r="47" spans="1:262" ht="255" x14ac:dyDescent="0.25">
      <c r="A47" s="37">
        <v>37</v>
      </c>
      <c r="B47" s="38" t="s">
        <v>313</v>
      </c>
      <c r="C47" s="3" t="s">
        <v>25</v>
      </c>
      <c r="D47" s="52" t="s">
        <v>183</v>
      </c>
      <c r="E47" s="9" t="s">
        <v>184</v>
      </c>
      <c r="F47" s="9" t="s">
        <v>185</v>
      </c>
      <c r="G47" s="9" t="s">
        <v>192</v>
      </c>
      <c r="H47" s="9" t="s">
        <v>193</v>
      </c>
      <c r="I47" s="9" t="s">
        <v>194</v>
      </c>
      <c r="J47" s="10">
        <v>1</v>
      </c>
      <c r="K47" s="5">
        <v>42901</v>
      </c>
      <c r="L47" s="5">
        <v>42947</v>
      </c>
      <c r="M47" s="14">
        <f t="shared" si="0"/>
        <v>7</v>
      </c>
      <c r="N47" s="10">
        <v>1</v>
      </c>
      <c r="O47" s="46" t="s">
        <v>268</v>
      </c>
      <c r="P47" s="31"/>
    </row>
    <row r="48" spans="1:262" ht="225" x14ac:dyDescent="0.25">
      <c r="A48" s="37">
        <v>38</v>
      </c>
      <c r="B48" s="38" t="s">
        <v>314</v>
      </c>
      <c r="C48" s="3" t="s">
        <v>25</v>
      </c>
      <c r="D48" s="52" t="s">
        <v>195</v>
      </c>
      <c r="E48" s="9" t="s">
        <v>196</v>
      </c>
      <c r="F48" s="9" t="s">
        <v>197</v>
      </c>
      <c r="G48" s="9" t="s">
        <v>198</v>
      </c>
      <c r="H48" s="9" t="s">
        <v>199</v>
      </c>
      <c r="I48" s="9" t="s">
        <v>200</v>
      </c>
      <c r="J48" s="10">
        <v>1</v>
      </c>
      <c r="K48" s="5">
        <v>43054</v>
      </c>
      <c r="L48" s="5">
        <v>43100</v>
      </c>
      <c r="M48" s="14">
        <f t="shared" si="0"/>
        <v>7</v>
      </c>
      <c r="N48" s="10">
        <v>1</v>
      </c>
      <c r="O48" s="45" t="s">
        <v>269</v>
      </c>
      <c r="P48" s="31"/>
    </row>
    <row r="49" spans="1:260" ht="210" x14ac:dyDescent="0.25">
      <c r="A49" s="37">
        <v>39</v>
      </c>
      <c r="B49" s="38" t="s">
        <v>315</v>
      </c>
      <c r="C49" s="3" t="s">
        <v>25</v>
      </c>
      <c r="D49" s="52" t="s">
        <v>201</v>
      </c>
      <c r="E49" s="9" t="s">
        <v>202</v>
      </c>
      <c r="F49" s="9" t="s">
        <v>203</v>
      </c>
      <c r="G49" s="9" t="s">
        <v>204</v>
      </c>
      <c r="H49" s="9" t="s">
        <v>205</v>
      </c>
      <c r="I49" s="9" t="s">
        <v>75</v>
      </c>
      <c r="J49" s="9">
        <v>1</v>
      </c>
      <c r="K49" s="5">
        <v>42901</v>
      </c>
      <c r="L49" s="5">
        <v>42916</v>
      </c>
      <c r="M49" s="14">
        <f t="shared" si="0"/>
        <v>2</v>
      </c>
      <c r="N49" s="10">
        <v>1</v>
      </c>
      <c r="O49" s="46" t="s">
        <v>270</v>
      </c>
      <c r="P49" s="31"/>
    </row>
    <row r="50" spans="1:260" ht="210" x14ac:dyDescent="0.25">
      <c r="A50" s="37">
        <v>40</v>
      </c>
      <c r="B50" s="38" t="s">
        <v>316</v>
      </c>
      <c r="C50" s="3" t="s">
        <v>25</v>
      </c>
      <c r="D50" s="52" t="s">
        <v>206</v>
      </c>
      <c r="E50" s="9" t="s">
        <v>207</v>
      </c>
      <c r="F50" s="9" t="s">
        <v>208</v>
      </c>
      <c r="G50" s="9" t="s">
        <v>209</v>
      </c>
      <c r="H50" s="9" t="s">
        <v>209</v>
      </c>
      <c r="I50" s="9" t="s">
        <v>210</v>
      </c>
      <c r="J50" s="10">
        <v>1</v>
      </c>
      <c r="K50" s="5">
        <v>42931</v>
      </c>
      <c r="L50" s="5">
        <v>43069</v>
      </c>
      <c r="M50" s="14">
        <f t="shared" si="0"/>
        <v>20</v>
      </c>
      <c r="N50" s="10">
        <v>1</v>
      </c>
      <c r="O50" s="46" t="s">
        <v>328</v>
      </c>
      <c r="P50" s="31"/>
      <c r="IZ50" s="27" t="s">
        <v>328</v>
      </c>
    </row>
    <row r="51" spans="1:260" ht="210" x14ac:dyDescent="0.25">
      <c r="A51" s="37">
        <v>41</v>
      </c>
      <c r="B51" s="38" t="s">
        <v>317</v>
      </c>
      <c r="C51" s="3" t="s">
        <v>25</v>
      </c>
      <c r="D51" s="52" t="s">
        <v>206</v>
      </c>
      <c r="E51" s="9" t="s">
        <v>207</v>
      </c>
      <c r="F51" s="9" t="s">
        <v>208</v>
      </c>
      <c r="G51" s="9" t="s">
        <v>211</v>
      </c>
      <c r="H51" s="9" t="s">
        <v>211</v>
      </c>
      <c r="I51" s="9" t="s">
        <v>212</v>
      </c>
      <c r="J51" s="10">
        <v>1</v>
      </c>
      <c r="K51" s="5">
        <v>42931</v>
      </c>
      <c r="L51" s="5">
        <v>42977</v>
      </c>
      <c r="M51" s="14">
        <f t="shared" si="0"/>
        <v>7</v>
      </c>
      <c r="N51" s="16">
        <v>1</v>
      </c>
      <c r="O51" s="46" t="s">
        <v>271</v>
      </c>
      <c r="P51" s="31"/>
    </row>
    <row r="52" spans="1:260" ht="210" x14ac:dyDescent="0.25">
      <c r="A52" s="37">
        <v>42</v>
      </c>
      <c r="B52" s="38" t="s">
        <v>318</v>
      </c>
      <c r="C52" s="3" t="s">
        <v>25</v>
      </c>
      <c r="D52" s="52" t="s">
        <v>206</v>
      </c>
      <c r="E52" s="9" t="s">
        <v>207</v>
      </c>
      <c r="F52" s="9" t="s">
        <v>208</v>
      </c>
      <c r="G52" s="9" t="s">
        <v>213</v>
      </c>
      <c r="H52" s="9" t="s">
        <v>213</v>
      </c>
      <c r="I52" s="9" t="s">
        <v>214</v>
      </c>
      <c r="J52" s="10">
        <v>8</v>
      </c>
      <c r="K52" s="5">
        <v>42931</v>
      </c>
      <c r="L52" s="5">
        <v>43100</v>
      </c>
      <c r="M52" s="14">
        <f t="shared" si="0"/>
        <v>24</v>
      </c>
      <c r="N52" s="16">
        <v>8</v>
      </c>
      <c r="O52" s="47" t="s">
        <v>272</v>
      </c>
      <c r="P52" s="31"/>
    </row>
    <row r="53" spans="1:260" ht="240" x14ac:dyDescent="0.25">
      <c r="A53" s="37">
        <v>43</v>
      </c>
      <c r="B53" s="38" t="s">
        <v>319</v>
      </c>
      <c r="C53" s="3" t="s">
        <v>25</v>
      </c>
      <c r="D53" s="52" t="s">
        <v>215</v>
      </c>
      <c r="E53" s="9" t="s">
        <v>216</v>
      </c>
      <c r="F53" s="11" t="s">
        <v>217</v>
      </c>
      <c r="G53" s="9" t="s">
        <v>218</v>
      </c>
      <c r="H53" s="9" t="s">
        <v>218</v>
      </c>
      <c r="I53" s="9" t="s">
        <v>219</v>
      </c>
      <c r="J53" s="10">
        <v>1</v>
      </c>
      <c r="K53" s="5">
        <v>42931</v>
      </c>
      <c r="L53" s="5">
        <v>43159</v>
      </c>
      <c r="M53" s="14">
        <f t="shared" si="0"/>
        <v>33</v>
      </c>
      <c r="N53" s="16">
        <v>0.5</v>
      </c>
      <c r="O53" s="48" t="s">
        <v>343</v>
      </c>
      <c r="P53" s="31"/>
    </row>
    <row r="54" spans="1:260" ht="240" x14ac:dyDescent="0.25">
      <c r="A54" s="37">
        <v>44</v>
      </c>
      <c r="B54" s="38" t="s">
        <v>320</v>
      </c>
      <c r="C54" s="3" t="s">
        <v>25</v>
      </c>
      <c r="D54" s="52" t="s">
        <v>220</v>
      </c>
      <c r="E54" s="9" t="s">
        <v>221</v>
      </c>
      <c r="F54" s="9" t="s">
        <v>222</v>
      </c>
      <c r="G54" s="9" t="s">
        <v>223</v>
      </c>
      <c r="H54" s="9" t="s">
        <v>223</v>
      </c>
      <c r="I54" s="9" t="s">
        <v>224</v>
      </c>
      <c r="J54" s="10">
        <v>5</v>
      </c>
      <c r="K54" s="5">
        <v>42931</v>
      </c>
      <c r="L54" s="5">
        <v>42947</v>
      </c>
      <c r="M54" s="14">
        <f t="shared" si="0"/>
        <v>2</v>
      </c>
      <c r="N54" s="10">
        <v>5</v>
      </c>
      <c r="O54" s="47" t="s">
        <v>273</v>
      </c>
      <c r="P54" s="31"/>
    </row>
    <row r="55" spans="1:260" ht="240" x14ac:dyDescent="0.25">
      <c r="A55" s="37">
        <v>45</v>
      </c>
      <c r="B55" s="38" t="s">
        <v>321</v>
      </c>
      <c r="C55" s="3" t="s">
        <v>25</v>
      </c>
      <c r="D55" s="52" t="s">
        <v>220</v>
      </c>
      <c r="E55" s="9" t="s">
        <v>225</v>
      </c>
      <c r="F55" s="9" t="s">
        <v>222</v>
      </c>
      <c r="G55" s="9" t="s">
        <v>226</v>
      </c>
      <c r="H55" s="9" t="s">
        <v>226</v>
      </c>
      <c r="I55" s="9" t="s">
        <v>210</v>
      </c>
      <c r="J55" s="10">
        <v>1</v>
      </c>
      <c r="K55" s="5">
        <v>42931</v>
      </c>
      <c r="L55" s="5">
        <v>43039</v>
      </c>
      <c r="M55" s="14">
        <f t="shared" si="0"/>
        <v>15</v>
      </c>
      <c r="N55" s="16">
        <v>1</v>
      </c>
      <c r="O55" s="49" t="s">
        <v>329</v>
      </c>
      <c r="P55" s="31"/>
      <c r="IZ55" s="28" t="s">
        <v>329</v>
      </c>
    </row>
    <row r="56" spans="1:260" ht="225" x14ac:dyDescent="0.25">
      <c r="A56" s="37">
        <v>46</v>
      </c>
      <c r="B56" s="38" t="s">
        <v>322</v>
      </c>
      <c r="C56" s="3" t="s">
        <v>25</v>
      </c>
      <c r="D56" s="52" t="s">
        <v>227</v>
      </c>
      <c r="E56" s="9" t="s">
        <v>228</v>
      </c>
      <c r="F56" s="9" t="s">
        <v>229</v>
      </c>
      <c r="G56" s="9" t="s">
        <v>230</v>
      </c>
      <c r="H56" s="9" t="s">
        <v>230</v>
      </c>
      <c r="I56" s="9" t="s">
        <v>231</v>
      </c>
      <c r="J56" s="10">
        <v>1</v>
      </c>
      <c r="K56" s="5">
        <v>42931</v>
      </c>
      <c r="L56" s="5">
        <v>42947</v>
      </c>
      <c r="M56" s="14">
        <f t="shared" si="0"/>
        <v>2</v>
      </c>
      <c r="N56" s="16">
        <v>1</v>
      </c>
      <c r="O56" s="47" t="s">
        <v>274</v>
      </c>
      <c r="P56" s="31"/>
    </row>
    <row r="57" spans="1:260" ht="225" x14ac:dyDescent="0.25">
      <c r="A57" s="37">
        <v>47</v>
      </c>
      <c r="B57" s="38" t="s">
        <v>323</v>
      </c>
      <c r="C57" s="3" t="s">
        <v>25</v>
      </c>
      <c r="D57" s="52" t="s">
        <v>227</v>
      </c>
      <c r="E57" s="9" t="s">
        <v>228</v>
      </c>
      <c r="F57" s="9" t="s">
        <v>229</v>
      </c>
      <c r="G57" s="9" t="s">
        <v>232</v>
      </c>
      <c r="H57" s="9" t="s">
        <v>232</v>
      </c>
      <c r="I57" s="9" t="s">
        <v>233</v>
      </c>
      <c r="J57" s="10">
        <v>1</v>
      </c>
      <c r="K57" s="5">
        <v>42931</v>
      </c>
      <c r="L57" s="5">
        <v>42947</v>
      </c>
      <c r="M57" s="14">
        <f t="shared" si="0"/>
        <v>2</v>
      </c>
      <c r="N57" s="16">
        <v>1</v>
      </c>
      <c r="O57" s="50" t="s">
        <v>275</v>
      </c>
      <c r="P57" s="31"/>
    </row>
    <row r="58" spans="1:260" ht="225" x14ac:dyDescent="0.25">
      <c r="A58" s="35">
        <v>48</v>
      </c>
      <c r="B58" s="36" t="s">
        <v>324</v>
      </c>
      <c r="C58" s="19" t="s">
        <v>25</v>
      </c>
      <c r="D58" s="53" t="s">
        <v>227</v>
      </c>
      <c r="E58" s="20" t="s">
        <v>228</v>
      </c>
      <c r="F58" s="20" t="s">
        <v>229</v>
      </c>
      <c r="G58" s="20" t="s">
        <v>234</v>
      </c>
      <c r="H58" s="21" t="s">
        <v>234</v>
      </c>
      <c r="I58" s="20" t="s">
        <v>200</v>
      </c>
      <c r="J58" s="22">
        <v>1</v>
      </c>
      <c r="K58" s="5">
        <v>42931</v>
      </c>
      <c r="L58" s="5">
        <v>43008</v>
      </c>
      <c r="M58" s="23">
        <f t="shared" si="0"/>
        <v>11</v>
      </c>
      <c r="N58" s="24">
        <v>1</v>
      </c>
      <c r="O58" s="47" t="s">
        <v>276</v>
      </c>
      <c r="P58" s="31"/>
    </row>
    <row r="59" spans="1:260" ht="105" x14ac:dyDescent="0.25">
      <c r="A59" s="37">
        <v>49</v>
      </c>
      <c r="B59" s="38" t="s">
        <v>325</v>
      </c>
      <c r="C59" s="12" t="s">
        <v>25</v>
      </c>
      <c r="D59" s="13" t="s">
        <v>235</v>
      </c>
      <c r="E59" s="12" t="s">
        <v>236</v>
      </c>
      <c r="F59" s="12" t="s">
        <v>237</v>
      </c>
      <c r="G59" s="12" t="s">
        <v>238</v>
      </c>
      <c r="H59" s="12" t="s">
        <v>239</v>
      </c>
      <c r="I59" s="12" t="s">
        <v>240</v>
      </c>
      <c r="J59" s="13">
        <v>1</v>
      </c>
      <c r="K59" s="5">
        <v>41153</v>
      </c>
      <c r="L59" s="5">
        <v>42004</v>
      </c>
      <c r="M59" s="14">
        <f t="shared" si="0"/>
        <v>122</v>
      </c>
      <c r="N59" s="13">
        <v>1</v>
      </c>
      <c r="O59" s="51" t="s">
        <v>277</v>
      </c>
      <c r="P59" s="31"/>
    </row>
    <row r="351001" spans="1:1" x14ac:dyDescent="0.25">
      <c r="A351001" t="s">
        <v>24</v>
      </c>
    </row>
    <row r="351002" spans="1:1" x14ac:dyDescent="0.25">
      <c r="A351002" t="s">
        <v>25</v>
      </c>
    </row>
  </sheetData>
  <mergeCells count="1">
    <mergeCell ref="B8:O8"/>
  </mergeCells>
  <dataValidations count="11">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42:J5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9 K22:L23 K42:K54">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9 L42:L50">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42:N50">
      <formula1>-9223372036854770000</formula1>
      <formula2>9223372036854770000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42:G49 H47:H49">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I43:I44 H42:H46">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42 I45:I50">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42:D58">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42:E49">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42:F49">
      <formula1>0</formula1>
      <formula2>390</formula2>
    </dataValidation>
    <dataValidation type="textLength" allowBlank="1" showInputMessage="1" error="Escriba un texto  Maximo 390 Caracteres" promptTitle="Cualquier contenido Maximo 390 Caracteres" prompt=" Registre aspectos importantes a considerar. (MÁX. 390 CARACTERES)" sqref="O54 O42:O50 IZ50">
      <formula1>0</formula1>
      <formula2>390</formula2>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D7DD88CB4CD394EA6B37458A00038DB" ma:contentTypeVersion="3" ma:contentTypeDescription="Crear nuevo documento." ma:contentTypeScope="" ma:versionID="94686182d90727b2d4288ad18862c066">
  <xsd:schema xmlns:xsd="http://www.w3.org/2001/XMLSchema" xmlns:xs="http://www.w3.org/2001/XMLSchema" xmlns:p="http://schemas.microsoft.com/office/2006/metadata/properties" xmlns:ns2="4afde810-2293-4670-bb5c-117753097ca5" xmlns:ns3="e5be9fee-9e19-4c01-96ce-54bbe8fcab24" xmlns:ns4="2350556a-19bf-4c31-bc07-0a61f115a87f" targetNamespace="http://schemas.microsoft.com/office/2006/metadata/properties" ma:root="true" ma:fieldsID="11273d29bca6f196e72e0d3bd2ae0dde" ns2:_="" ns3:_="" ns4:_="">
    <xsd:import namespace="4afde810-2293-4670-bb5c-117753097ca5"/>
    <xsd:import namespace="e5be9fee-9e19-4c01-96ce-54bbe8fcab24"/>
    <xsd:import namespace="2350556a-19bf-4c31-bc07-0a61f115a87f"/>
    <xsd:element name="properties">
      <xsd:complexType>
        <xsd:sequence>
          <xsd:element name="documentManagement">
            <xsd:complexType>
              <xsd:all>
                <xsd:element ref="ns2:SharedWithUsers" minOccurs="0"/>
                <xsd:element ref="ns3:Categor_x00ed_a" minOccurs="0"/>
                <xsd:element ref="ns4: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be9fee-9e19-4c01-96ce-54bbe8fcab24" elementFormDefault="qualified">
    <xsd:import namespace="http://schemas.microsoft.com/office/2006/documentManagement/types"/>
    <xsd:import namespace="http://schemas.microsoft.com/office/infopath/2007/PartnerControls"/>
    <xsd:element name="Categor_x00ed_a" ma:index="9" nillable="true" ma:displayName="Categoría" ma:default="Planes de Mejoramiento con la Contraloría General de la República" ma:format="Dropdown" ma:internalName="Categor_x00ed_a">
      <xsd:simpleType>
        <xsd:restriction base="dms:Choice">
          <xsd:enumeration value="Planes de Mejoramiento con la Contraloría General de la República"/>
          <xsd:enumeration value="Planes de Mejoramiento de Auditorías de Gestión"/>
        </xsd:restriction>
      </xsd:simpleType>
    </xsd:element>
  </xsd:schema>
  <xsd:schema xmlns:xsd="http://www.w3.org/2001/XMLSchema" xmlns:xs="http://www.w3.org/2001/XMLSchema" xmlns:dms="http://schemas.microsoft.com/office/2006/documentManagement/types" xmlns:pc="http://schemas.microsoft.com/office/infopath/2007/PartnerControls" targetNamespace="2350556a-19bf-4c31-bc07-0a61f115a87f" elementFormDefault="qualified">
    <xsd:import namespace="http://schemas.microsoft.com/office/2006/documentManagement/types"/>
    <xsd:import namespace="http://schemas.microsoft.com/office/infopath/2007/PartnerControls"/>
    <xsd:element name="Orden" ma:index="10" nillable="true" ma:displayName="Orden" ma:description="Ordene sus documentos numéricamente"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_x00ed_a xmlns="e5be9fee-9e19-4c01-96ce-54bbe8fcab24">Planes de Mejoramiento con la Contraloría General de la República</Categor_x00ed_a>
    <Orden xmlns="2350556a-19bf-4c31-bc07-0a61f115a87f">2</Orden>
  </documentManagement>
</p:properties>
</file>

<file path=customXml/itemProps1.xml><?xml version="1.0" encoding="utf-8"?>
<ds:datastoreItem xmlns:ds="http://schemas.openxmlformats.org/officeDocument/2006/customXml" ds:itemID="{4363C3C7-8709-4644-A71F-406CF301D149}"/>
</file>

<file path=customXml/itemProps2.xml><?xml version="1.0" encoding="utf-8"?>
<ds:datastoreItem xmlns:ds="http://schemas.openxmlformats.org/officeDocument/2006/customXml" ds:itemID="{1EB8A9A6-3F40-4C1E-A92E-9094CF9F40B0}"/>
</file>

<file path=customXml/itemProps3.xml><?xml version="1.0" encoding="utf-8"?>
<ds:datastoreItem xmlns:ds="http://schemas.openxmlformats.org/officeDocument/2006/customXml" ds:itemID="{FD6E453F-D51B-4E2B-B090-A18DB41259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Mejoramiento vigente CGR - corte a junio 2018</dc:title>
  <dc:creator>Apache POI</dc:creator>
  <cp:lastModifiedBy>Damaris Blanco Barragan</cp:lastModifiedBy>
  <dcterms:created xsi:type="dcterms:W3CDTF">2018-01-24T12:28:56Z</dcterms:created>
  <dcterms:modified xsi:type="dcterms:W3CDTF">2018-07-18T19:31:11Z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0x0101006D7DD88CB4CD394EA6B37458A00038DB</vt:lpwstr>
  </property>
</Properties>
</file>