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8. Corte a Noviembre 30 de 2022\"/>
    </mc:Choice>
  </mc:AlternateContent>
  <xr:revisionPtr revIDLastSave="0" documentId="13_ncr:1_{537716AD-129E-4575-99B8-F94124988F62}" xr6:coauthVersionLast="47" xr6:coauthVersionMax="47" xr10:uidLastSave="{00000000-0000-0000-0000-000000000000}"/>
  <bookViews>
    <workbookView xWindow="-120" yWindow="-120" windowWidth="29040" windowHeight="15840" xr2:uid="{00000000-000D-0000-FFFF-FFFF00000000}"/>
  </bookViews>
  <sheets>
    <sheet name="2022" sheetId="1" r:id="rId1"/>
  </sheets>
  <externalReferences>
    <externalReference r:id="rId2"/>
  </externalReferences>
  <definedNames>
    <definedName name="_xlnm._FilterDatabase" localSheetId="0" hidden="1">'2022'!$B$104:$Y$107</definedName>
    <definedName name="owssvr__16" localSheetId="0" hidden="1">'2022'!$A$1:$Y$117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3" i="1" l="1"/>
  <c r="AC43" i="1"/>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<sst xmlns="http://schemas.openxmlformats.org/spreadsheetml/2006/main" count="2621" uniqueCount="722">
  <si>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</si>
  <si>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</si>
  <si>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</si>
  <si>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</si>
  <si>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</si>
  <si>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</si>
  <si>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</si>
  <si>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</si>
  <si>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</si>
  <si>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</si>
  <si>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</si>
  <si>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</si>
  <si>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</si>
  <si>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</si>
  <si>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</si>
  <si>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</si>
  <si>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</si>
  <si>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</si>
  <si>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</si>
  <si>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</si>
  <si>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</si>
  <si>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</si>
  <si>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</si>
  <si>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</si>
  <si>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</si>
  <si>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</si>
  <si>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</si>
  <si>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</si>
  <si>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</si>
  <si>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</si>
  <si>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</si>
  <si>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</si>
  <si>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</si>
  <si>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</si>
  <si>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</si>
  <si>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</si>
  <si>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</si>
  <si>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</si>
  <si>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</si>
  <si>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</si>
  <si>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</si>
  <si>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</si>
  <si>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</si>
  <si>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</si>
  <si>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</si>
  <si>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</si>
  <si>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</si>
  <si>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</si>
  <si>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</si>
  <si>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</si>
  <si>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</si>
  <si>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</si>
  <si>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</si>
  <si>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</si>
  <si>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</si>
  <si>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</si>
  <si>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</si>
  <si>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</si>
  <si>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</si>
  <si>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</si>
  <si>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</si>
  <si>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</si>
  <si>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</si>
  <si>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</si>
  <si>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</si>
  <si>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</si>
  <si>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</si>
  <si>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</si>
  <si>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</si>
  <si>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</si>
  <si>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</si>
  <si>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</si>
  <si>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</si>
  <si>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</si>
  <si>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</si>
  <si>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</si>
  <si>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</si>
  <si>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</si>
  <si>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</si>
  <si>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</si>
  <si>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</si>
  <si>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</si>
  <si>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</si>
  <si>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</si>
  <si>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</si>
  <si>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</si>
  <si>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</si>
  <si>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</si>
  <si>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</si>
  <si>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</si>
  <si>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</si>
  <si>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</si>
  <si>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</si>
  <si>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</si>
  <si>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</si>
  <si>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</si>
  <si>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</si>
  <si>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</si>
  <si>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</si>
  <si>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</si>
  <si>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</si>
  <si>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</si>
  <si>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</si>
  <si>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</si>
  <si>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</si>
  <si>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</si>
  <si>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</si>
  <si>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</si>
  <si>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</si>
  <si>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</si>
  <si>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</si>
  <si>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</si>
  <si>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</si>
  <si>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</si>
  <si>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</si>
  <si>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</si>
  <si>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</si>
  <si>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</si>
  <si>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</si>
  <si>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</si>
  <si>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</si>
  <si>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</si>
  <si>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</si>
  <si>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</si>
  <si>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</si>
  <si>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</si>
  <si>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</si>
  <si>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</si>
  <si>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</si>
  <si>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</si>
  <si>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</si>
  <si>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</si>
  <si>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</si>
  <si>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</si>
  <si>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</si>
  <si>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</si>
  <si>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</si>
  <si>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</si>
  <si>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</si>
  <si>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</si>
  <si>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</si>
  <si>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</si>
  <si>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</si>
  <si>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</si>
  <si>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</si>
  <si>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</si>
  <si>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</si>
  <si>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</si>
  <si>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</si>
  <si>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</si>
  <si>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</si>
  <si>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</si>
  <si>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</si>
  <si>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</si>
  <si>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</si>
  <si>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</si>
  <si>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</si>
  <si>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</si>
  <si>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</si>
  <si>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</si>
  <si>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</si>
  <si>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</si>
  <si>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</si>
  <si>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</si>
  <si>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</si>
  <si>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</si>
  <si>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</si>
  <si>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</si>
  <si>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</si>
  <si>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</si>
  <si>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</si>
  <si>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</si>
  <si>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</si>
  <si>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</si>
  <si>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</si>
  <si>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</si>
  <si>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</si>
  <si>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</si>
  <si>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</si>
  <si>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</si>
  <si>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</si>
  <si>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</si>
  <si>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</si>
  <si>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</si>
  <si>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</si>
  <si>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</si>
  <si>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</si>
  <si>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</si>
  <si>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</si>
  <si>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</si>
  <si>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</si>
  <si>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</si>
  <si>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</si>
  <si>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</si>
  <si>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</si>
  <si>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</si>
  <si>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</si>
  <si>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</si>
  <si>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</si>
  <si>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</si>
  <si>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</si>
  <si>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</si>
  <si>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</si>
  <si>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</si>
  <si>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</si>
  <si>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</si>
  <si>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</si>
  <si>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</si>
  <si>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</si>
  <si>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</si>
  <si>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</si>
  <si>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</si>
  <si>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</si>
  <si>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</si>
  <si>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</si>
  <si>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</si>
  <si>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</si>
  <si>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</si>
  <si>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</si>
  <si>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</si>
  <si>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</si>
  <si>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</si>
  <si>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</si>
  <si>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</si>
  <si>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</si>
  <si>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</si>
  <si>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</si>
  <si>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</si>
  <si>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</si>
  <si>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</si>
  <si>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</si>
  <si>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</si>
  <si>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</si>
  <si>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</si>
  <si>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</si>
  <si>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</si>
  <si>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</si>
  <si>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</si>
  <si>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</si>
  <si>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</si>
  <si>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</si>
  <si>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</si>
  <si>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</si>
  <si>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</si>
  <si>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</si>
  <si>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</si>
  <si>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</si>
  <si>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</si>
  <si>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</si>
  <si>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</si>
  <si>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</si>
  <si>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</si>
  <si>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</si>
  <si>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</si>
  <si>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</si>
  <si>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</si>
  <si>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</si>
  <si>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</si>
  <si>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</si>
  <si>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</si>
  <si>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</si>
  <si>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</si>
  <si>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</si>
  <si>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</si>
  <si>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</si>
  <si>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</si>
  <si>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</si>
  <si>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</si>
  <si>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</si>
  <si>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</si>
  <si>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</si>
  <si>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</si>
  <si>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</si>
  <si>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</si>
  <si>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</si>
  <si>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</si>
  <si>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</si>
  <si>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</si>
  <si>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</si>
  <si>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</si>
  <si>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</si>
  <si>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</si>
  <si>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</si>
  <si>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</si>
  <si>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</si>
  <si>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</si>
  <si>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</si>
  <si>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</si>
  <si>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</si>
  <si>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</si>
  <si>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</si>
  <si>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</si>
  <si>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</si>
  <si>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</si>
  <si>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</si>
  <si>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</si>
  <si>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</si>
  <si>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</si>
  <si>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</si>
  <si>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</si>
  <si>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</si>
  <si>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</si>
  <si>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</si>
  <si>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</si>
  <si>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</si>
  <si>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</si>
  <si>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</si>
  <si>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</si>
  <si>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</si>
  <si>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</si>
  <si>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</si>
  <si>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</si>
  <si>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</si>
  <si>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</si>
  <si>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</si>
  <si>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</si>
  <si>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</si>
  <si>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</si>
  <si>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</si>
  <si>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</si>
  <si>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</si>
  <si>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</si>
  <si>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</si>
  <si>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</si>
  <si>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</si>
  <si>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</si>
  <si>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</si>
  <si>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</si>
  <si>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</si>
  <si>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</si>
  <si>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</si>
  <si>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</si>
  <si>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</si>
  <si>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</si>
  <si>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</si>
  <si>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</si>
  <si>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</si>
  <si>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</si>
  <si>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</si>
  <si>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</si>
  <si>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</si>
  <si>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</si>
  <si>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</si>
  <si>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</si>
  <si>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</si>
  <si>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</si>
  <si>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</si>
  <si>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</si>
  <si>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</si>
  <si>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</si>
  <si>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</si>
  <si>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</si>
  <si>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</si>
  <si>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</si>
  <si>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</si>
  <si>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</si>
  <si>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</si>
  <si>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</si>
  <si>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</si>
  <si>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</si>
  <si>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</si>
  <si>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</si>
  <si>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</si>
  <si>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</si>
  <si>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</si>
  <si>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</si>
  <si>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</si>
  <si>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</si>
  <si>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</si>
  <si>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</si>
  <si>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</si>
  <si>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</si>
  <si>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</si>
  <si>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</si>
  <si>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</si>
  <si>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</si>
  <si>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</si>
  <si>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</si>
  <si>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</si>
  <si>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</si>
  <si>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</si>
  <si>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</si>
  <si>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</si>
  <si>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</si>
  <si>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</si>
  <si>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</si>
  <si>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</si>
  <si>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</si>
  <si>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</si>
  <si>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</si>
  <si>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</si>
  <si>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</si>
  <si>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</si>
  <si>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</si>
  <si>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</si>
  <si>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</si>
  <si>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</si>
  <si>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</si>
  <si>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</si>
  <si>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</si>
  <si>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</si>
  <si>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</si>
  <si>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</si>
  <si>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</si>
  <si>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</si>
  <si>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</si>
  <si>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</si>
  <si>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</si>
  <si>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</si>
  <si>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</si>
  <si>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</si>
  <si>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</si>
  <si>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</si>
  <si>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</si>
  <si>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</si>
  <si>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</si>
  <si>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</si>
  <si>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</si>
  <si>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</si>
  <si>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</si>
  <si>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</si>
  <si>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</si>
  <si>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</si>
  <si>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</si>
  <si>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</si>
  <si>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</si>
  <si>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</si>
  <si>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</si>
  <si>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</si>
  <si>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</si>
  <si>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</si>
  <si>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</si>
  <si>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</si>
  <si>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</si>
  <si>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</si>
  <si>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</si>
  <si>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</si>
  <si>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</si>
  <si>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</si>
  <si>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</si>
  <si>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</si>
  <si>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</si>
  <si>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</si>
  <si>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</si>
  <si>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</si>
  <si>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</si>
  <si>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</si>
  <si>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</si>
  <si>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</si>
  <si>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</si>
  <si>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</si>
  <si>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</si>
  <si>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</si>
  <si>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</si>
  <si>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</si>
  <si>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</si>
  <si>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</si>
  <si>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</si>
  <si>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</si>
  <si>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</si>
  <si>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</si>
  <si>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</si>
  <si>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</si>
  <si>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</si>
  <si>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</si>
  <si>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</si>
  <si>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</si>
  <si>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</si>
  <si>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</si>
  <si>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</si>
  <si>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</si>
  <si>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</si>
  <si>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</si>
  <si>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</si>
  <si>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</si>
  <si>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</si>
  <si>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</si>
  <si>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</si>
  <si>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</si>
  <si>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</si>
  <si>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</si>
  <si>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</si>
  <si>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</si>
  <si>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</si>
  <si>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</si>
  <si>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</si>
  <si>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</si>
  <si>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</si>
  <si>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</si>
  <si>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</si>
  <si>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</si>
  <si>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</si>
  <si>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</si>
  <si>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</si>
  <si>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 xml:space="preserve"> Base datos conceptos carpeta: \\misdocumentos\sperfiles\maribel.rodriguez\My Documents\SIGECO\PROCESO GESTION LEGAL\INDICADORES\Indicadores GL 2022
Reporte indicador en SIGECO</t>
  </si>
  <si>
    <t>0</t>
  </si>
  <si>
    <t xml:space="preserve">Cuadro de mando BCS - TALENTO HUMANO en la Dirección: 
</t>
  </si>
  <si>
    <t xml:space="preserve">Cuadro de mando BCS - TALENTO HUMANO en la Dirección: </t>
  </si>
  <si>
    <t>Relacion pagos SIIF</t>
  </si>
  <si>
    <t>SERVIDOR: GestiondeConocimiento-Publica (\\servicios.anh.gov.co\sservicios) / CONTRATOS 2021 y CONTRATOS 2022
SECOP II
Rubro: C-2106-1900-2-0-2106002-02</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</si>
  <si>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</si>
  <si>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</si>
  <si>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</si>
  <si>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</si>
  <si>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</si>
  <si>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Dashboard de Tramites de la GSCYMA</t>
  </si>
  <si>
    <t>Dashboard de Suspendidos de la GSCYMA</t>
  </si>
  <si>
    <t>Tablero de Control de Tramites GSCE</t>
  </si>
  <si>
    <t>1</t>
  </si>
  <si>
    <t>Se suscribió el contrato No. 038 de 2022</t>
  </si>
  <si>
    <t>Secop II  - ANH-01-RE-2022</t>
  </si>
  <si>
    <t>Carpeta de la VPAA - Disco compartido de la ANH - (Promoción)</t>
  </si>
  <si>
    <t>15</t>
  </si>
  <si>
    <t>Se realizó la suscripción de 30 contratos en enero de 2022 en el IV ciclo de la Ronda Colombia 2021 del PPAA. Para efecto de reporte se relacionan 15 (corresponden al 100% de la meta de 2022)</t>
  </si>
  <si>
    <t>Secop II</t>
  </si>
  <si>
    <t>Reporte en la plataforma SINERGIA del Departamento Nacional de Planeación</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</si>
  <si>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</si>
  <si>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</si>
  <si>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</si>
  <si>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</si>
  <si>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</si>
  <si>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</si>
  <si>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</si>
  <si>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</si>
  <si>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</si>
  <si>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</si>
  <si>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</si>
  <si>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</si>
  <si>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Informe Ejecutivo Política Gobierno Digital</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</si>
  <si>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</si>
  <si>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</si>
  <si>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</si>
  <si>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</si>
  <si>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</si>
  <si>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</si>
  <si>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</si>
  <si>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</si>
  <si>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Producto obtenido mediante vigencia en el Contrato 641 de 2021</t>
  </si>
  <si>
    <t>Documentos del contrato 641 de 2021.</t>
  </si>
  <si>
    <t>Matriz de seguimiento proyectos OTI 2022</t>
  </si>
  <si>
    <t>Contar con apoyo profesional, técnico, de soporte y desarrollo a servicios, infraestructura, aplicaciones y gestión administrativa.​</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</si>
  <si>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</si>
  <si>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</si>
  <si>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</si>
  <si>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</si>
  <si>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</si>
  <si>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</si>
  <si>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</si>
  <si>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</si>
  <si>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</si>
  <si>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</si>
  <si>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Documento orden de compra Tienda Virtual:https://colombiacompra.coupahost.com/order_headers/88021</t>
  </si>
  <si>
    <t>Reconocer los gasto  en servicios públicos y seguridad, derivados del uso del centro de datos alterno del IPSE. (Con vigencias futuras desde la vigencia 2020)</t>
  </si>
  <si>
    <t>5</t>
  </si>
  <si>
    <t>Comunicaciones de aplicaciones radicadas en control.doc</t>
  </si>
  <si>
    <t>SECOP II</t>
  </si>
  <si>
    <t>Cronograma elaboración y normalización SIC
Borrador Documento SIC V1</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</si>
  <si>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</si>
  <si>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</si>
  <si>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</si>
  <si>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</si>
  <si>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</si>
  <si>
    <t>https://www.anh.gov.co/es/atenci%C3%B3n-y-servicios-a-la-ciudadan%C3%ADa/pqrsd/</t>
  </si>
  <si>
    <t>https://www.anh.gov.co/es/atenci%C3%B3n-y-servicios-a-la-ciudadan%C3%ADa/canales-de-atenci%C3%B3n/caracterizaci%C3%B3n-de-usuarios/</t>
  </si>
  <si>
    <t>https://www.anh.gov.co/es/atenci%C3%B3n-y-servicios-a-la-ciudadan%C3%ADa/canales-de-atenci%C3%B3n/encuestas-anh/</t>
  </si>
  <si>
    <t xml:space="preserve">Reuniones convocadas a través de la plataforma Teams, y correos electrónicos insitucionales.
Plataformas:
https://mgaweb.dnp.gov.co/
https://suifp.dnp.gov.co/
</t>
  </si>
  <si>
    <t>Se consolidó información del presupuesto de los poryectos de inversión a programar en la vigencia 2023 en el Anteproyecto,  igualmente, con esta misma información se realizó la proyección del Marco de Gasto de Mediano Plazo MGMP 2023-2026, información que fue presentada en  la reunión de Apoyo Técnico Sectorial de MGMP 2023 – 2026; convocada por el Departamento Nacional de Planeación y Ministerio de Hacienda y Crédito Público.</t>
  </si>
  <si>
    <t xml:space="preserve">
Correos electrónicos remitidos por Cristian Javier Vargas del Campo en calidad de Gerente de Planeación: el martes 3 de mayo de 2022, Asunto: RE: Presentación MGMP 2023-2026; el  martes 12 de abril de 2022, Asunto: RE: ANH - Devolución Anteproyecto de Presupuesto 2023; y el jueves 31 de marzo de 2022, Asunto: Información Anteproyecto de Presupuesto 2023- ANH.
Reunión convocada miércoles, 4 de mayo de 2022 9:00 a. m.-12:00 p. m., a través de la plataforma Teams: Comité de Apoyo Técnico de MGMP 2023-2026.
</t>
  </si>
  <si>
    <t>80.2</t>
  </si>
  <si>
    <t>En la presente vigencia se realizó la medición del FURAG correspondiente a la gestión de la entidad en la vigencia 2021. Se obtuvo un incremento de 11 puntos frente a la última medición, mejorando en todas las dimensiones del modelo.</t>
  </si>
  <si>
    <t>https://www.anh.gov.co/documents/14093/Resultados_FURAG_2021_Publicacion_web.pdf</t>
  </si>
  <si>
    <t>https://sinergiapp.dnp.gov.co/#IndicadorProgEntE/33/1538/5994/80</t>
  </si>
  <si>
    <t>https://sinergiapp.dnp.gov.co/#IndicadorProgEntE/33/1538/5747/80</t>
  </si>
  <si>
    <t>Reportes de monitoreo a la conflictividad en territorios estratégicos para las actividades de exploración y producción de hidrocarburos elaborados</t>
  </si>
  <si>
    <t>Documentos de diálogo  sobre conflictividad socioambiental en territorios estratégicos para las actividades de exploración y producción de hidrocarburos elaborados</t>
  </si>
  <si>
    <t>Estudios técnicos elaborados base hidrologia e hidrogeologia VMM</t>
  </si>
  <si>
    <t>Estudios técnicos elaborados
en la región del Putumayo - Piloto Putumayo)</t>
  </si>
  <si>
    <t>Documentos técnicos relacionados con procesos de viabilidad ambiental para las actividades de exploración y producción de hidrocarburos</t>
  </si>
  <si>
    <t>Documentos de Investigación ambientales requeridos para la viabilidad de las nuevas cuencas frontera (costa afuera/exploración en roca generadora) o no convencionales</t>
  </si>
  <si>
    <t>Primer semestre, el indicador muestra un cumplimiento del 100 % con respecto a la meta establecida, donde se atendieron 380 solicitudes  contratación, sobre 380 total de solicitudes contratación  discriminado de la siguiente manera: se gestionó la suscripción de 285 contratos,  85 modificaciones y 10  ordenes de compra generadas por CCE derivadas de acuerdos marco,  prueba de la información se encuentra en la Base de Datos de Contratación Administrativa de la OAJ y de acuerdo con lo establecido en la Ley 80 de 1993 y demás normas concordantes</t>
  </si>
  <si>
    <t>Base datos de la contratacion Administrativa de
 la OAJ Y:\BASE DE DATOS DE LA ENTIDAD 2003 A 2021\BASE DE DATOS DE LA ENTIDAD​ y en Plataforma SECO I y SECOP II​</t>
  </si>
  <si>
    <t>Aplicativo EKOGUI Y Base de datos Estado de 
procesos judiciales Z:\Procesos-   Carpetas de procesos y Reparto, Z:\Conciliaciones, Z:\Arbitraje​ </t>
  </si>
  <si>
    <t>92,6</t>
  </si>
  <si>
    <t>Durante los meses de enero a junio de 2022 la GALC ha recibido un total de 14 solicitudes, de las cuales 13 ya han sido objeto de inicio de procedimiento de incumplimiento y 1 se encuentra en análisis de viabilidad para su inicio.</t>
  </si>
  <si>
    <t>Carpeta compartida:
Seguimiento_ GALC (\\servicios.anh.gov.co\ sservicios) (R:) / 1.PROCESOS Y SOLICITUDES /1. Procesos
Seguimiento_ GALC (\\servicios.anh.gov.co\ sservicios) (R:) / 1.PROCESOS Y SOLICITUDES /2. Solicitudes</t>
  </si>
  <si>
    <r>
      <t>Carpeta compartida de CITRIX, fiscalización - PAS - base de datos </t>
    </r>
    <r>
      <rPr>
        <sz val="10"/>
        <color rgb="FF000000"/>
        <rFont val="Calibri"/>
        <family val="2"/>
        <scheme val="minor"/>
      </rPr>
      <t>(sancionatorios\\servicios.anh.gov.co\sservicios)(Z:)</t>
    </r>
  </si>
  <si>
    <t>Base de datos propia de GRDE, de control sobre recursos de reposición.</t>
  </si>
  <si>
    <t>Plan de Adqusiciones de la ANH, Borradores estudios previos</t>
  </si>
  <si>
    <t>Producto en proceso de recepción a través del otrosí 625 de 2021</t>
  </si>
  <si>
    <t>Adelantado mediante Otrosí de adición al Contrato 625 de 2021</t>
  </si>
  <si>
    <t>Compromiso de $127.245.561 para la adquisición de elementos para separación de salas, acompañamiento remoto a visitas en campo y reuniones hibridas. Los otros procesos que completan la meta se encuentran en estudios previos.</t>
  </si>
  <si>
    <t>Otrosí contrato 625 de 2021</t>
  </si>
  <si>
    <t>Se alcanzó la meta con la renovación de la suscripción en la paltaforma zoom del 18 de julio de 2022 al 17 de julio de 2023</t>
  </si>
  <si>
    <t>Factura de renovación de la suscripción</t>
  </si>
  <si>
    <t xml:space="preserve">En el primer semestre se da un cumplimiento de la meta  al 100% según el reporte en el sistema litigioso del Estado denominado Ekogui, se notificaron 12 demandas,  0 conciliaciones prejudiciales y  57  acciones de tutela, las cuales se atendieron en tiempo conforme a los términos legales. Igualmente se  recibieron  1784  requerimientos judiciales en procesos de restitución de tierras, los cuales se atendieron en los términos legales.  Se atendieron 5 Derechos de petición. 
Se cumplió con los términos procesales acorde con la naturaleza de cada una de las acciones que fueran presentadas a favor o en contra  de la ANH, tanto en etapa  extra judicial como judicial </t>
  </si>
  <si>
    <t>El giro se realizó en el mes de febrero de 2022 (se encuentra expresado en millones)</t>
  </si>
  <si>
    <t>https://spi.dnp.gov.co/Consultas/ResumenEjecutivoEntidad.aspx?id=img_Por%20Entidad</t>
  </si>
  <si>
    <t>3</t>
  </si>
  <si>
    <t>30</t>
  </si>
  <si>
    <t>La información técnica evaluada para las áreas es presentada en los talleres semanales por la Vicepresidencia Técnica a inversionistas, empresas operadoras y público interesado en general.  Los temas y estadísticas son publicadas en la página Web de la ANH e incluyen dos aspectos: información geológica y geofísica regional (general) y evalaución técnica de áreas.  El presente indicador está referido a este último aspecto.  Las áreas presentadas han sido: Atarraya, Morichito, Rio Ariari, LLA-98, LLA-15, COR-68, Floresanto, Jaraguay, SSJS 1-3, SSJS 7-2, El Miedo (en c. Llanos Orientales) y otras cuadrículas sin nombre específico.
Nota 1: Los recursos requeridos para lograr este objetivo corresponden a los estudios realizados por el SGC, las universidades (UPTC, U. Nacional de Colombia y U. de Caldas), la información técnica en repositorios (BIP y Litoteca), así como los estudios técnicos realizados y actualizados por el grupo de geólogos y geofísicos de la Gerencia Gestión del Conocimiento - VT.
Nota 2: la evaluación técnica corresponde a las áreas identificadas por la VT, candidatas a ser nominadas por la industria.</t>
  </si>
  <si>
    <t>Matriz de seguimiento productos 2022, plataforma para el seguimiento a proyectos de desarrollo de la Oficina de Tecnologías de la Información.</t>
  </si>
  <si>
    <t>Contratos 299 y 304 de 2022 celebrados con personas naturales  para el desarrollo del producto bajo modalidad inhouse</t>
  </si>
  <si>
    <t>Matriz de seguimiento proyectos OTI 2022, plataforma para el seguimiento a proyectos de desarrollo de la Oficina de Tecnologías de la Información.</t>
  </si>
  <si>
    <t>https://spi.dnp.gov.co/App_Themes/SeguimientoProyectos/ResumenEjecutivo/2018011000195.pdf?ts=20220819040640</t>
  </si>
  <si>
    <t>Producto obtenido con vigencia futura - Convenio 670 de 2020, se adicionó el contrato para garántizar el servicio hasta el mes de diciembre de 2022</t>
  </si>
  <si>
    <t>Matriz de seguimiento proyectos OTI 2022, pendiente aprobación de transferencia financiera entre entidades</t>
  </si>
  <si>
    <t xml:space="preserve">El avance presentado hace referencia al promedio de jecución de los Planes 2022, que fueron programados por el grupo de Talento Humano. </t>
  </si>
  <si>
    <t>98%</t>
  </si>
  <si>
    <t>Se cuenta con un cumplimento del 98%, el 2% restante hace referencia a actividades que fueron necesarias reprogramar por la asignación de los proveedores por medio de la ARL para la ejecución de estas</t>
  </si>
  <si>
    <t>100%</t>
  </si>
  <si>
    <t>El presupuesto aprobado para la actual vigencia fue de $435.514.000, sobre los cuales se realizaron dos contrataciones para capacitación no formal y se hizo una adición al convenio ANH-ICETEX, destinado para el otorgamiento de créditos 100% condonables para la financiación de educación formal de los servidores públicos de la ANH. 
Contrato No. 263 de 2022 / Berlitz / $80.000.000 / 40 Licencias con vigencia de 1 año otorgadas en mayo de 2022
Contrato No. 277 de 2022 / Acipet / $118.643.000 / 11 cursos con finalizados 19 de agosto de 2022
Convenio ANH-ICETEX / Adición No. 10 / $250.000.000 / Pago autorizado el 24 de agosto de 2022</t>
  </si>
  <si>
    <t>93%</t>
  </si>
  <si>
    <t xml:space="preserve">Se elaboró documento de caracterización de usuarios ANH 2021-2022. </t>
  </si>
  <si>
    <t>Se realizó Monitoreo a 31 de agosto de 2022</t>
  </si>
  <si>
    <t>Durante el mes de agosto de 2022 se adelantaron las auditorías internas a los 20 procesos de la entidad, generando el informe de la auditoría</t>
  </si>
  <si>
    <t>Z:\PLAN ANTICORRUPCIÓN\PLAN ANTICORRUPCIÓN 2022\2. Monitoreos Cutrimestrales</t>
  </si>
  <si>
    <t>Z:\SISTEMA GESTION INTEGRAL\Auditorias\8. Auditoría 2022\Auditoría Interna</t>
  </si>
  <si>
    <t>Contrato 340 de 2022</t>
  </si>
  <si>
    <t>Contrato 312 de 2022 celebrados con personas naturales para el desarrollo del producto bajo modalidad inhouse</t>
  </si>
  <si>
    <t>Contratos 305, 306 de 2022 y 309 de 2022 celebrados con personas naturales  para el desarrollo del producto bajo modalidad inhouse</t>
  </si>
  <si>
    <t>Contrato 304 de 2022 , apoyo en el proceso de estructuración del PETI</t>
  </si>
  <si>
    <t>Los productos programados para el cumplimiento de esta meta se encuentra en etapa de desarrollo, o precontractual.</t>
  </si>
  <si>
    <t>El avance corresponde a: 84,3% Fortalecimiento de la Arquitectura Empresarial y la Gestión de TI, 87,5% Fortalecimiento de la seguridad y provacidad de la Información, 82% Uso y apropiación de los Servicios Ciudadanos Digitales. (Se mantiene en indicador sin cambios en el indicador a agosto de 2022)</t>
  </si>
  <si>
    <t>Plan de Adqusiciones de la ANH, matriz de seguimiento a proyectos</t>
  </si>
  <si>
    <t>Plan de Adqusiciones de la ANH, análisis de costos sondeo de mercado</t>
  </si>
  <si>
    <t>Plataforma SPI y servidores ANH:
\\servicios.anh.gov.co\sservicios\Grupo Reservas Y Operaciones\2022\CIENCIA Y TECNOLOGÍA\2. CONVENIOS IAvH-624 DE 2021\PRODUCTOS\VIGENCIA 2022\Producto 3-Informe campo</t>
  </si>
  <si>
    <t>En el tercer trimestre del año 2022 se da un cumplimiento de la meta al 100% por lo siguiente: se resolvieron en total 12 conceptos con un promedio de respuesta de 4,06 días por trámite,  lo que se encuentra dentro del margen de respuesta oportuna establecido por la OAJ en  los Acuerdos de Niveles de Servicio adoptados desde el año 2020, correspondiente a 15 dìas hàbiles.</t>
  </si>
  <si>
    <t>(i) Sesión 1 4 de marzo Comité de Hidrocarburos: https://anhcol-my.sharepoint.com/personal/laura_ramos_anh_gov_co/_layouts/15/onedrive.aspx?id=%2Fpersonal%2Flaura%5Framos%5Fanh%5Fgov%5Fco%2FDocuments%2F2%2E%20Comit%C3%A9%20Contratos%20de%20Hidrocarburos%2F2022%2FSesi%C3%B3n%201%20de%202022%204%20de%20marzo%202022&amp;ga=1 
Sesión 13 de mayo Comité de Hidrocarburos: https://anhcol-my.sharepoint.com/personal/juan_rodriguez_anh_gov_co/_layouts/15/onedrive.aspx?id=%2Fpersonal%2Fjuan%5Frodriguez%5Fanh%5Fgov%5Fco%2FDocuments%2FSesi%C3%B3n%20Extraordinaria%20No%2E%2002%20de%20CCH%20%2D%2013%20de%20mayo%202022&amp;ga=1
Sesión 3 de junio Comité de Hidrocarburos: https://anhcol-my.sharepoint.com/personal/juan_rodriguez_anh_gov_co/_layouts/15/onedrive.aspx?id=%2Fpersonal%2Fjuan%5Frodriguez%5Fanh%5Fgov%5Fco%2FDocuments%2FSesi%C3%B3n%20Ordinaria%20No%2E%2003%20de%202022%20%2D%20Comit%C3%A9%20de%20Contratos%20de%20Hidrocarburos&amp;ga=1
Sesión Ordinaria No. 4 Comité de Contratos de Hidrocarburo CCHs https://anhcol-my.sharepoint.com/personal/juan_rodriguez_anh_gov_co/_layouts/15/onedrive.aspx?id=%2Fpersonal%2Fjuan%5Frodriguez%5Fanh%5Fgov%5Fco%2FDocuments%2FSesi%C3%B3n%20Ordinaria%20No%2E%204%20Comit%C3%A9%20de%20Contratos%20de%20Hidrocarburo%20CCHs&amp;ga=1
Sesión Extraordinaria No. 5 CCH https://anhcol-my.sharepoint.com/personal/juan_rodriguez_anh_gov_co/_layouts/15/onedrive.aspx?id=%2Fpersonal%2Fjuan%5Frodriguez%5Fanh%5Fgov%5Fco%2FDocuments%2FSesi%C3%B3n%20Extraordinaria%20%20No%2E%205%20CCH&amp;ga=1
Sesión Extraordinaria No. 6 CCH https://anhcol-my.sharepoint.com/personal/juan_rodriguez_anh_gov_co/_layouts/15/onedrive.aspx?id=%2Fpersonal%2Fjuan%5Frodriguez%5Fanh%5Fgov%5Fco%2FDocuments%2FSesi%C3%B3n%20Ordinaria%20No%2E%204%20Comit%C3%A9%20de%20Contratos%20de%20Hidrocarburo%20CCHs%2FSesi%C3%B3n%20Extraordinaria%20No%2E%206%20CCH&amp;ga=1  
(ii) Sesión 3 de junio Comité Transferencia de Tecnología: Y:\13. COMITE DE TRANSFERENCIA DE TECNOLOGIA\SESION 3 DE JUNIO DE 2022 
Sesión 5 de agosto Comité Transferencia de Tecnologia: https://anhcol-my.sharepoint.com/personal/julianc_colmenares_anh_gov_co/_layouts/15/onedrive.aspx?login_hint=julianc%2Ecolmenares%40anh%2Egov%2Eco&amp;id=%2Fpersonal%2Fjulianc%5Fcolmenares%5Fanh%5Fgov%5Fco%2FDocuments%2FCOMIT%C3%89%20TRANSFERENCIA%20DE%20TECNOLOG%C3%8DA%20SESI%C3%93N%205%20DE%20AGOSTO%20DE%202022
Sesión 1 de septiembre Comité de Transferencia de Tecnologia: https://anhcol-my.sharepoint.com/personal/julianc_colmenares_anh_gov_co/_layouts/15/onedrive.aspx?login_hint=julianc%2Ecolmenares%40anh%2Egov%2Eco&amp;id=%2Fpersonal%2Fjulianc%5Fcolmenares%5Fanh%5Fgov%5Fco%2FDocuments%2FCOMIT%C3%89%20TRANSFERENCIA%20DE%20TECNOLOGIA%20SESION%201%20DE%20SEPTIEMBRE%20DE%202022</t>
  </si>
  <si>
    <t>La entidad de los 147 empleos autorizados, 134 se encuantran activos, empleos que se han administrado efectivamente  y se mantiene actualizada para contar con el personal necesario para el cumplimiento eficiente de las funciones de la entidad y el cumplimiento de los objetivos.</t>
  </si>
  <si>
    <t>Se registra el porcentaje de solicitudes atendidas respecto a las solicitudes recibidas en lo referente a la gestión financiera, relacionada con: Certificados de disponibilidad presupuestal, compromisos presupuestales y obligaciones con las respectivas órdenes de pago.​</t>
  </si>
  <si>
    <t>Información contenida en el SIIF y en el SPGR</t>
  </si>
  <si>
    <t>Corresponde al avance del primer semestre de 2022, relacionado con la presentación de: estados financieros, obligaciones tributarias del orden nacional y del orden distrital, así como el boletín de deudores morosos</t>
  </si>
  <si>
    <t>Estados financieros publicados  en la página web de la ANH, boletín de deudores de morosos publicado en la página web de la CGN, certificaciones de liquidación de regalías, declaraciones tributarias presentadas y soporte de presentación de la información exógena del nivel nacional y del nivel distrital.</t>
  </si>
  <si>
    <t>En el 3e trimestre se realizaron asesorías correspondientes a la revisión de la ejecución de los proyectos y  la estimación de los niveles de ejecución para los últimos meses de la vigencia 2022; y sobre posibles ajustes en los proyectos, dada la nueva polítca de transición energética del gobierno nacional elect;  y se realizó cambio en la asignación presupuestal 2023 del proyecto a cargo de la Vicepresidencia Técnica, por solicitud del Ministario de Minas y Energía, con la reducción de valores asociados a actividades de Yacimientos No Convencionales-YNC, pasando de una asiganción de $318.037.800.000 a un valor de $312.157.800.000. También, se realizaron ajustes en el valor regionalizado en los proyectos según POAI 2023, y se proyectaon respuestas sobre inversión para campesinos de Colombia para el Congreso, entre otros.</t>
  </si>
  <si>
    <t>Se elaboraró informe correspondiente a la ejecución del tercer trimestre de 2022 de los proyectos de inversión, avance financiero y de metas, para ser remitido a la Vicepresidencia Administrativa y Financiera- VAF y posteriomente al Ministerio de Hacienda y Crédito Público. Al cierre del tercer trimestre de 2022 sobre el total de la apropiación vigente se comprometieron recursos por valor de $197.523 millones, lo que representó un 63,5% de la apropiación vigente y con avances en obligaciones y pagos al 35,5%.</t>
  </si>
  <si>
    <t xml:space="preserve">Correo remitido por  Hernán Mendez a Cristian Javier Vargas del Campo &lt;cristian.vargas@anh.gov.co&gt;, Asunto: INFORME EJECUCIÓN PRESUPUESTAL ANH III TRIMESTRE 2022_Inversión V2; viernes 21/10/2022 </t>
  </si>
  <si>
    <t>El indicador de tiempo de respuestas de las solicitudes de PBC pretende realizar la medición de los tiempos de entrega de la GSCYMA a las solicitudes de PBC, en ese sentido, para el tercer trimestre de 2022, se utilizo la herramienta del Dashboard de tramites para realizar seguimiento y control de los tramites asociados a PBC, en ese orden de ideas, la meta que se propuso la GSCYMA en el trimestre III fue del 90%, el resultado de la gestión de PBC con respecto a la meta planteada fue de un 100% en este periodo, este resultado se basa en los datos obtenidos de los tramites de PBC allegados en el tercer trimestre (mas los del segundo semestre de los ultimos dias), de este total, se define cuales de estos tramites cumplieron con la meta de 30 (Es importante resaltar que los tramites allegados entre el 15 - 30 se da plazo de respuesta al mes siguiente para efectos de cumplimiento de tiempos), para la medicion de los tiempos, la GSCYMA, decidio contabilizar el tiempo de las operadoras como tiempo de espera o de solicitud de información, es decir, estos tiempos no entran en los tiempos de la gestión de tramites de la GSCYMA.</t>
  </si>
  <si>
    <t>Para este periodo la gestión de PLEX es ocasional ya que obedece a Planes de Explotación Iniciales y/o ajustes, razón por la cual el numero de Informes de Verificación - IVEs es poco representativo; Durante este trimestre se realizaron 8 IVES a PLEX para un total acumulado de 167 (165 cumplen y 2 en complementar), todos ellos por debajo de los tiempos previstos en la meta.</t>
  </si>
  <si>
    <t>Seguimiento a la Producción\ESTADISTICAS\INDICADORES\INDICADORES 2022\9. Septiembre_2022\Soporte Indicadores\BD_Seguimiento Informes_Consolidado_30-sep-22</t>
  </si>
  <si>
    <t>Al corte 30 de septiembre del 2022, el indicador reporta un 100% de cumplimiento con la estimación y establecimiento de los Fondos de Abandono correspondientes a 41 áreas devueltas, 5 áreas Suspendidas y 108  Áreas de Explotación/Producción. Pese a que los recursos disponibles de este grupo de trabajo disminuyeron, se logró dar cumplimiento a la meta prevista manteniendo la tendencia reflejada en periodos anteriores.</t>
  </si>
  <si>
    <t>Seguimiento a la Producción\ESTADISTICAS\INDICADORES\INDICADORES 2022\9. Septiembre_2022\Soporte Indicadores\BD_Estimacion_Fondos Abandono_Inventarios_Sep-2022_Indicadores</t>
  </si>
  <si>
    <t>Adelantando proceso de selección de socio estratégico</t>
  </si>
  <si>
    <t>Adelantandode selección de socio estratégico</t>
  </si>
  <si>
    <t>El acumulado de ingresos recaudados por concepto de derechos económicos al corte del 30 de septiembre de 2022, asciende a la suma de $2.927.479.940.898,17</t>
  </si>
  <si>
    <t>Ejecución Presupuestal de Ingresos SIIF Nación a septiembre 30 de 2022 y correo electrónico VAF del 11 de octubre de 2022</t>
  </si>
  <si>
    <t>30 días hábiles</t>
  </si>
  <si>
    <t>En el tercer trimestre 2022 se realizó medición sobre los recursos interpuestos y resueltos respecto de la definitiva del I trimestre de 2022, resultando 5 que se resolvieron y los cuales fueron interpuestos al final de junio de 2022.</t>
  </si>
  <si>
    <t>Contrato en desarrollo para la obtención del producto</t>
  </si>
  <si>
    <t>Se realizó la contratación de 23 contratistas para labores de apoyo a la OTI.</t>
  </si>
  <si>
    <t>Carpeta Compartida:
Consejo Directivo (//servicios.anh.gov.co/sservicios) (R:)</t>
  </si>
  <si>
    <t>Durante los meses de Enero a Octubre de 2022 la GALC ha recibio 33 solicitudes de inicio de proceso administrativo sancionatorio, de las cuales el personal asignado a dicha ha realizado la siguiente gestión: 7 se encuentran en proceso; 22 archivados; 4 pendientes solicitud de archivo al comité.</t>
  </si>
  <si>
    <t>Teniendo en cuenta lo programado, esta actividad se inició a partir del 01 de junio de 2022, esta ya presenta un avance y cuenta con una versión inicial y el cronograma de desarrollo de la elaboración y normalización en el SIGC en el Proceso de Gestión Documental, actualmente se encuentra revisión el contenido y en adaptación al formato de la ANH para los manuales según el SGIC.</t>
  </si>
  <si>
    <t>65</t>
  </si>
  <si>
    <t>Los diseños fueron adjundicados a Arquint</t>
  </si>
  <si>
    <t>CTO 341 DE 2022</t>
  </si>
  <si>
    <t>81</t>
  </si>
  <si>
    <t>Se ha realizada la suscripción de 17 contratos nuevos de los 21 registrados en el PAA 2022 y 12 Otrosiés a contratos existentes. Se tiene contemplado para el segundo cuatrimestre realizar la suscripción de los contratos restantes, previamente a la modificación del PAA conforme con las necesidades actuales del GIT Administrativo.</t>
  </si>
  <si>
    <t>- Conv ANH 002/2022 SGC: suministro información técnica para proyectos de cuencas frontera (avance aprox. ejecución 6,8%).  En trámite reducción al convenio.
NOTA: el cumplimiento de la META es el mismo de la actividad de la cadena de valor ID 4 "Integrar la información de geología y geofísica de las áreas de interés"</t>
  </si>
  <si>
    <t>- Cto 246/2022 U. Caldas: Caracterización de rocas a través de análisis de laboratorio para la reducción de riesgos en áreas misionales en el Pacifico C-2106-1900-2-0-2106014-02 (avance aprox. ejecución 65%)
- 12 contratos prestación servicios (Nos. 066; 067; 099; 101; 109; 120; 121; 131; 138; 140; 141 y 178) (avance aprox. ejecución 96%).  Adición y prórrogas a 10 contratos hasta nov-2022.  En trámite 9 nuevos contratos de PS.
NOTA: el cumplimiento de la META es el mismo de la actividad de la cadena de valor ID 4 "Integrar la información de geología y geofísica de las áreas de interés"</t>
  </si>
  <si>
    <t>A la fecha no se ha realizado la contratación de la estrategia de comunicaciones, que se encuentra pendiente definición por la nueva administración y con el Ministerio de Minas y Energía. Es factible que con ocasión de la emergencia generada por la ola invernal 2022, los recursos asociados a esta actividad se liberen para atender las necesidades de atención de las comunidades.</t>
  </si>
  <si>
    <t>Carpeta de la VPAA - Disco compartido de la ANH.</t>
  </si>
  <si>
    <t>Seguimiento a la Producción\ESTADISTICAS\INDICADORES\INDICADORES 2022\10. Octubre_2022\Soporte Indicadores\BD_Control de Tiempos Trámites_31-oct-2022</t>
  </si>
  <si>
    <t>Anexo Resumen Ejecutivo Informe mensual DNP 04-nov-2022</t>
  </si>
  <si>
    <t>DANCP -  Proyecto Finalizado - Preparando entrega de productos finales</t>
  </si>
  <si>
    <t>TRUST - Proyecto Finalizado - Preparando entrega de productos finales
MEDICIÓN DE PERCEPCIÓN BARÓMETRO - Proyecto Finalizado - Preparando entrega de productos finales</t>
  </si>
  <si>
    <t>Mesas y Sub Mesas de Diálogo y seguimiento de los PPII de Puerto Wilches - Proyecto Finalizado - Preparando entrega de productos finales</t>
  </si>
  <si>
    <t>TALLERES GESTIÓN DEL CONOCIMIENTO - PPI
Proyecto Finalizado - Preparando entrega de productos finales</t>
  </si>
  <si>
    <t>Proyecto IAvH - Piloto Putumayo: Se continúa en el desarrollo de los diferentes productos pactados en el convenio y se llevó a cabo el Comité de Coordinación del Convenio</t>
  </si>
  <si>
    <t xml:space="preserve">CIÉNAGA DE BARBACOAS - Se dio por finalizado el modelo hidrogeológico para la modelación de las características hidroclimatológicas de la Ciénaga de Barbacoas,  por otro lado, se determinó el impacto potencial de acciones antrópicas sobre la disminución de humedales en el área de estudio y su impacto en la generación de escorrentía, a través de un modelo DRASTIC de la zona, el cual es un modelo de vulnerabilidad a la contaminación; y se delimitó en clases y zonas las variables (y estado) de las diferentes características que garantizan la calidad, continuidad e integridad del ecosistema.   </t>
  </si>
  <si>
    <t>Contratos 301, 303  y 363 de 2022 celebrados con personas naturales para el desarrollo del producto bajo modalidad inhouse</t>
  </si>
  <si>
    <t>Producto recibido en el mes de octubre de 2022</t>
  </si>
  <si>
    <t>En fase de adjudicación</t>
  </si>
  <si>
    <t>Documentos del proceso precontractual</t>
  </si>
  <si>
    <t>Producto obtenido a través del otrosí 625 de 2021</t>
  </si>
  <si>
    <t>En proceso de adjudicación</t>
  </si>
  <si>
    <t>Consumo de horas de soporte con corte al mes de octubre de 2022</t>
  </si>
  <si>
    <t>Iniciando la elaboración de documentación para la adquisición</t>
  </si>
  <si>
    <t>Durante los meses de Enero a Noviembre de 2022 la GALC en su calidad de Secretario del Consejo Directivo ha realizado 18 sesiones de Consejo Directivo.</t>
  </si>
  <si>
    <t>(i) Durante los meses de Enero a Septiembre de 2022 la GALC en su calidad de Secretario del Comité de Contratos de Hidrocarburos ha realizado 6 sesiones de dicho Comité (4 de marzo, 13 de mayo, 3 de junio, 28 de julio, 1 de septiembre y 16 de septiembre).
(ii) Durante los meses de Enero a Septiembre de 2022 la GALC en su calidad de Secretario del Comité de Transferencia de Tecnología ha realizado 3 sesiones de dicho Comité. (3 de junio, 5 de agosto y 1 de septiembre).</t>
  </si>
  <si>
    <t>3,5</t>
  </si>
  <si>
    <t>Se ealizó la medición en el mes de noviembre de 2022, en la actalidad se encuentra en proceso de estructuración el plan de mejoramiento para el cierre de brechas.</t>
  </si>
  <si>
    <t>90,25%</t>
  </si>
  <si>
    <t>70%</t>
  </si>
  <si>
    <t>Se vienen realizando actividades de bienestar, para el mes de diciembre se culminara en su totalidad las actividades programadas.</t>
  </si>
  <si>
    <t>70</t>
  </si>
  <si>
    <t xml:space="preserve">A la fecha de seguimiento (30/11/2022) se realizó la medición efectiva de las peticiones presentadas de enero a noviembre de 2022 para un total de 1165 solicitudes atendidas. </t>
  </si>
  <si>
    <t xml:space="preserve">Se elaboraron los informes de las encuestas de satisfacción de usuarios ANH 2022-1 y 2022-2. </t>
  </si>
  <si>
    <t xml:space="preserve">	
Los 5 proyectos de inversión presentaron seguimiento completo en el sistema SPI del DNP al mes de noviembre de 2022, a este mes se tiene una apropiación agregada de $311.104 millones, frente a la cual se presentó un Avance Financiero agregado de 50,2%, Avance Físico del Producto agregado de 49,5 % y un Avance Gestión agregado de 76,1 %. De forma complementaria, se reportó lo correspondiente al avance cualitativo y de las gestiones adelantadas en los 5 proyectos para obtener en la vigencia los productos y cumplir las metas respectivas, adjuntando el respectivo informe ejecutivo con un reporte en el SPI completó en el 100%. Se aclara que los reportes realizados para los 5 proyectos en el SPI corresponden a datos acumulados desde el mes de enero de 2022..</t>
  </si>
  <si>
    <t>4</t>
  </si>
  <si>
    <t>- Conv ANH 634/2021 / SGC: 048.  Suscripción adición y prórroga hasta dic-2022.
    o P1 Evaluación de la cuenca paleozoico (ejec. inicial 100%+Otrosi 95%)
    o P 2 Integración de  información VMM (ejec. inicial 100%+Otrosi 98%)
    o P 3 Unificación de la información Caguan (ejec. inicial 100%+Otrosi 60%)
    o P 4 Unificación de la información VIM SSJ y Chocó (ejec. inicial 100%+Otrosi 50%)
- Conv ANH 300/2022 con SGC (avance aprox. ejecución 40%)
Con la prórroga, este contrato aumenta a 6 productos la META propuesta, los cuales se presentan en dos períodos del año.
- Cto 213/2022 U. Chocó. PGA-S (avance aprox. ejecución 50%): pozos Curvaradó, Tumaco y Condoto y sísmica 2D en Chocó
- Cto 212/2022 DIMAR: Piston core y heat flow Pacífico Colombiano (avance aprox. ejecución 50%)
- Cto 194/2022 U. Nal: Integración cuencas Chocó Offshore y Tumaco Offshore (avance aprox. [@[Avance Cuantitativo Meta 
(solo numeros)]]ejecución 98%)
- Cto 211/2022 U. Nal: Integración cuencas Atrato - Chocó (avance aprox. ejecución 100%)
- Cto 228/2022 U. Nal: Integración (gravi-magnetometría) y batimetría Chocó Onshore y Offshore (avance aprox. ejecución 45%)
NOTA: los proyectos señalados en negrilla están directamente asociados con la META.  Los P3 y P4 del convenio 634/2021 se asocian con una sola unidad de la META.</t>
  </si>
  <si>
    <t>- Conv ANH 001/2022 SGC (avance aprox. ejecución 85%)
    o P1 Fortalecimiento BIP
    o P2 Analítica de datos del BIP
    o P3 Sistema Temático de Hidrocarburos (STH) – DTH
    o P4 Atributos sísmicos imágenes sísmicas 3D caribe colombiano
NOTA: el proyecto señalado en negrilla está directamente asociado a la META.</t>
  </si>
  <si>
    <t>- Conv ANH 633/2021 / SGC: 047.  Suscripción adiciión y prórroga jul-2022.
    o P1 Integración corredores prospectivos VIM y SSJ (ejec. inicial 100%+Otrosi 95%)
    o P2 Integración geoquímico muestras fondo marino Caribe colombiano (ejec. inicial 100%+Otrosi 96%)
Con la prórroga, este contrato aumenta a 3 productos la META propuesta, los cuales se presentan en dos períodos del año.
- Cto 210/2022 U. Nal: Integración VSM Sector Sur C-2106-1900-2-0-2106014-02 (avance aprox. ejecución 85%)
NOTA: los proyectos señalados en negrilla están directamente asociados con la META.  El proyecto P2 del convenio 633/2021 se asocia con el cto. 210 para el cumplimiento de una sola unidad en la META.</t>
  </si>
  <si>
    <t>11</t>
  </si>
  <si>
    <t>Se ha participado en los eventos de Ceraweek, International Conference and Exhibition (ICE), Global ENERGY SHOW, el FORO EL universal - La Gran Apuesta del Caribe Colombiano, en el XIX Congreso colombiano de Petróleo, Gas y Energía 2022, la Conferencia Energética Enercol 2022, en el Congreso NATURGAS 2022, en la V Cubre de Petróleo y Gas y el Foro El Universal "Mirada del Caribe hacia una potencia mundial de la Vida". Así mismo, a septiembre se realizaron los 17 eventos de coordinación y concurrencia programados para el 2022.</t>
  </si>
  <si>
    <t>4,2</t>
  </si>
  <si>
    <t>Respecto de esta actividad se construyó y dispuso formato para la aplicación de la encuesta de percepción dirigida a más de 120 inversionistas, de los cuales a la fecha se ha recibido respuesta de 37 empresas, con un resultado el resultado de la encuesta de 4,2 (la meta 2022 era una calificación de 4,0). Se adelantan gestiones para la construcción del informe final en el mes de diciembre, que recoja las respuestas ofrecidas por las compañías hasta el mes de noviembre.</t>
  </si>
  <si>
    <t>16</t>
  </si>
  <si>
    <t>Para la ejecución del proyecto de inversión se han suscrito los siguientes contratos: 038, 065, 094, 201, 257, 276, 284, 295, 296, 327, 342, 358, 362, 439 y 472 de 2022, así como el pago a través de la Resolución 921 de 2022.</t>
  </si>
  <si>
    <t>El indicador de trámites de la GSCYMA muestra un cumplimiento mayor al 100%  respecto a la meta establecida para el mes de Noviembre (se estableció una meta del 90% en la respuesta de los trámites).  Se respondieron un acumulado de 391 del total de los 421 trámites que se tenían acumulados al corte del 30 de Noviembre de 2022. Para el mes de Noviembre, la tendencia del indicador continua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</si>
  <si>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Mediante las actividades de seguimiento de la Gerencia de Seguridad, Comunidades y Medio Ambiente - GSCYMA de la Agencia Nacional de Hidrocarburos - Mediante las actividades de seguimiento de la Gerencia de Seguridad, Comunidades y Medio Ambiente - GSCYMA de la Agencia Nacional de Hidrocarburos - ANH, durante el periodo de gobierno se han viabilizado 34 contratos, los cuales en compromisos exploratorios han viabilizado una cifra superior a los USD $394 millones de dólares atendidos en diferentes regiones del país, principalmente en departamentos como Casanare, Putumayo, Meta, Caquetá, La Guajira, Sucre, Boyacá, entre otros.  En el año 2022 la GSCYMA realizó un diagnistico detallado del estado y  contexto actual de los contratos suspendidos, el resultado de este ejercicio se define de la siguiente Manera:
• Conflictividad Social: 15
• Consulta Previa: 3
• Orden Público: 8
• Tramite ambiental: 3
• Ordenamiento Territorial: 4
• Acceso a Vías: 1
• Total: 34
Para el mes de septiembre - octubre, se viabilizaron (0) Contratos: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</si>
  <si>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​A 30 de Noviembre se verificó que se han ejecutado inversiones para la actividad de pozos exploratorios, Sísmica por un valor de USD  512,765,363 dólares estadounidenses que corresponden a un avance del  179%.</t>
  </si>
  <si>
    <t>El indicador es calculado con la siguiente formula:
(Número de solicitudes atendidas oportunamente / Total de solicitudes con términos cumplidos) *100
(220/220) *100 = 100%
En el numerador van las solicitudes que se contestaron dentro de los términos establecidos, y en el denominador va la suma de las solicitudes que se contestaron dentro de los términos establecidos más las solicitudes que vencieron los términos y ya fueron o no contestadas.
Para este reporte las 220 solicitudes se contestaron en los tiempos establecidos, por lo cual el indicador es 100%
En la BD hay 21 trámites abiertos los cuales aún se encuentran dentro de los términos establecidos para ser contestados, por lo tanto, no tienen injerencia en el indicador</t>
  </si>
  <si>
    <t>Durante este mes se cerraron 11 trámites en tiempo (2 solicitudes de plazo, 2 Modificaciones y/o reducciones garantía F.A., 3 Liberaciones de Recursos F.A., 1 Modificación PEV, 2 Ajustes PTE y 1 más correspondiente a otros trámites), además ocho (8) cerrados por fuera de la meta. El comportamiento del indicador refleja estabilidad en los resultados de los últimos tres meses, conduciendo a la necesidad de revaluar la meta propuesta en la próxima vigencia, y/o a la necesidad de optimizar los procesos de gestión de trámites de manera que se logren los resultados esperados.</t>
  </si>
  <si>
    <t>A  30 de noviembre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12. Contrato E&amp;P CPO 13; Pozo Cumare-1, Inició perforación 26-abr-22; T.D: 03-may-22, A-3
13. Contrato E&amp;P CPO 9; Pozo Tejón-1, Inició perforación 29-abr-22; T.D: 14-may-22, A-2b
14. Contrato E&amp;P CPO 5; Pozo Urraca-1X-1, Inició perforación 20-abr-22; T.D: 15-may-22, A-3
15. Contrato E&amp;P VIM 5; Pozo Alboka-1, Inició perforación 5-may-22; T.D: 18-may-22, A-3
16. Contrato E&amp;P CPO 13; Pozo Maute-1, Inició perforación 16-may-22; T.D: 20-may-22, A-3
17. Contrato E&amp;P COL 5; Pozo Gorgon-2 ST, Inició perforación 9-may-22; T.D: 23-may-22, A-3
18. Contrato E&amp;P CPO 13; Pozo Maute-1H, Inició perforación 24-may-22; T.D: 29-may-22, A-3
19. Contrato E&amp;P CPO 11; Pozo Bugalu-1, Inició perforación 23-may-22; T.D: 30-may-22, A-3
20. Contrato Asociación Tapir, Pozo Rio Cravo Sur-1, Inició perforación 23-may-22; T.D: 3-jun-22 A3
21. Contrato E&amp;P SN-9, Pozo Magico-1X, Inició perforación 30-may-22; T.D: 16-jun-22 A3
22. Contrato Asociación Fortuna; Pozo Fidalga-1 ST2, Inició perforación 01-jun-22; T.D: 15-jun-22, A3
23. Contrato E&amp;P Chaza, Pozo Churuco-1 ST1, Inició perforación 14-jun-22; T.D: 18-jun-22 A3
24. Contrato E&amp;P COL 5, Pozo Gorgon-2 ST2, Inició perforación 9-jun-22; T.D: 20-jun-22 A3
25. Contrato E&amp;P VIM 21, Pozo Cornamuza-1; Inició perforación 5-jun-22; T.D: 21-jun-22 A3
26. Convenio de Explotación Magdalena Medio; Pozo Morito-1, Inició perforación 3-jun-22; T.D: 30-jun-22 A3
27. Contrato E&amp;P CPO 11, Pozo Saturno-1, Inició perforación 2-jul-22; T.D: 6-jul-22 A3
28. Contrato E&amp;P Cabrestero; Pozo Domo Sur-1, Inició perforación 03-jul-22; T.D: 11-jul-22, A2b
29. Contrato E&amp;E Tayrona, Pozo Uchuva-1, Inició perforación 27-abr-22; T.D: 15-jul-22 A3
30. Contrato E&amp;P Cabrestero; Pozo Domo Sur-1 ST1, Inició perforación 15-jul-22; T.D: 18-jul-22, A2b
31. Contrato E&amp;P CPO 5, Pozo Cante Flamenco-1X, Inició perforación 20-jun-22; T.D: 24-jul-22 A3
32. Contrato E&amp;P Cabrestero; Pozo Domo Sur-1 ST2, Inició perforación 22-jul-22; T.D: 26-jul-22, A2b
33. Convenio E&amp;P Midas; Pozo Gaitas-1, Inició perforación 19-jul-22; T.D: 27-jul-22 A3
34. Convenio de Explotación Área Sur; Pozo Kinacu-1, Inició perforación 14-jul-22; T.D: 27-jul-22 A2a
35. Contrato E&amp;P VIM 5; Pozo Claxón-1, Inició perforación 25-jul-22; T.D: 14-ago-22 A3
36. Contrato E&amp;P VMM 1; Pozo Paula-1, Inició perforación 17-ago-22; T.D: 30-ago-22 A3
37. Contrato E&amp;P VIM 8, Pozo Coralino-1, Inició perforación 3-ago-22; T.D: 1-sep-22 A3
38. Contrato Asociación Cosecha; Pozo Cosecha GN-1, Inició perforación 24-ago-22; T.D: 4-sep-22, A2c
39. Convenio de Explotación Cubarral, Pozo Cachirría-1, Inició perforación 20-ago-22; T.D: 6-sep-22 A2c
40. Contrato E&amp;P CPO 5, Pozo Apterix-1X, Inició perforación 18-ago-22; T.D: 10-sep-22 A3
41. Contrato E&amp;P LLA 42, Pozo Rip It-1, Inició perforación 26-ago-22; T.D: 13-sep-22 A3
42. Contrato E&amp;P Platanillo, Pozo Alea Noroeste-1; Inició perforación 28-jun-22; T.D: 26-sep-22 A2a
43. Contrato E&amp;P Buenavista, Pozo Corrales Sur-1; Inició perforación 01-sep-22; T.D: 29-sep-22 A2c
44. Contrato E&amp;P Alea 1848 A, Pozo Rose-1 ST1, Inició perforación 28-sep-22; T.D: 1-oct-22 A3
45. Contrato E&amp;P LLA 34; Pozo Tua Sur Oeste-1, Inició perforación 20-sep-22; T.D: 2-oct-22, A2c
46. Contrato E&amp;P VMM 1, Pozo Hydra-1, Inició perforación 13-sep-22; T.D: 5-oct-22 A3
47. Contrato E&amp;P CPO 11, Pozo Caonabo-1, Inició perforación 30-sep-22; T.D: 07-oct-22 A3
48. Contrato Asociación Fortuna, Pozo Guarapo-1 ST1, Inició perforación 3-sep-22; T.D: 8-oct-22 A3
49. Contrato E&amp;P YD SN-1, Pozo Yoda A-1; Inició perforación 26-sep-22; T.D: 9-oct-22 A3
50. Contrato E&amp;P VSM 22, Pozo Falcon 10-1; Inició perforación 29-sep-22; T.D: 10-oct-22 A3
51. Contrato E&amp;P SN 9, Pozo Brujo-1X; Inició perforación 20-jul-22; T.D: 12-oct-22 A3
52. Contrato E&amp;P LLA 94, Pozo Humea-1; Inició perforación 12-oct-22; T.D: 24-oct-22 A3
53. Contrato E&amp;P VMM 1, Pozo Margarite-1, Inició perforación 30-oct-22; T.D: 10-nov-22 A2b
54. Contrato E&amp;P MIDAS; Pozo Gaitas-2, Inició perforación 27-oct-22; T.D: 13-nov-22, A2b
55. Contrato E&amp;P YD SN-1, Pozo Yoda B-1, Inició perforación 03-nov-22; T.D: 14-nov-22 A3
56. Contrato E&amp;P SN 8, Pozo Sinuano-1, Inició perforación 13-sep-22; T.D: 14-nov-22 A3
57. Contrato VIM 8, Pozo Arrecife Norte-1, Inició perforación 14-oct-22; T.D: 16-nov-22 A3
58. Contrato VIM 1, Pozo Vaduz-1, Inició perforación 08-nov-22; T.D: 25-nov-22 A2a
59. Convenio de Explotación Área Occidental, Pozo Alqamari-2; Inició perforación 21-sep-22; T.D: 28-nov-22 A3</t>
  </si>
  <si>
    <t xml:space="preserve">A 30 de Noviembre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
Contrato E&amp;P VIM-5
Programa: CHARANGO 3D
Total sísmica 3D: 363 Km²
Total Km Programa Sísmico:  580,800 Km 2D Equivalente
Fecha de Inicio Topografía: 7-feb-22
Fecha de Inicio Perforación: 4-mar-22
Fecha de Inicio Registro: 10-may-22
Fecha de Fin Registro: 1-oct-22
Avance Sísmica: 100%
Contrato E&amp;P VIM-5
Programa: TIMBAL 3D
Total sísmica 3D: 105,24 Km²
Total Km Programa Sísmico:  168,384 Km 2D Equivalente
Fecha de Inicio Topografía: 28-mar-22
Fecha de Inicio Perforación: 5-may-22
Fecha de Inicio Registro: 1-ago-22
Fecha de Fin Registro: 1-oct-22
Avance Sísmica: 100%
Contrato E&amp;P SN-26
Programa: EL BÚHO 2D
Total sísmica 2D: 29,28 Km
Total Km Programa Sísmico: 29,28 Km 2D Equivalente
Fecha de Inicio Topografía: 13-sep-22
Fecha de Inicio Perforación: 21-sep-22
Fecha de Inicio Registro: 7-oct-22
Fecha de Fin Registro: 18-oct-22
Avance Sísmica: 100%
</t>
  </si>
  <si>
    <t>Con la finalidad de generar confianza y conocer las realidades de los territorios, se participo en escenarios de diálogo con ocasión de la conflictividad sociolaboral, para así presentar alternativas en los diálogos sociales. Logrando atender diferentes dialogos regionales, así:
- 7 diálogos en Putumayo, Huila, Tolima y Caqueta
- 6 diálogos en magdalena medio
- 16 diálogos en Llanos orientales
- 10 diálogos en Caribe
- 1 reunión de nivel nacional.</t>
  </si>
  <si>
    <t xml:space="preserve">SIC - Se contribuyó con actividades de formación y pedagogía del régimen de competencia para las autoridades y comunidades, acciones de atención preventiva, alertas tempranas, mesas de trabajo interinstitucional a través del diálogo social en cuarenta y un (41) espacios que logró concertar y ejecutar en los departamentos del Boyacá, Casanare, Huila, Magdalena, Meta y Putumayo; que permitió fortalecer la confianza de las comunidades en las instituciones. Del total de espacios desarrollados, 23 fueron virtuales. La virtualidad es una ventaja y estos espacios se justifican en la medida en que los enlaces deben articular la estrategia de formación sobre derecho de la competencia tanto a autoridades locales, a las operadoras y a las comunidades (gremios y otros) de todo el país. Las formaciones versan sobre cómo operan los mercados en el régimen de libre competencia. Régimen que también es aplicable al sector de hidrocarburos.
</t>
  </si>
  <si>
    <t>CORPORACIONES AUTÓNOMAS REGIONALES: Se iniciaron estudios tècnicos con autoridades ambientales regionales priorizadas</t>
  </si>
  <si>
    <t>Se adelantan a través de FUPAD tres proyectos de tipo ambiental en los deparamentos de Huila, Códoba y Sucre</t>
  </si>
  <si>
    <t>INVEMAR - Se dió inicio a nuevo proyecto de investigación en con el fin de recolectar la informacion ambiental necesaria, que permita a futuro, dar viabilidad a las operaciones de exploracion de hidrocarburos costa afuera sobre la zona baja de la Guajira en el Caribe colombiano</t>
  </si>
  <si>
    <t>El total de regalías recaudadas y transferidas al SGR al corte del 30 de noviembre de 2022, asciende a $9.701.497.872.312,51</t>
  </si>
  <si>
    <t>Memorandos enviados al MHCP con Radicado 20225210020801 Id: 1151075; 20225210445651 Id: 1198617; 20225210777971 Id: 1247714; 20225210804891 Id: 1255399; 20225210835201 Id: 1263834; 20225210965531 Id: 1282237; 20225211097701 Id: 1301266; 20225211129571 Id: 1310381; 20225211162761 Id: 1329291; 20225211286891 Id: 1346559 y 20225211416901 Id: 1376289.</t>
  </si>
  <si>
    <t>Al cierre del mes de Noviembre de 2022 se recibieron 195 partidas y se gestionaron 83 aplicaciones de derechos económicos y contractuales en el mes, por un monto total de $467 mil millones de pesos aproximadamente.</t>
  </si>
  <si>
    <t>A la fecha (2022-11-30), recursos por $ 11.195.721.522 de esta línea, mas la linea siguiente por $466.049.418, para un total de $11,661.740.940 del 2022, se liberarán. La   VORP ha manisfestado inquietudes con las convocatorias de  Minciencias.
Proyecto IAVH (Convenio 624 de 2021): Continúa su ejecución, pendiente de entregar productos finales y último desembolso.</t>
  </si>
  <si>
    <t>A la fecha (2022-11-30), los recursos por $466.049.418 de esta línea, más la línea anterior por $ 11.195.721.522, para un total de $11,661.740.940 del 2022, se liberarán. La   VORP ha manisfestado inquietudes con las convocatorias de  Minciencias.</t>
  </si>
  <si>
    <t>A la fecha (2022-11-30) se mantienen recursos para los procesos aprobados.  Se encuentra contratada la  LPAA 242 que corresponde a formación en Geoprocesamiento Información Fiscalización por M$75. 
En proceso de ESET el LPAA 259 (Geomática), Valor estimado a corte de 30 de noviembre es de $210.000.000.  
Los M$790 restantes de esta línea se liberarán.</t>
  </si>
  <si>
    <t>Durante el mes de noviembre se continúa con el envío de las comunicaciones oficiales a las compañías operadoras, con la retroalimentación sobre sus Informes de Recursos y Reservas presentados.
Se continúa la compilación del Informe final de recursos y reservas a radicarse en el último mes de 2022, el cual consta de unos 15 capítulos que incluyen la metodología de recepción de la información, el inventario de campos y volúmenes recibidos, el balance definitivo de reservas, los valores de petróleo y gas original en sitio, factores de recobro, pronósticos de producción, costos, inversiones, recursos contingentes, recursos prospectivos y recursos no convencionales de hidrocarburos al 31 de diciembre de 2021.
Los valores de reservas 1P de crudo y gas y los años de reservas de crudo reportados en mayo y publicados en junio, no varían en el transcurso del año.</t>
  </si>
  <si>
    <t>* Evidencias del Envío de coumunicaciones a las compañías: 
\\servicios.anh.gov.co\sservicios\Grupo Reservas Y Operaciones\2022\IRR CORTE 31-DIC-2021\PLAN DE REVISIÓN\Cartas Operadoras_Revisiones Técnicas y Completitud
* Evidencias de la compilación del Informe Final de Reservas (IRR final 2021):
\\servicios.anh.gov.co\sservicios\Grupo Reservas Y Operaciones\2022\2022\IRR CORTE 31-DIC-2021\INFORME FINAL IRR2021</t>
  </si>
  <si>
    <t>​La producción comercializada promedio día de gas durante el mes de octubre de 2022 fue de 948 Millones de pies cúbicos (Mpcpd).  La producción diaria promedio durante los primeros diez meses del año asciende a  1.074 Mpcpd.</t>
  </si>
  <si>
    <t>La producción promedio diaria de crudo durante el mes de octubre de 2022 fue de 757 mil barriles (kilo barriles).  La producción diaria promedio de crudo durante los primeros diez meses del año asciende a  749 kbpd.</t>
  </si>
  <si>
    <t>Producto obtenido</t>
  </si>
  <si>
    <t>Producto obtenido mediante la Orden de Compra 88021 de 2022 (mayo a diciembre de 2022) y con la adición a la orden de compra 62544  (prestación de los del servicio hasta el mes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</si>
</sst>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_-[$$-240A]* #,##0_-;\-[$$-240A]* #,##0_-;_-[$$-240A]* &quot;-&quot;_-;_-@_-"/>
    <numFmt numFmtId="168" formatCode="_-[$$-240A]* #,##0.0_-;\-[$$-240A]* #,##0.0_-;_-[$$-240A]* &quot;-&quot;_-;_-@_-"/>
    <numFmt numFmtId="169" formatCode="&quot;$&quot;\ #,##0.00"/>
    <numFmt numFmtId="170" formatCode="#,##0.0"/>
    <numFmt numFmtId="171" formatCode="0.0"/>
    <numFmt numFmtId="172" formatCode="_(&quot;$&quot;* #,##0_);_(&quot;$&quot;* \(#,##0\);_(&quot;$&quot;* &quot;-&quot;??_);_(@_)"/>
    <numFmt numFmtId="173" formatCode="#,##0.000"/>
    <numFmt numFmtId="174" formatCode="&quot;$&quot;#,##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sz val="11"/>
      <name val="Calibri"/>
      <family val="2"/>
    </font>
    <font>
      <sz val="11"/>
      <color rgb="FF000000"/>
      <name val="Calibri"/>
      <family val="2"/>
    </font>
    <font>
      <sz val="11"/>
      <color rgb="FF201F1E"/>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cellStyleXfs>
  <cellXfs count="70">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7" fontId="18" fillId="0" borderId="0" xfId="0" applyNumberFormat="1" applyFont="1" applyAlignment="1">
      <alignment vertical="center"/>
    </xf>
    <xf numFmtId="49" fontId="18" fillId="0" borderId="0" xfId="0" applyNumberFormat="1" applyFont="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Alignment="1">
      <alignment vertical="center" wrapText="1"/>
    </xf>
    <xf numFmtId="4" fontId="18" fillId="0" borderId="0" xfId="0" applyNumberFormat="1" applyFont="1" applyAlignment="1">
      <alignment vertical="center" wrapText="1"/>
    </xf>
    <xf numFmtId="167" fontId="18" fillId="0" borderId="0" xfId="0" applyNumberFormat="1" applyFont="1" applyAlignment="1">
      <alignment vertical="center" wrapText="1"/>
    </xf>
    <xf numFmtId="14" fontId="18" fillId="0" borderId="0" xfId="0" applyNumberFormat="1" applyFont="1" applyAlignment="1">
      <alignment vertical="center" wrapText="1"/>
    </xf>
    <xf numFmtId="0" fontId="0" fillId="0" borderId="0" xfId="0" applyAlignment="1">
      <alignment vertical="center"/>
    </xf>
    <xf numFmtId="0" fontId="17" fillId="0" borderId="0" xfId="0" applyFont="1" applyAlignment="1">
      <alignment vertical="center" wrapText="1"/>
    </xf>
    <xf numFmtId="0" fontId="20" fillId="0" borderId="0" xfId="0" applyFont="1" applyAlignment="1">
      <alignment horizontal="left" vertical="center" wrapText="1" readingOrder="1"/>
    </xf>
    <xf numFmtId="0" fontId="21" fillId="0" borderId="0" xfId="0" applyFont="1" applyAlignment="1">
      <alignment horizontal="justify" vertical="center" wrapText="1"/>
    </xf>
    <xf numFmtId="14" fontId="18" fillId="0" borderId="10" xfId="0" applyNumberFormat="1" applyFont="1" applyBorder="1" applyAlignment="1">
      <alignment vertical="center" wrapText="1"/>
    </xf>
    <xf numFmtId="9" fontId="18" fillId="0" borderId="0" xfId="48" applyFont="1" applyBorder="1" applyAlignment="1">
      <alignment vertical="center" wrapText="1"/>
    </xf>
    <xf numFmtId="4" fontId="18" fillId="0" borderId="0" xfId="0" applyNumberFormat="1" applyFont="1" applyAlignment="1">
      <alignment horizontal="right" vertical="center" wrapText="1"/>
    </xf>
    <xf numFmtId="0" fontId="0" fillId="0" borderId="0" xfId="0" applyAlignment="1">
      <alignment horizontal="center" vertical="center" wrapText="1"/>
    </xf>
    <xf numFmtId="165"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164" fontId="18" fillId="0" borderId="0" xfId="50" applyFont="1" applyAlignment="1">
      <alignment vertical="center" wrapText="1"/>
    </xf>
    <xf numFmtId="164" fontId="18" fillId="0" borderId="0" xfId="50" applyFont="1" applyBorder="1" applyAlignment="1">
      <alignment vertical="center" wrapText="1"/>
    </xf>
    <xf numFmtId="49" fontId="18" fillId="0" borderId="0" xfId="0" applyNumberFormat="1" applyFont="1" applyAlignment="1">
      <alignment horizontal="center" vertical="top" wrapText="1"/>
    </xf>
    <xf numFmtId="168"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49" fontId="18" fillId="0" borderId="11" xfId="0" applyNumberFormat="1" applyFont="1" applyBorder="1" applyAlignment="1">
      <alignment vertical="center" wrapText="1"/>
    </xf>
    <xf numFmtId="167"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7" fontId="0" fillId="0" borderId="0" xfId="0" applyNumberFormat="1" applyAlignment="1">
      <alignment vertical="center" wrapText="1"/>
    </xf>
    <xf numFmtId="3" fontId="24"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2" fontId="18" fillId="0" borderId="0" xfId="0" applyNumberFormat="1" applyFont="1" applyAlignment="1">
      <alignment horizontal="center" vertical="center" wrapText="1"/>
    </xf>
    <xf numFmtId="44" fontId="18" fillId="0" borderId="0" xfId="0" applyNumberFormat="1" applyFont="1" applyAlignment="1">
      <alignment vertical="center" wrapText="1"/>
    </xf>
    <xf numFmtId="44" fontId="18" fillId="0" borderId="0" xfId="49" applyNumberFormat="1" applyFont="1" applyAlignment="1">
      <alignment vertical="center" wrapText="1"/>
    </xf>
    <xf numFmtId="165" fontId="18" fillId="0" borderId="0" xfId="49" applyFont="1" applyBorder="1" applyAlignment="1">
      <alignment vertical="center" wrapText="1"/>
    </xf>
    <xf numFmtId="0" fontId="18" fillId="0" borderId="0" xfId="0" applyFont="1" applyAlignment="1">
      <alignment horizontal="center" vertical="center" wrapText="1"/>
    </xf>
    <xf numFmtId="171" fontId="18" fillId="0" borderId="0" xfId="0" applyNumberFormat="1" applyFont="1" applyAlignment="1">
      <alignment horizontal="center" vertical="center" wrapText="1"/>
    </xf>
    <xf numFmtId="49" fontId="23" fillId="0" borderId="0" xfId="51" applyNumberFormat="1" applyAlignment="1">
      <alignment vertical="center" wrapText="1"/>
    </xf>
    <xf numFmtId="0" fontId="0" fillId="36" borderId="0" xfId="0" applyFill="1" applyAlignment="1">
      <alignment vertical="center" wrapText="1"/>
    </xf>
    <xf numFmtId="172" fontId="18" fillId="0" borderId="0" xfId="49" applyNumberFormat="1" applyFont="1" applyAlignment="1">
      <alignment horizontal="right" vertical="center" wrapText="1"/>
    </xf>
    <xf numFmtId="172" fontId="18" fillId="0" borderId="0" xfId="0" applyNumberFormat="1" applyFont="1" applyAlignment="1">
      <alignment horizontal="right" vertical="center" wrapText="1"/>
    </xf>
    <xf numFmtId="3" fontId="25" fillId="35" borderId="12" xfId="0" applyNumberFormat="1" applyFont="1" applyFill="1" applyBorder="1" applyAlignment="1">
      <alignment horizontal="center" vertical="center" wrapText="1"/>
    </xf>
    <xf numFmtId="0" fontId="25" fillId="35" borderId="12" xfId="0" applyFont="1" applyFill="1" applyBorder="1" applyAlignment="1">
      <alignment vertical="center" wrapText="1"/>
    </xf>
    <xf numFmtId="170" fontId="18" fillId="0" borderId="0" xfId="0" applyNumberFormat="1" applyFont="1" applyAlignment="1">
      <alignment vertical="center" wrapText="1"/>
    </xf>
    <xf numFmtId="0" fontId="23" fillId="0" borderId="0" xfId="51" applyAlignment="1">
      <alignment vertical="center" wrapText="1"/>
    </xf>
    <xf numFmtId="0" fontId="26" fillId="0" borderId="0" xfId="0" applyFont="1" applyAlignment="1">
      <alignment horizontal="left" vertical="center" wrapText="1" indent="1"/>
    </xf>
    <xf numFmtId="167" fontId="18" fillId="0" borderId="11" xfId="0" applyNumberFormat="1" applyFont="1" applyBorder="1" applyAlignment="1">
      <alignment vertical="center" wrapText="1"/>
    </xf>
    <xf numFmtId="173" fontId="18" fillId="0" borderId="0" xfId="0" applyNumberFormat="1" applyFont="1" applyAlignment="1">
      <alignment horizontal="center" vertical="center"/>
    </xf>
    <xf numFmtId="49" fontId="0" fillId="0" borderId="0" xfId="0" applyNumberFormat="1" applyAlignment="1">
      <alignment vertical="center" wrapText="1"/>
    </xf>
    <xf numFmtId="170" fontId="0" fillId="0" borderId="0" xfId="0" applyNumberFormat="1" applyAlignment="1">
      <alignment horizontal="center" vertical="center"/>
    </xf>
    <xf numFmtId="167" fontId="0" fillId="0" borderId="0" xfId="0" applyNumberFormat="1" applyAlignment="1">
      <alignment vertical="center"/>
    </xf>
    <xf numFmtId="3" fontId="0" fillId="0" borderId="0" xfId="0" applyNumberFormat="1" applyAlignment="1">
      <alignment horizontal="center" vertical="center"/>
    </xf>
    <xf numFmtId="174" fontId="18" fillId="0" borderId="0" xfId="0" applyNumberFormat="1" applyFont="1" applyAlignment="1">
      <alignment horizontal="right" vertical="center" wrapText="1"/>
    </xf>
    <xf numFmtId="2" fontId="18" fillId="37" borderId="0" xfId="48" applyNumberFormat="1" applyFont="1" applyFill="1" applyAlignment="1">
      <alignment horizontal="center" vertical="center" wrapText="1"/>
    </xf>
    <xf numFmtId="9" fontId="18" fillId="37" borderId="0" xfId="48" applyFont="1" applyFill="1" applyAlignment="1">
      <alignment horizontal="center" vertical="center" wrapText="1"/>
    </xf>
    <xf numFmtId="1" fontId="18" fillId="0" borderId="0" xfId="52" applyNumberFormat="1" applyFont="1" applyAlignment="1">
      <alignment horizontal="center" vertical="center" wrapText="1"/>
    </xf>
    <xf numFmtId="171" fontId="18" fillId="0" borderId="0" xfId="52" applyNumberFormat="1" applyFont="1" applyAlignment="1">
      <alignment horizontal="center" vertical="center" wrapText="1"/>
    </xf>
    <xf numFmtId="14" fontId="18" fillId="0" borderId="0" xfId="0" applyNumberFormat="1" applyFont="1" applyAlignment="1">
      <alignment horizontal="right" vertical="center" wrapText="1"/>
    </xf>
    <xf numFmtId="10" fontId="18" fillId="0" borderId="0" xfId="0" applyNumberFormat="1" applyFont="1" applyAlignment="1">
      <alignment vertical="center" wrapText="1"/>
    </xf>
    <xf numFmtId="4" fontId="18" fillId="0" borderId="0" xfId="0" applyNumberFormat="1" applyFont="1" applyAlignment="1">
      <alignment horizontal="center" vertical="center" wrapText="1"/>
    </xf>
    <xf numFmtId="49" fontId="18" fillId="0" borderId="0" xfId="0" applyNumberFormat="1" applyFont="1" applyAlignment="1">
      <alignment horizontal="justify" vertical="center"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xfId="52" builtinId="3"/>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27</xdr:col>
      <xdr:colOff>57151</xdr:colOff>
      <xdr:row>69</xdr:row>
      <xdr:rowOff>371475</xdr:rowOff>
    </xdr:from>
    <xdr:ext cx="3295650" cy="238095"/>
    <xdr:pic>
      <xdr:nvPicPr>
        <xdr:cNvPr id="16" name="Imagen 15">
          <a:extLst>
            <a:ext uri="{FF2B5EF4-FFF2-40B4-BE49-F238E27FC236}">
              <a16:creationId xmlns:a16="http://schemas.microsoft.com/office/drawing/2014/main" id="{58733D27-FC10-4A6A-A0AC-FD88D13EF0D4}"/>
            </a:ext>
          </a:extLst>
        </xdr:cNvPr>
        <xdr:cNvPicPr>
          <a:picLocks noChangeAspect="1"/>
        </xdr:cNvPicPr>
      </xdr:nvPicPr>
      <xdr:blipFill>
        <a:blip xmlns:r="http://schemas.openxmlformats.org/officeDocument/2006/relationships" r:embed="rId1"/>
        <a:stretch>
          <a:fillRect/>
        </a:stretch>
      </xdr:blipFill>
      <xdr:spPr>
        <a:xfrm>
          <a:off x="68237101" y="1057275"/>
          <a:ext cx="3295650" cy="238095"/>
        </a:xfrm>
        <a:prstGeom prst="rect">
          <a:avLst/>
        </a:prstGeom>
      </xdr:spPr>
    </xdr:pic>
    <xdr:clientData/>
  </xdr:oneCellAnchor>
  <xdr:twoCellAnchor editAs="oneCell">
    <xdr:from>
      <xdr:col>27</xdr:col>
      <xdr:colOff>200026</xdr:colOff>
      <xdr:row>70</xdr:row>
      <xdr:rowOff>800100</xdr:rowOff>
    </xdr:from>
    <xdr:to>
      <xdr:col>28</xdr:col>
      <xdr:colOff>228601</xdr:colOff>
      <xdr:row>70</xdr:row>
      <xdr:rowOff>1038195</xdr:rowOff>
    </xdr:to>
    <xdr:pic>
      <xdr:nvPicPr>
        <xdr:cNvPr id="17" name="Imagen 16">
          <a:extLst>
            <a:ext uri="{FF2B5EF4-FFF2-40B4-BE49-F238E27FC236}">
              <a16:creationId xmlns:a16="http://schemas.microsoft.com/office/drawing/2014/main" id="{D231FE91-F61D-4C43-8251-6BC0858C5336}"/>
            </a:ext>
          </a:extLst>
        </xdr:cNvPr>
        <xdr:cNvPicPr>
          <a:picLocks noChangeAspect="1"/>
        </xdr:cNvPicPr>
      </xdr:nvPicPr>
      <xdr:blipFill>
        <a:blip xmlns:r="http://schemas.openxmlformats.org/officeDocument/2006/relationships" r:embed="rId1"/>
        <a:stretch>
          <a:fillRect/>
        </a:stretch>
      </xdr:blipFill>
      <xdr:spPr>
        <a:xfrm>
          <a:off x="68379976" y="2819400"/>
          <a:ext cx="3295650" cy="238095"/>
        </a:xfrm>
        <a:prstGeom prst="rect">
          <a:avLst/>
        </a:prstGeom>
      </xdr:spPr>
    </xdr:pic>
    <xdr:clientData/>
  </xdr:twoCellAnchor>
  <xdr:twoCellAnchor editAs="oneCell">
    <xdr:from>
      <xdr:col>27</xdr:col>
      <xdr:colOff>200026</xdr:colOff>
      <xdr:row>71</xdr:row>
      <xdr:rowOff>428625</xdr:rowOff>
    </xdr:from>
    <xdr:to>
      <xdr:col>28</xdr:col>
      <xdr:colOff>228601</xdr:colOff>
      <xdr:row>71</xdr:row>
      <xdr:rowOff>666720</xdr:rowOff>
    </xdr:to>
    <xdr:pic>
      <xdr:nvPicPr>
        <xdr:cNvPr id="18" name="Imagen 17">
          <a:extLst>
            <a:ext uri="{FF2B5EF4-FFF2-40B4-BE49-F238E27FC236}">
              <a16:creationId xmlns:a16="http://schemas.microsoft.com/office/drawing/2014/main" id="{0C69A1AA-071B-4D74-BEB9-DC4F9343A575}"/>
            </a:ext>
          </a:extLst>
        </xdr:cNvPr>
        <xdr:cNvPicPr>
          <a:picLocks noChangeAspect="1"/>
        </xdr:cNvPicPr>
      </xdr:nvPicPr>
      <xdr:blipFill>
        <a:blip xmlns:r="http://schemas.openxmlformats.org/officeDocument/2006/relationships" r:embed="rId1"/>
        <a:stretch>
          <a:fillRect/>
        </a:stretch>
      </xdr:blipFill>
      <xdr:spPr>
        <a:xfrm>
          <a:off x="68379976" y="3590925"/>
          <a:ext cx="3295650" cy="238095"/>
        </a:xfrm>
        <a:prstGeom prst="rect">
          <a:avLst/>
        </a:prstGeom>
      </xdr:spPr>
    </xdr:pic>
    <xdr:clientData/>
  </xdr:twoCellAnchor>
  <xdr:oneCellAnchor>
    <xdr:from>
      <xdr:col>27</xdr:col>
      <xdr:colOff>200026</xdr:colOff>
      <xdr:row>72</xdr:row>
      <xdr:rowOff>695325</xdr:rowOff>
    </xdr:from>
    <xdr:ext cx="3295650" cy="238095"/>
    <xdr:pic>
      <xdr:nvPicPr>
        <xdr:cNvPr id="19" name="Imagen 18">
          <a:extLst>
            <a:ext uri="{FF2B5EF4-FFF2-40B4-BE49-F238E27FC236}">
              <a16:creationId xmlns:a16="http://schemas.microsoft.com/office/drawing/2014/main" id="{51EBF8C3-A84E-4128-9271-C9502FEB4D03}"/>
            </a:ext>
          </a:extLst>
        </xdr:cNvPr>
        <xdr:cNvPicPr>
          <a:picLocks noChangeAspect="1"/>
        </xdr:cNvPicPr>
      </xdr:nvPicPr>
      <xdr:blipFill>
        <a:blip xmlns:r="http://schemas.openxmlformats.org/officeDocument/2006/relationships" r:embed="rId1"/>
        <a:stretch>
          <a:fillRect/>
        </a:stretch>
      </xdr:blipFill>
      <xdr:spPr>
        <a:xfrm>
          <a:off x="68379976" y="4781550"/>
          <a:ext cx="3295650" cy="238095"/>
        </a:xfrm>
        <a:prstGeom prst="rect">
          <a:avLst/>
        </a:prstGeom>
      </xdr:spPr>
    </xdr:pic>
    <xdr:clientData/>
  </xdr:oneCellAnchor>
  <xdr:oneCellAnchor>
    <xdr:from>
      <xdr:col>27</xdr:col>
      <xdr:colOff>31938</xdr:colOff>
      <xdr:row>73</xdr:row>
      <xdr:rowOff>800660</xdr:rowOff>
    </xdr:from>
    <xdr:ext cx="3295650" cy="238095"/>
    <xdr:pic>
      <xdr:nvPicPr>
        <xdr:cNvPr id="20" name="Imagen 19">
          <a:extLst>
            <a:ext uri="{FF2B5EF4-FFF2-40B4-BE49-F238E27FC236}">
              <a16:creationId xmlns:a16="http://schemas.microsoft.com/office/drawing/2014/main" id="{E8279382-B03B-4E0C-80D1-E1AF848D5C28}"/>
            </a:ext>
          </a:extLst>
        </xdr:cNvPr>
        <xdr:cNvPicPr>
          <a:picLocks noChangeAspect="1"/>
        </xdr:cNvPicPr>
      </xdr:nvPicPr>
      <xdr:blipFill>
        <a:blip xmlns:r="http://schemas.openxmlformats.org/officeDocument/2006/relationships" r:embed="rId1"/>
        <a:stretch>
          <a:fillRect/>
        </a:stretch>
      </xdr:blipFill>
      <xdr:spPr>
        <a:xfrm>
          <a:off x="67536173" y="7008719"/>
          <a:ext cx="3295650" cy="238095"/>
        </a:xfrm>
        <a:prstGeom prst="rect">
          <a:avLst/>
        </a:prstGeom>
      </xdr:spPr>
    </xdr:pic>
    <xdr:clientData/>
  </xdr:oneCellAnchor>
  <xdr:oneCellAnchor>
    <xdr:from>
      <xdr:col>27</xdr:col>
      <xdr:colOff>200026</xdr:colOff>
      <xdr:row>73</xdr:row>
      <xdr:rowOff>542925</xdr:rowOff>
    </xdr:from>
    <xdr:ext cx="3295650" cy="238095"/>
    <xdr:pic>
      <xdr:nvPicPr>
        <xdr:cNvPr id="21" name="Imagen 20">
          <a:extLst>
            <a:ext uri="{FF2B5EF4-FFF2-40B4-BE49-F238E27FC236}">
              <a16:creationId xmlns:a16="http://schemas.microsoft.com/office/drawing/2014/main" id="{A5CCEC23-4F34-43C0-AB2C-890040F62CAE}"/>
            </a:ext>
          </a:extLst>
        </xdr:cNvPr>
        <xdr:cNvPicPr>
          <a:picLocks noChangeAspect="1"/>
        </xdr:cNvPicPr>
      </xdr:nvPicPr>
      <xdr:blipFill>
        <a:blip xmlns:r="http://schemas.openxmlformats.org/officeDocument/2006/relationships" r:embed="rId1"/>
        <a:stretch>
          <a:fillRect/>
        </a:stretch>
      </xdr:blipFill>
      <xdr:spPr>
        <a:xfrm>
          <a:off x="68379976" y="7296150"/>
          <a:ext cx="3295650" cy="238095"/>
        </a:xfrm>
        <a:prstGeom prst="rect">
          <a:avLst/>
        </a:prstGeom>
      </xdr:spPr>
    </xdr:pic>
    <xdr:clientData/>
  </xdr:oneCellAnchor>
  <xdr:oneCellAnchor>
    <xdr:from>
      <xdr:col>27</xdr:col>
      <xdr:colOff>36420</xdr:colOff>
      <xdr:row>74</xdr:row>
      <xdr:rowOff>455519</xdr:rowOff>
    </xdr:from>
    <xdr:ext cx="3295650" cy="238095"/>
    <xdr:pic>
      <xdr:nvPicPr>
        <xdr:cNvPr id="22" name="Imagen 21">
          <a:extLst>
            <a:ext uri="{FF2B5EF4-FFF2-40B4-BE49-F238E27FC236}">
              <a16:creationId xmlns:a16="http://schemas.microsoft.com/office/drawing/2014/main" id="{228739EE-B426-46A9-B8F7-C27904A13459}"/>
            </a:ext>
          </a:extLst>
        </xdr:cNvPr>
        <xdr:cNvPicPr>
          <a:picLocks noChangeAspect="1"/>
        </xdr:cNvPicPr>
      </xdr:nvPicPr>
      <xdr:blipFill>
        <a:blip xmlns:r="http://schemas.openxmlformats.org/officeDocument/2006/relationships" r:embed="rId1"/>
        <a:stretch>
          <a:fillRect/>
        </a:stretch>
      </xdr:blipFill>
      <xdr:spPr>
        <a:xfrm>
          <a:off x="67540655" y="7907431"/>
          <a:ext cx="3295650" cy="238095"/>
        </a:xfrm>
        <a:prstGeom prst="rect">
          <a:avLst/>
        </a:prstGeom>
      </xdr:spPr>
    </xdr:pic>
    <xdr:clientData/>
  </xdr:oneCellAnchor>
  <xdr:oneCellAnchor>
    <xdr:from>
      <xdr:col>27</xdr:col>
      <xdr:colOff>200026</xdr:colOff>
      <xdr:row>76</xdr:row>
      <xdr:rowOff>428625</xdr:rowOff>
    </xdr:from>
    <xdr:ext cx="3295650" cy="238095"/>
    <xdr:pic>
      <xdr:nvPicPr>
        <xdr:cNvPr id="23" name="Imagen 22">
          <a:extLst>
            <a:ext uri="{FF2B5EF4-FFF2-40B4-BE49-F238E27FC236}">
              <a16:creationId xmlns:a16="http://schemas.microsoft.com/office/drawing/2014/main" id="{4E629C82-3ECF-4858-B500-FBB95448F680}"/>
            </a:ext>
          </a:extLst>
        </xdr:cNvPr>
        <xdr:cNvPicPr>
          <a:picLocks noChangeAspect="1"/>
        </xdr:cNvPicPr>
      </xdr:nvPicPr>
      <xdr:blipFill>
        <a:blip xmlns:r="http://schemas.openxmlformats.org/officeDocument/2006/relationships" r:embed="rId1"/>
        <a:stretch>
          <a:fillRect/>
        </a:stretch>
      </xdr:blipFill>
      <xdr:spPr>
        <a:xfrm>
          <a:off x="68379976" y="8896350"/>
          <a:ext cx="3295650" cy="2380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09.%20Vicepresidencia%20de%20Contratos%20de%20Hidrocarburos/11_Plan%20de%20Acci&#243;n%20Institucional%20ANH%202022_seguimiento%20Noviembre%20-%20Libardo.xlsx?905240D7" TargetMode="External"/><Relationship Id="rId1" Type="http://schemas.openxmlformats.org/officeDocument/2006/relationships/externalLinkPath" Target="file:///\\905240D7\11_Plan%20de%20Acci&#243;n%20Institucional%20ANH%202022_seguimiento%20Noviembre%20-%20Libar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refreshError="1"/>
      <sheetData sheetId="1" refreshError="1"/>
      <sheetData sheetId="2">
        <row r="24">
          <cell r="D24">
            <v>13</v>
          </cell>
        </row>
        <row r="43">
          <cell r="D43">
            <v>13</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7" totalsRowShown="0" headerRowDxfId="31" dataDxfId="30">
  <autoFilter ref="A1:AD117" xr:uid="{4C3B467A-675C-4910-8A24-AC4AF8B782E4}"/>
  <sortState xmlns:xlrd2="http://schemas.microsoft.com/office/spreadsheetml/2017/richdata2" ref="A2:Y117">
    <sortCondition descending="1" ref="D2:D117"/>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nh.gov.co/es/atenci%C3%B3n-y-servicios-a-la-ciudadan%C3%ADa/canales-de-atenci%C3%B3n/encuestas-anh/" TargetMode="External"/><Relationship Id="rId3" Type="http://schemas.openxmlformats.org/officeDocument/2006/relationships/hyperlink" Target="https://sinergiapp.dnp.gov.co/" TargetMode="External"/><Relationship Id="rId7" Type="http://schemas.openxmlformats.org/officeDocument/2006/relationships/hyperlink" Target="https://www.anh.gov.co/es/atenci%C3%B3n-y-servicios-a-la-ciudadan%C3%ADa/canales-de-atenci%C3%B3n/caracterizaci%C3%B3n-de-usuarios/" TargetMode="External"/><Relationship Id="rId2" Type="http://schemas.openxmlformats.org/officeDocument/2006/relationships/hyperlink" Target="https://sinergiapp.dnp.gov.co/" TargetMode="External"/><Relationship Id="rId1" Type="http://schemas.openxmlformats.org/officeDocument/2006/relationships/hyperlink" Target="https://www.anh.gov.co/documents/14093/Resultados_FURAG_2021_Publicacion_web.pdf" TargetMode="External"/><Relationship Id="rId6" Type="http://schemas.openxmlformats.org/officeDocument/2006/relationships/hyperlink" Target="https://www.anh.gov.co/es/atenci%C3%B3n-y-servicios-a-la-ciudadan%C3%ADa/pqrsd/" TargetMode="External"/><Relationship Id="rId11" Type="http://schemas.openxmlformats.org/officeDocument/2006/relationships/table" Target="../tables/table1.xml"/><Relationship Id="rId5" Type="http://schemas.openxmlformats.org/officeDocument/2006/relationships/hyperlink" Target="file:///\\servicios.anh.gov.co" TargetMode="External"/><Relationship Id="rId10" Type="http://schemas.openxmlformats.org/officeDocument/2006/relationships/drawing" Target="../drawings/drawing1.xml"/><Relationship Id="rId4" Type="http://schemas.openxmlformats.org/officeDocument/2006/relationships/hyperlink" Target="https://spi.dnp.gov.co/App_Themes/SeguimientoProyectos/ResumenEjecutivo/2018011000195.pdf?ts=2022081904064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0"/>
  <sheetViews>
    <sheetView tabSelected="1" zoomScale="85" zoomScaleNormal="85"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 width="31" style="1" customWidth="1"/>
    <col min="3" max="3" width="26.7109375" style="1" customWidth="1"/>
    <col min="4" max="25" width="38.7109375" style="1" customWidth="1"/>
    <col min="26" max="26" width="25.85546875" style="1" customWidth="1"/>
    <col min="27" max="27" width="73.28515625" style="1" customWidth="1"/>
    <col min="28" max="28" width="49" style="1" customWidth="1"/>
    <col min="29" max="30" width="29.85546875" style="1" customWidth="1"/>
    <col min="31" max="16384" width="11.42578125" style="1"/>
  </cols>
  <sheetData>
    <row r="1" spans="1:30" ht="54" customHeight="1" x14ac:dyDescent="0.25">
      <c r="A1" s="1" t="s">
        <v>23</v>
      </c>
      <c r="B1" s="1" t="s">
        <v>4</v>
      </c>
      <c r="C1" s="1" t="s">
        <v>5</v>
      </c>
      <c r="D1" s="1" t="s">
        <v>0</v>
      </c>
      <c r="E1" s="1" t="s">
        <v>1</v>
      </c>
      <c r="F1" s="1" t="s">
        <v>2</v>
      </c>
      <c r="G1" s="1" t="s">
        <v>3</v>
      </c>
      <c r="H1" s="1" t="s">
        <v>12</v>
      </c>
      <c r="I1" s="1" t="s">
        <v>6</v>
      </c>
      <c r="J1" s="1" t="s">
        <v>8</v>
      </c>
      <c r="K1" s="1" t="s">
        <v>7</v>
      </c>
      <c r="L1" s="1" t="s">
        <v>10</v>
      </c>
      <c r="M1" s="1" t="s">
        <v>9</v>
      </c>
      <c r="N1" s="1" t="s">
        <v>11</v>
      </c>
      <c r="O1" s="1" t="s">
        <v>13</v>
      </c>
      <c r="P1" s="1" t="s">
        <v>434</v>
      </c>
      <c r="Q1" s="1" t="s">
        <v>14</v>
      </c>
      <c r="R1" s="1" t="s">
        <v>15</v>
      </c>
      <c r="S1" s="13" t="s">
        <v>21</v>
      </c>
      <c r="T1" s="1" t="s">
        <v>18</v>
      </c>
      <c r="U1" s="1" t="s">
        <v>19</v>
      </c>
      <c r="V1" s="1" t="s">
        <v>20</v>
      </c>
      <c r="W1" s="1" t="s">
        <v>16</v>
      </c>
      <c r="X1" s="1" t="s">
        <v>17</v>
      </c>
      <c r="Y1" s="1" t="s">
        <v>22</v>
      </c>
      <c r="Z1" s="19" t="s">
        <v>488</v>
      </c>
      <c r="AA1" s="19" t="s">
        <v>489</v>
      </c>
      <c r="AB1" s="19" t="s">
        <v>490</v>
      </c>
      <c r="AC1" s="19" t="s">
        <v>491</v>
      </c>
      <c r="AD1" s="19" t="s">
        <v>492</v>
      </c>
    </row>
    <row r="2" spans="1:30" ht="390" x14ac:dyDescent="0.25">
      <c r="A2" s="8">
        <v>1</v>
      </c>
      <c r="B2" s="6" t="s">
        <v>57</v>
      </c>
      <c r="C2" s="6" t="s">
        <v>56</v>
      </c>
      <c r="D2" s="6" t="s">
        <v>58</v>
      </c>
      <c r="E2" s="6" t="s">
        <v>59</v>
      </c>
      <c r="F2" s="6" t="s">
        <v>60</v>
      </c>
      <c r="G2" s="6" t="s">
        <v>61</v>
      </c>
      <c r="H2" s="6" t="s">
        <v>62</v>
      </c>
      <c r="I2" s="6" t="s">
        <v>63</v>
      </c>
      <c r="J2" s="6" t="s">
        <v>64</v>
      </c>
      <c r="K2" s="6" t="s">
        <v>65</v>
      </c>
      <c r="L2" s="6" t="s">
        <v>69</v>
      </c>
      <c r="M2" s="14" t="s">
        <v>67</v>
      </c>
      <c r="N2" s="6" t="s">
        <v>66</v>
      </c>
      <c r="O2" s="6" t="s">
        <v>69</v>
      </c>
      <c r="P2" s="9">
        <v>10</v>
      </c>
      <c r="Q2" s="6" t="s">
        <v>70</v>
      </c>
      <c r="R2" s="3" t="s">
        <v>430</v>
      </c>
      <c r="S2" s="6" t="s">
        <v>71</v>
      </c>
      <c r="T2" s="10">
        <v>201061073640</v>
      </c>
      <c r="U2" s="11">
        <v>44562</v>
      </c>
      <c r="V2" s="11">
        <v>44926</v>
      </c>
      <c r="W2" s="6" t="s">
        <v>30</v>
      </c>
      <c r="X2" s="6" t="s">
        <v>31</v>
      </c>
      <c r="Y2" s="6" t="s">
        <v>32</v>
      </c>
      <c r="Z2" s="21" t="s">
        <v>688</v>
      </c>
      <c r="AA2" s="31" t="s">
        <v>689</v>
      </c>
      <c r="AB2" s="6" t="s">
        <v>499</v>
      </c>
      <c r="AC2" s="32">
        <v>129909230212</v>
      </c>
      <c r="AD2" s="32">
        <v>99203699661.5</v>
      </c>
    </row>
    <row r="3" spans="1:30" ht="141.75" customHeight="1" x14ac:dyDescent="0.25">
      <c r="A3" s="8">
        <v>2</v>
      </c>
      <c r="B3" s="6" t="s">
        <v>57</v>
      </c>
      <c r="C3" s="6" t="s">
        <v>56</v>
      </c>
      <c r="D3" s="6" t="s">
        <v>58</v>
      </c>
      <c r="E3" s="6" t="s">
        <v>59</v>
      </c>
      <c r="F3" s="6" t="s">
        <v>60</v>
      </c>
      <c r="G3" s="6" t="s">
        <v>61</v>
      </c>
      <c r="H3" s="6" t="s">
        <v>62</v>
      </c>
      <c r="I3" s="6" t="s">
        <v>63</v>
      </c>
      <c r="J3" s="6" t="s">
        <v>64</v>
      </c>
      <c r="K3" s="6" t="s">
        <v>65</v>
      </c>
      <c r="L3" s="6" t="s">
        <v>69</v>
      </c>
      <c r="M3" s="14" t="s">
        <v>68</v>
      </c>
      <c r="N3" s="6" t="s">
        <v>66</v>
      </c>
      <c r="O3" s="6" t="s">
        <v>69</v>
      </c>
      <c r="P3" s="9">
        <v>1</v>
      </c>
      <c r="Q3" s="6" t="s">
        <v>37</v>
      </c>
      <c r="R3" s="3" t="s">
        <v>430</v>
      </c>
      <c r="S3" s="6" t="s">
        <v>71</v>
      </c>
      <c r="T3" s="10">
        <v>19438957158</v>
      </c>
      <c r="U3" s="11">
        <v>44562</v>
      </c>
      <c r="V3" s="11">
        <v>44926</v>
      </c>
      <c r="W3" s="6" t="s">
        <v>30</v>
      </c>
      <c r="X3" s="6" t="s">
        <v>31</v>
      </c>
      <c r="Y3" s="6" t="s">
        <v>32</v>
      </c>
      <c r="Z3" s="21" t="s">
        <v>495</v>
      </c>
      <c r="AA3" s="31" t="s">
        <v>690</v>
      </c>
      <c r="AB3" s="6" t="s">
        <v>499</v>
      </c>
      <c r="AC3" s="32">
        <v>19438957158</v>
      </c>
      <c r="AD3" s="55">
        <v>16801967569</v>
      </c>
    </row>
    <row r="4" spans="1:30" ht="190.5" customHeight="1" x14ac:dyDescent="0.25">
      <c r="A4" s="8">
        <v>3</v>
      </c>
      <c r="B4" s="6" t="s">
        <v>57</v>
      </c>
      <c r="C4" s="6" t="s">
        <v>56</v>
      </c>
      <c r="D4" s="6" t="s">
        <v>58</v>
      </c>
      <c r="E4" s="6" t="s">
        <v>59</v>
      </c>
      <c r="F4" s="6" t="s">
        <v>60</v>
      </c>
      <c r="G4" s="6" t="s">
        <v>61</v>
      </c>
      <c r="H4" s="6" t="s">
        <v>62</v>
      </c>
      <c r="I4" s="6" t="s">
        <v>63</v>
      </c>
      <c r="J4" s="6" t="s">
        <v>64</v>
      </c>
      <c r="K4" s="6" t="s">
        <v>65</v>
      </c>
      <c r="L4" s="6" t="s">
        <v>72</v>
      </c>
      <c r="M4" s="6" t="s">
        <v>73</v>
      </c>
      <c r="N4" s="6" t="s">
        <v>74</v>
      </c>
      <c r="O4" s="6" t="s">
        <v>502</v>
      </c>
      <c r="P4" s="9">
        <v>15</v>
      </c>
      <c r="Q4" s="6" t="s">
        <v>70</v>
      </c>
      <c r="R4" s="3" t="s">
        <v>503</v>
      </c>
      <c r="S4" s="6" t="s">
        <v>504</v>
      </c>
      <c r="T4" s="10"/>
      <c r="U4" s="11">
        <v>44562</v>
      </c>
      <c r="V4" s="11">
        <v>44926</v>
      </c>
      <c r="W4" s="6" t="s">
        <v>30</v>
      </c>
      <c r="X4" s="6" t="s">
        <v>31</v>
      </c>
      <c r="Y4" s="6" t="s">
        <v>12</v>
      </c>
      <c r="Z4" s="21" t="s">
        <v>598</v>
      </c>
      <c r="AA4" s="31" t="s">
        <v>599</v>
      </c>
      <c r="AB4" s="6" t="s">
        <v>500</v>
      </c>
      <c r="AC4" s="32">
        <v>0</v>
      </c>
      <c r="AD4" s="32">
        <v>0</v>
      </c>
    </row>
    <row r="5" spans="1:30" ht="191.25" customHeight="1" x14ac:dyDescent="0.25">
      <c r="A5" s="8">
        <v>4</v>
      </c>
      <c r="B5" s="6" t="s">
        <v>57</v>
      </c>
      <c r="C5" s="6" t="s">
        <v>56</v>
      </c>
      <c r="D5" s="6" t="s">
        <v>58</v>
      </c>
      <c r="E5" s="6" t="s">
        <v>59</v>
      </c>
      <c r="F5" s="6" t="s">
        <v>60</v>
      </c>
      <c r="G5" s="6" t="s">
        <v>61</v>
      </c>
      <c r="H5" s="6" t="s">
        <v>62</v>
      </c>
      <c r="I5" s="6" t="s">
        <v>63</v>
      </c>
      <c r="J5" s="6" t="s">
        <v>64</v>
      </c>
      <c r="K5" s="6" t="s">
        <v>65</v>
      </c>
      <c r="L5" s="6" t="s">
        <v>72</v>
      </c>
      <c r="M5" s="6" t="s">
        <v>75</v>
      </c>
      <c r="N5" s="6" t="s">
        <v>78</v>
      </c>
      <c r="O5" s="6" t="s">
        <v>77</v>
      </c>
      <c r="P5" s="9">
        <v>3</v>
      </c>
      <c r="Q5" s="6" t="s">
        <v>70</v>
      </c>
      <c r="R5" s="3" t="s">
        <v>398</v>
      </c>
      <c r="S5" s="6" t="s">
        <v>79</v>
      </c>
      <c r="T5" s="10">
        <v>11582245379</v>
      </c>
      <c r="U5" s="11">
        <v>44562</v>
      </c>
      <c r="V5" s="11">
        <v>44926</v>
      </c>
      <c r="W5" s="6" t="s">
        <v>30</v>
      </c>
      <c r="X5" s="6" t="s">
        <v>31</v>
      </c>
      <c r="Y5" s="6" t="s">
        <v>32</v>
      </c>
      <c r="Z5" s="21" t="s">
        <v>508</v>
      </c>
      <c r="AA5" s="31" t="s">
        <v>691</v>
      </c>
      <c r="AB5" s="6" t="s">
        <v>501</v>
      </c>
      <c r="AC5" s="32">
        <v>9677189144</v>
      </c>
      <c r="AD5" s="32">
        <v>5804281851</v>
      </c>
    </row>
    <row r="6" spans="1:30" ht="107.25" customHeight="1" x14ac:dyDescent="0.25">
      <c r="A6" s="8">
        <v>5</v>
      </c>
      <c r="B6" s="6" t="s">
        <v>57</v>
      </c>
      <c r="C6" s="6" t="s">
        <v>56</v>
      </c>
      <c r="D6" s="6" t="s">
        <v>58</v>
      </c>
      <c r="E6" s="6" t="s">
        <v>59</v>
      </c>
      <c r="F6" s="6" t="s">
        <v>60</v>
      </c>
      <c r="G6" s="6" t="s">
        <v>61</v>
      </c>
      <c r="H6" s="6" t="s">
        <v>62</v>
      </c>
      <c r="I6" s="6" t="s">
        <v>63</v>
      </c>
      <c r="J6" s="6" t="s">
        <v>64</v>
      </c>
      <c r="K6" s="6" t="s">
        <v>65</v>
      </c>
      <c r="L6" s="6" t="s">
        <v>72</v>
      </c>
      <c r="M6" s="6" t="s">
        <v>73</v>
      </c>
      <c r="N6" s="6" t="s">
        <v>78</v>
      </c>
      <c r="O6" s="6" t="s">
        <v>77</v>
      </c>
      <c r="P6" s="9">
        <v>3</v>
      </c>
      <c r="Q6" s="6" t="s">
        <v>70</v>
      </c>
      <c r="R6" s="3" t="s">
        <v>398</v>
      </c>
      <c r="S6" s="6" t="s">
        <v>79</v>
      </c>
      <c r="T6" s="10">
        <v>2250000000</v>
      </c>
      <c r="U6" s="11">
        <v>44562</v>
      </c>
      <c r="V6" s="11">
        <v>44926</v>
      </c>
      <c r="W6" s="6" t="s">
        <v>30</v>
      </c>
      <c r="X6" s="6" t="s">
        <v>31</v>
      </c>
      <c r="Y6" s="6" t="s">
        <v>32</v>
      </c>
      <c r="Z6" s="21" t="s">
        <v>508</v>
      </c>
      <c r="AA6" s="30" t="s">
        <v>657</v>
      </c>
      <c r="AB6" s="6" t="s">
        <v>501</v>
      </c>
      <c r="AC6" s="32">
        <v>2250000000</v>
      </c>
      <c r="AD6" s="32">
        <v>900000000</v>
      </c>
    </row>
    <row r="7" spans="1:30" ht="142.5" customHeight="1" x14ac:dyDescent="0.25">
      <c r="A7" s="8">
        <v>6</v>
      </c>
      <c r="B7" s="6" t="s">
        <v>57</v>
      </c>
      <c r="C7" s="6" t="s">
        <v>56</v>
      </c>
      <c r="D7" s="6" t="s">
        <v>58</v>
      </c>
      <c r="E7" s="6" t="s">
        <v>59</v>
      </c>
      <c r="F7" s="6" t="s">
        <v>60</v>
      </c>
      <c r="G7" s="6" t="s">
        <v>61</v>
      </c>
      <c r="H7" s="6" t="s">
        <v>62</v>
      </c>
      <c r="I7" s="6" t="s">
        <v>63</v>
      </c>
      <c r="J7" s="6" t="s">
        <v>64</v>
      </c>
      <c r="K7" s="6" t="s">
        <v>65</v>
      </c>
      <c r="L7" s="6" t="s">
        <v>72</v>
      </c>
      <c r="M7" s="6" t="s">
        <v>76</v>
      </c>
      <c r="N7" s="6" t="s">
        <v>78</v>
      </c>
      <c r="O7" s="6" t="s">
        <v>77</v>
      </c>
      <c r="P7" s="9">
        <v>3</v>
      </c>
      <c r="Q7" s="6" t="s">
        <v>70</v>
      </c>
      <c r="R7" s="3" t="s">
        <v>398</v>
      </c>
      <c r="S7" s="6" t="s">
        <v>79</v>
      </c>
      <c r="T7" s="10">
        <v>2059843400</v>
      </c>
      <c r="U7" s="11">
        <v>44562</v>
      </c>
      <c r="V7" s="11">
        <v>44926</v>
      </c>
      <c r="W7" s="6" t="s">
        <v>30</v>
      </c>
      <c r="X7" s="6" t="s">
        <v>31</v>
      </c>
      <c r="Y7" s="6" t="s">
        <v>32</v>
      </c>
      <c r="Z7" s="21" t="s">
        <v>508</v>
      </c>
      <c r="AA7" s="31" t="s">
        <v>658</v>
      </c>
      <c r="AB7" s="6" t="s">
        <v>501</v>
      </c>
      <c r="AC7" s="33">
        <v>2395301117</v>
      </c>
      <c r="AD7" s="55">
        <v>1502972090.3299999</v>
      </c>
    </row>
    <row r="8" spans="1:30" ht="60" x14ac:dyDescent="0.25">
      <c r="A8" s="8">
        <v>7</v>
      </c>
      <c r="B8" s="6" t="s">
        <v>80</v>
      </c>
      <c r="C8" s="6" t="s">
        <v>56</v>
      </c>
      <c r="D8" s="6" t="s">
        <v>81</v>
      </c>
      <c r="E8" s="6" t="s">
        <v>24</v>
      </c>
      <c r="F8" s="6" t="s">
        <v>60</v>
      </c>
      <c r="G8" s="6" t="s">
        <v>82</v>
      </c>
      <c r="H8" s="6" t="s">
        <v>83</v>
      </c>
      <c r="I8" s="6" t="s">
        <v>63</v>
      </c>
      <c r="J8" s="6" t="s">
        <v>64</v>
      </c>
      <c r="K8" s="6" t="s">
        <v>84</v>
      </c>
      <c r="L8" s="6" t="s">
        <v>86</v>
      </c>
      <c r="M8" s="6" t="s">
        <v>87</v>
      </c>
      <c r="N8" s="6" t="s">
        <v>85</v>
      </c>
      <c r="O8" s="6" t="s">
        <v>476</v>
      </c>
      <c r="P8" s="9">
        <v>1</v>
      </c>
      <c r="Q8" s="6" t="s">
        <v>37</v>
      </c>
      <c r="R8" s="3" t="s">
        <v>477</v>
      </c>
      <c r="S8" s="6" t="s">
        <v>478</v>
      </c>
      <c r="T8" s="10">
        <v>245000000</v>
      </c>
      <c r="U8" s="11">
        <v>44562</v>
      </c>
      <c r="V8" s="11">
        <v>44926</v>
      </c>
      <c r="W8" s="6" t="s">
        <v>37</v>
      </c>
      <c r="X8" s="6" t="s">
        <v>31</v>
      </c>
      <c r="Y8" s="6" t="s">
        <v>32</v>
      </c>
      <c r="Z8" s="21" t="s">
        <v>508</v>
      </c>
      <c r="AA8" s="21" t="s">
        <v>509</v>
      </c>
      <c r="AB8" s="21" t="s">
        <v>510</v>
      </c>
      <c r="AC8" s="61">
        <v>340120000</v>
      </c>
      <c r="AD8" s="61">
        <v>313949473.19999999</v>
      </c>
    </row>
    <row r="9" spans="1:30" ht="105" x14ac:dyDescent="0.25">
      <c r="A9" s="8">
        <v>8</v>
      </c>
      <c r="B9" s="6" t="s">
        <v>80</v>
      </c>
      <c r="C9" s="6" t="s">
        <v>56</v>
      </c>
      <c r="D9" s="6" t="s">
        <v>81</v>
      </c>
      <c r="E9" s="6" t="s">
        <v>24</v>
      </c>
      <c r="F9" s="6" t="s">
        <v>60</v>
      </c>
      <c r="G9" s="6" t="s">
        <v>82</v>
      </c>
      <c r="H9" s="6" t="s">
        <v>88</v>
      </c>
      <c r="I9" s="6" t="s">
        <v>63</v>
      </c>
      <c r="J9" s="6" t="s">
        <v>64</v>
      </c>
      <c r="K9" s="6" t="s">
        <v>84</v>
      </c>
      <c r="L9" s="6" t="s">
        <v>101</v>
      </c>
      <c r="M9" s="6" t="s">
        <v>97</v>
      </c>
      <c r="N9" s="6" t="s">
        <v>100</v>
      </c>
      <c r="O9" s="6" t="s">
        <v>99</v>
      </c>
      <c r="P9" s="9">
        <v>12</v>
      </c>
      <c r="Q9" s="6" t="s">
        <v>70</v>
      </c>
      <c r="R9" s="3" t="s">
        <v>102</v>
      </c>
      <c r="S9" s="6" t="s">
        <v>103</v>
      </c>
      <c r="T9" s="10">
        <v>5887600000</v>
      </c>
      <c r="U9" s="11">
        <v>44562</v>
      </c>
      <c r="V9" s="11">
        <v>44926</v>
      </c>
      <c r="W9" s="6" t="s">
        <v>30</v>
      </c>
      <c r="X9" s="6" t="s">
        <v>96</v>
      </c>
      <c r="Y9" s="6" t="s">
        <v>32</v>
      </c>
      <c r="Z9" s="21" t="s">
        <v>692</v>
      </c>
      <c r="AA9" s="21" t="s">
        <v>693</v>
      </c>
      <c r="AB9" s="21" t="s">
        <v>511</v>
      </c>
      <c r="AC9" s="61">
        <v>4452641036.1599998</v>
      </c>
      <c r="AD9" s="61">
        <v>3760283399.8600001</v>
      </c>
    </row>
    <row r="10" spans="1:30" ht="104.25" customHeight="1" x14ac:dyDescent="0.25">
      <c r="A10" s="8">
        <v>9</v>
      </c>
      <c r="B10" s="6" t="s">
        <v>80</v>
      </c>
      <c r="C10" s="6" t="s">
        <v>56</v>
      </c>
      <c r="D10" s="6" t="s">
        <v>81</v>
      </c>
      <c r="E10" s="6" t="s">
        <v>24</v>
      </c>
      <c r="F10" s="6" t="s">
        <v>60</v>
      </c>
      <c r="G10" s="6" t="s">
        <v>82</v>
      </c>
      <c r="H10" s="6" t="s">
        <v>88</v>
      </c>
      <c r="I10" s="6" t="s">
        <v>63</v>
      </c>
      <c r="J10" s="6" t="s">
        <v>64</v>
      </c>
      <c r="K10" s="6" t="s">
        <v>84</v>
      </c>
      <c r="L10" s="6" t="s">
        <v>101</v>
      </c>
      <c r="M10" s="6" t="s">
        <v>98</v>
      </c>
      <c r="N10" s="6" t="s">
        <v>100</v>
      </c>
      <c r="O10" s="6" t="s">
        <v>479</v>
      </c>
      <c r="P10" s="18" t="s">
        <v>480</v>
      </c>
      <c r="Q10" s="6" t="s">
        <v>481</v>
      </c>
      <c r="R10" s="3" t="s">
        <v>482</v>
      </c>
      <c r="S10" s="6" t="s">
        <v>483</v>
      </c>
      <c r="T10" s="10">
        <v>1782911403</v>
      </c>
      <c r="U10" s="11">
        <v>44562</v>
      </c>
      <c r="V10" s="11">
        <v>44926</v>
      </c>
      <c r="W10" s="6" t="s">
        <v>30</v>
      </c>
      <c r="X10" s="6" t="s">
        <v>96</v>
      </c>
      <c r="Y10" s="6" t="s">
        <v>32</v>
      </c>
      <c r="Z10" s="21" t="s">
        <v>495</v>
      </c>
      <c r="AA10" s="21" t="s">
        <v>659</v>
      </c>
      <c r="AB10" s="21"/>
      <c r="AC10" s="61">
        <v>0</v>
      </c>
      <c r="AD10" s="61">
        <v>0</v>
      </c>
    </row>
    <row r="11" spans="1:30" ht="90" x14ac:dyDescent="0.25">
      <c r="A11" s="8">
        <v>11</v>
      </c>
      <c r="B11" s="6" t="s">
        <v>80</v>
      </c>
      <c r="C11" s="6" t="s">
        <v>56</v>
      </c>
      <c r="D11" s="6" t="s">
        <v>81</v>
      </c>
      <c r="E11" s="6" t="s">
        <v>24</v>
      </c>
      <c r="F11" s="6" t="s">
        <v>60</v>
      </c>
      <c r="G11" s="6" t="s">
        <v>82</v>
      </c>
      <c r="H11" s="6" t="s">
        <v>90</v>
      </c>
      <c r="I11" s="6" t="s">
        <v>63</v>
      </c>
      <c r="J11" s="6" t="s">
        <v>35</v>
      </c>
      <c r="K11" s="6" t="s">
        <v>24</v>
      </c>
      <c r="L11" s="6" t="s">
        <v>24</v>
      </c>
      <c r="M11" s="6" t="s">
        <v>24</v>
      </c>
      <c r="N11" s="6" t="s">
        <v>431</v>
      </c>
      <c r="O11" s="6" t="s">
        <v>91</v>
      </c>
      <c r="P11" s="9">
        <v>4</v>
      </c>
      <c r="Q11" s="1" t="s">
        <v>70</v>
      </c>
      <c r="R11" s="3" t="s">
        <v>432</v>
      </c>
      <c r="S11" s="6" t="s">
        <v>484</v>
      </c>
      <c r="T11" s="10">
        <v>0</v>
      </c>
      <c r="U11" s="11">
        <v>44562</v>
      </c>
      <c r="V11" s="11">
        <v>44926</v>
      </c>
      <c r="W11" s="6" t="s">
        <v>30</v>
      </c>
      <c r="X11" s="6" t="s">
        <v>34</v>
      </c>
      <c r="Y11" s="6" t="s">
        <v>12</v>
      </c>
      <c r="Z11" s="21" t="s">
        <v>694</v>
      </c>
      <c r="AA11" s="21" t="s">
        <v>695</v>
      </c>
      <c r="AB11" s="21" t="s">
        <v>660</v>
      </c>
      <c r="AC11" s="61">
        <v>0</v>
      </c>
      <c r="AD11" s="61">
        <v>0</v>
      </c>
    </row>
    <row r="12" spans="1:30" ht="90" x14ac:dyDescent="0.25">
      <c r="A12" s="8">
        <v>12</v>
      </c>
      <c r="B12" s="6" t="s">
        <v>80</v>
      </c>
      <c r="C12" s="6" t="s">
        <v>56</v>
      </c>
      <c r="D12" s="6" t="s">
        <v>81</v>
      </c>
      <c r="E12" s="6" t="s">
        <v>24</v>
      </c>
      <c r="F12" s="6" t="s">
        <v>60</v>
      </c>
      <c r="G12" s="6" t="s">
        <v>82</v>
      </c>
      <c r="H12" s="6" t="s">
        <v>92</v>
      </c>
      <c r="I12" s="6" t="s">
        <v>63</v>
      </c>
      <c r="J12" s="6" t="s">
        <v>35</v>
      </c>
      <c r="K12" s="6" t="s">
        <v>24</v>
      </c>
      <c r="L12" s="6" t="s">
        <v>24</v>
      </c>
      <c r="M12" s="6" t="s">
        <v>24</v>
      </c>
      <c r="N12" s="6" t="s">
        <v>93</v>
      </c>
      <c r="O12" s="6" t="s">
        <v>94</v>
      </c>
      <c r="P12" s="9">
        <v>15</v>
      </c>
      <c r="Q12" s="6" t="s">
        <v>70</v>
      </c>
      <c r="R12" s="3" t="s">
        <v>95</v>
      </c>
      <c r="S12" s="6" t="s">
        <v>94</v>
      </c>
      <c r="T12" s="10">
        <v>0</v>
      </c>
      <c r="U12" s="11">
        <v>44562</v>
      </c>
      <c r="V12" s="11">
        <v>44926</v>
      </c>
      <c r="W12" s="6" t="s">
        <v>30</v>
      </c>
      <c r="X12" s="6" t="s">
        <v>96</v>
      </c>
      <c r="Y12" s="6" t="s">
        <v>12</v>
      </c>
      <c r="Z12" s="21" t="s">
        <v>512</v>
      </c>
      <c r="AA12" s="21" t="s">
        <v>513</v>
      </c>
      <c r="AB12" s="21" t="s">
        <v>660</v>
      </c>
      <c r="AC12" s="61">
        <v>0</v>
      </c>
      <c r="AD12" s="61">
        <v>0</v>
      </c>
    </row>
    <row r="13" spans="1:30" ht="60" x14ac:dyDescent="0.25">
      <c r="A13" s="8">
        <v>13</v>
      </c>
      <c r="B13" s="6" t="s">
        <v>80</v>
      </c>
      <c r="C13" s="6" t="s">
        <v>56</v>
      </c>
      <c r="D13" s="6" t="s">
        <v>81</v>
      </c>
      <c r="E13" s="6" t="s">
        <v>24</v>
      </c>
      <c r="F13" s="6" t="s">
        <v>60</v>
      </c>
      <c r="G13" s="6" t="s">
        <v>82</v>
      </c>
      <c r="H13" s="6" t="s">
        <v>88</v>
      </c>
      <c r="I13" s="6" t="s">
        <v>63</v>
      </c>
      <c r="J13" s="6" t="s">
        <v>64</v>
      </c>
      <c r="K13" s="6" t="s">
        <v>84</v>
      </c>
      <c r="L13" s="6" t="s">
        <v>24</v>
      </c>
      <c r="M13" s="6" t="s">
        <v>24</v>
      </c>
      <c r="N13" s="6" t="s">
        <v>100</v>
      </c>
      <c r="O13" s="6" t="s">
        <v>485</v>
      </c>
      <c r="P13" s="9">
        <v>20</v>
      </c>
      <c r="Q13" s="6" t="s">
        <v>70</v>
      </c>
      <c r="R13" s="3" t="s">
        <v>486</v>
      </c>
      <c r="S13" s="6" t="s">
        <v>487</v>
      </c>
      <c r="T13" s="10">
        <v>0</v>
      </c>
      <c r="U13" s="11">
        <v>44562</v>
      </c>
      <c r="V13" s="11">
        <v>44926</v>
      </c>
      <c r="W13" s="6" t="s">
        <v>30</v>
      </c>
      <c r="X13" s="6" t="s">
        <v>96</v>
      </c>
      <c r="Y13" s="6" t="s">
        <v>12</v>
      </c>
      <c r="Z13" s="21" t="s">
        <v>696</v>
      </c>
      <c r="AA13" s="21" t="s">
        <v>697</v>
      </c>
      <c r="AB13" s="21" t="s">
        <v>514</v>
      </c>
      <c r="AC13" s="61">
        <v>5166971505.3599997</v>
      </c>
      <c r="AD13" s="61">
        <v>4474613869.0599995</v>
      </c>
    </row>
    <row r="14" spans="1:30" ht="134.25" customHeight="1" x14ac:dyDescent="0.25">
      <c r="A14" s="8">
        <v>14</v>
      </c>
      <c r="B14" s="6" t="s">
        <v>308</v>
      </c>
      <c r="C14" s="6" t="s">
        <v>309</v>
      </c>
      <c r="D14" s="6" t="s">
        <v>284</v>
      </c>
      <c r="E14" s="6" t="s">
        <v>310</v>
      </c>
      <c r="F14" s="6" t="s">
        <v>60</v>
      </c>
      <c r="G14" s="6" t="s">
        <v>286</v>
      </c>
      <c r="H14" s="6" t="s">
        <v>333</v>
      </c>
      <c r="I14" s="6" t="s">
        <v>63</v>
      </c>
      <c r="J14" s="6" t="s">
        <v>64</v>
      </c>
      <c r="K14" s="6" t="s">
        <v>311</v>
      </c>
      <c r="L14" s="6" t="s">
        <v>86</v>
      </c>
      <c r="M14" s="6" t="s">
        <v>399</v>
      </c>
      <c r="N14" s="6" t="s">
        <v>312</v>
      </c>
      <c r="O14" s="6" t="s">
        <v>313</v>
      </c>
      <c r="P14" s="9">
        <v>1</v>
      </c>
      <c r="Q14" s="6" t="s">
        <v>37</v>
      </c>
      <c r="R14" s="3" t="s">
        <v>314</v>
      </c>
      <c r="S14" s="6" t="s">
        <v>377</v>
      </c>
      <c r="T14" s="10">
        <v>15533980582</v>
      </c>
      <c r="U14" s="11">
        <v>44621</v>
      </c>
      <c r="V14" s="11">
        <v>44926</v>
      </c>
      <c r="W14" s="6" t="s">
        <v>33</v>
      </c>
      <c r="X14" s="6" t="s">
        <v>34</v>
      </c>
      <c r="Y14" s="6" t="s">
        <v>32</v>
      </c>
      <c r="Z14" s="21" t="s">
        <v>495</v>
      </c>
      <c r="AA14" s="69" t="s">
        <v>713</v>
      </c>
      <c r="AB14" s="3" t="s">
        <v>625</v>
      </c>
      <c r="AC14" s="48">
        <v>4338259060</v>
      </c>
      <c r="AD14" s="49">
        <v>3253694295</v>
      </c>
    </row>
    <row r="15" spans="1:30" ht="99" customHeight="1" x14ac:dyDescent="0.25">
      <c r="A15" s="8">
        <v>15</v>
      </c>
      <c r="B15" s="6" t="s">
        <v>308</v>
      </c>
      <c r="C15" s="6" t="s">
        <v>309</v>
      </c>
      <c r="D15" s="6" t="s">
        <v>284</v>
      </c>
      <c r="E15" s="6" t="s">
        <v>310</v>
      </c>
      <c r="F15" s="6" t="s">
        <v>60</v>
      </c>
      <c r="G15" s="6" t="s">
        <v>286</v>
      </c>
      <c r="H15" s="6" t="s">
        <v>333</v>
      </c>
      <c r="I15" s="6" t="s">
        <v>63</v>
      </c>
      <c r="J15" s="6" t="s">
        <v>64</v>
      </c>
      <c r="K15" s="6" t="s">
        <v>311</v>
      </c>
      <c r="L15" s="6" t="s">
        <v>86</v>
      </c>
      <c r="M15" s="6" t="s">
        <v>315</v>
      </c>
      <c r="N15" s="6" t="s">
        <v>312</v>
      </c>
      <c r="O15" s="6" t="s">
        <v>316</v>
      </c>
      <c r="P15" s="9">
        <v>1</v>
      </c>
      <c r="Q15" s="6" t="s">
        <v>37</v>
      </c>
      <c r="R15" s="3" t="s">
        <v>400</v>
      </c>
      <c r="S15" s="6" t="s">
        <v>378</v>
      </c>
      <c r="T15" s="10">
        <v>466019418</v>
      </c>
      <c r="U15" s="11">
        <v>44621</v>
      </c>
      <c r="V15" s="11">
        <v>44926</v>
      </c>
      <c r="W15" s="6" t="s">
        <v>33</v>
      </c>
      <c r="X15" s="6" t="s">
        <v>34</v>
      </c>
      <c r="Y15" s="6" t="s">
        <v>32</v>
      </c>
      <c r="Z15" s="21" t="s">
        <v>495</v>
      </c>
      <c r="AA15" s="69" t="s">
        <v>714</v>
      </c>
      <c r="AB15" s="6"/>
      <c r="AC15" s="6"/>
      <c r="AD15" s="6"/>
    </row>
    <row r="16" spans="1:30" ht="137.25" customHeight="1" x14ac:dyDescent="0.25">
      <c r="A16" s="8">
        <v>16</v>
      </c>
      <c r="B16" s="6" t="s">
        <v>308</v>
      </c>
      <c r="C16" s="6" t="s">
        <v>309</v>
      </c>
      <c r="D16" s="6" t="s">
        <v>284</v>
      </c>
      <c r="E16" s="6" t="s">
        <v>310</v>
      </c>
      <c r="F16" s="6" t="s">
        <v>60</v>
      </c>
      <c r="G16" s="6" t="s">
        <v>286</v>
      </c>
      <c r="H16" s="6" t="s">
        <v>333</v>
      </c>
      <c r="I16" s="6" t="s">
        <v>63</v>
      </c>
      <c r="J16" s="6" t="s">
        <v>64</v>
      </c>
      <c r="K16" s="6" t="s">
        <v>311</v>
      </c>
      <c r="L16" s="6" t="s">
        <v>317</v>
      </c>
      <c r="M16" s="6" t="s">
        <v>318</v>
      </c>
      <c r="N16" s="6" t="s">
        <v>319</v>
      </c>
      <c r="O16" s="6" t="s">
        <v>375</v>
      </c>
      <c r="P16" s="9">
        <v>2</v>
      </c>
      <c r="Q16" s="6" t="s">
        <v>37</v>
      </c>
      <c r="R16" s="3" t="s">
        <v>376</v>
      </c>
      <c r="S16" s="6" t="s">
        <v>379</v>
      </c>
      <c r="T16" s="10">
        <v>1000000000</v>
      </c>
      <c r="U16" s="11">
        <v>44621</v>
      </c>
      <c r="V16" s="11">
        <v>44926</v>
      </c>
      <c r="W16" s="6" t="s">
        <v>33</v>
      </c>
      <c r="X16" s="6" t="s">
        <v>34</v>
      </c>
      <c r="Y16" s="6" t="s">
        <v>32</v>
      </c>
      <c r="Z16" s="21" t="s">
        <v>495</v>
      </c>
      <c r="AA16" s="69" t="s">
        <v>715</v>
      </c>
      <c r="AB16" s="6"/>
      <c r="AC16" s="48">
        <v>210000000</v>
      </c>
      <c r="AD16" s="48">
        <v>75000000</v>
      </c>
    </row>
    <row r="17" spans="1:30" ht="60.75" thickBot="1" x14ac:dyDescent="0.3">
      <c r="A17" s="8">
        <v>17</v>
      </c>
      <c r="B17" s="6" t="s">
        <v>283</v>
      </c>
      <c r="C17" s="6" t="s">
        <v>56</v>
      </c>
      <c r="D17" s="6" t="s">
        <v>284</v>
      </c>
      <c r="E17" s="6" t="s">
        <v>285</v>
      </c>
      <c r="F17" s="6" t="s">
        <v>60</v>
      </c>
      <c r="G17" s="6" t="s">
        <v>286</v>
      </c>
      <c r="H17" s="6" t="s">
        <v>287</v>
      </c>
      <c r="I17" s="6" t="s">
        <v>63</v>
      </c>
      <c r="J17" s="6" t="s">
        <v>35</v>
      </c>
      <c r="K17" s="6" t="s">
        <v>24</v>
      </c>
      <c r="L17" s="6" t="s">
        <v>24</v>
      </c>
      <c r="M17" s="6" t="s">
        <v>24</v>
      </c>
      <c r="N17" s="6" t="s">
        <v>286</v>
      </c>
      <c r="O17" s="6" t="s">
        <v>287</v>
      </c>
      <c r="P17" s="9">
        <v>1070</v>
      </c>
      <c r="Q17" s="6" t="s">
        <v>288</v>
      </c>
      <c r="R17" s="3" t="s">
        <v>289</v>
      </c>
      <c r="S17" s="6" t="s">
        <v>290</v>
      </c>
      <c r="T17" s="10">
        <v>0</v>
      </c>
      <c r="U17" s="11">
        <v>44562</v>
      </c>
      <c r="V17" s="11">
        <v>44926</v>
      </c>
      <c r="W17" s="6" t="s">
        <v>33</v>
      </c>
      <c r="X17" s="6" t="s">
        <v>96</v>
      </c>
      <c r="Y17" s="6" t="s">
        <v>12</v>
      </c>
      <c r="Z17" s="38">
        <v>947.88603932181661</v>
      </c>
      <c r="AA17" s="39" t="s">
        <v>718</v>
      </c>
      <c r="AB17" s="6" t="s">
        <v>515</v>
      </c>
      <c r="AC17" s="6"/>
      <c r="AD17" s="6"/>
    </row>
    <row r="18" spans="1:30" ht="120.75" thickBot="1" x14ac:dyDescent="0.3">
      <c r="A18" s="8">
        <v>18</v>
      </c>
      <c r="B18" s="6" t="s">
        <v>283</v>
      </c>
      <c r="C18" s="6" t="s">
        <v>56</v>
      </c>
      <c r="D18" s="6" t="s">
        <v>284</v>
      </c>
      <c r="E18" s="6" t="s">
        <v>285</v>
      </c>
      <c r="F18" s="6" t="s">
        <v>60</v>
      </c>
      <c r="G18" s="6" t="s">
        <v>286</v>
      </c>
      <c r="H18" s="6" t="s">
        <v>291</v>
      </c>
      <c r="I18" s="6" t="s">
        <v>63</v>
      </c>
      <c r="J18" s="6" t="s">
        <v>35</v>
      </c>
      <c r="K18" s="6" t="s">
        <v>24</v>
      </c>
      <c r="L18" s="6" t="s">
        <v>24</v>
      </c>
      <c r="M18" s="6" t="s">
        <v>24</v>
      </c>
      <c r="N18" s="6" t="s">
        <v>286</v>
      </c>
      <c r="O18" s="6" t="s">
        <v>292</v>
      </c>
      <c r="P18" s="9">
        <v>865</v>
      </c>
      <c r="Q18" s="6" t="s">
        <v>293</v>
      </c>
      <c r="R18" s="3" t="s">
        <v>294</v>
      </c>
      <c r="S18" s="6" t="s">
        <v>295</v>
      </c>
      <c r="T18" s="10">
        <v>0</v>
      </c>
      <c r="U18" s="11">
        <v>44562</v>
      </c>
      <c r="V18" s="11">
        <v>44926</v>
      </c>
      <c r="W18" s="6" t="s">
        <v>33</v>
      </c>
      <c r="X18" s="6" t="s">
        <v>96</v>
      </c>
      <c r="Y18" s="6" t="s">
        <v>12</v>
      </c>
      <c r="Z18" s="50">
        <v>757</v>
      </c>
      <c r="AA18" s="51" t="s">
        <v>719</v>
      </c>
      <c r="AB18" s="6" t="s">
        <v>515</v>
      </c>
      <c r="AC18" s="6"/>
      <c r="AD18" s="6"/>
    </row>
    <row r="19" spans="1:30" ht="135" x14ac:dyDescent="0.25">
      <c r="A19" s="8">
        <v>19</v>
      </c>
      <c r="B19" s="6" t="s">
        <v>296</v>
      </c>
      <c r="C19" s="6" t="s">
        <v>36</v>
      </c>
      <c r="D19" s="6" t="s">
        <v>284</v>
      </c>
      <c r="E19" s="6" t="s">
        <v>297</v>
      </c>
      <c r="F19" s="6" t="s">
        <v>60</v>
      </c>
      <c r="G19" s="6" t="s">
        <v>298</v>
      </c>
      <c r="H19" s="6" t="s">
        <v>299</v>
      </c>
      <c r="I19" s="6" t="s">
        <v>63</v>
      </c>
      <c r="J19" s="6" t="s">
        <v>35</v>
      </c>
      <c r="K19" s="6" t="s">
        <v>24</v>
      </c>
      <c r="L19" s="6" t="s">
        <v>24</v>
      </c>
      <c r="M19" s="6" t="s">
        <v>24</v>
      </c>
      <c r="N19" s="6" t="s">
        <v>300</v>
      </c>
      <c r="O19" s="6" t="s">
        <v>307</v>
      </c>
      <c r="P19" s="9">
        <v>6.7430000000000003</v>
      </c>
      <c r="Q19" s="6" t="s">
        <v>301</v>
      </c>
      <c r="R19" s="3" t="s">
        <v>401</v>
      </c>
      <c r="S19" s="6" t="s">
        <v>402</v>
      </c>
      <c r="T19" s="10">
        <v>2463763833</v>
      </c>
      <c r="U19" s="11">
        <v>44562</v>
      </c>
      <c r="V19" s="11">
        <v>44926</v>
      </c>
      <c r="W19" s="6" t="s">
        <v>30</v>
      </c>
      <c r="X19" s="6" t="s">
        <v>96</v>
      </c>
      <c r="Y19" s="6" t="s">
        <v>12</v>
      </c>
      <c r="Z19" s="62">
        <v>9.6999999999999993</v>
      </c>
      <c r="AA19" s="6" t="s">
        <v>710</v>
      </c>
      <c r="AB19" s="6" t="s">
        <v>711</v>
      </c>
      <c r="AC19" s="20">
        <v>479335629</v>
      </c>
      <c r="AD19" s="20">
        <v>437430989</v>
      </c>
    </row>
    <row r="20" spans="1:30" ht="60" x14ac:dyDescent="0.25">
      <c r="A20" s="8">
        <v>20</v>
      </c>
      <c r="B20" s="6" t="s">
        <v>296</v>
      </c>
      <c r="C20" s="6" t="s">
        <v>36</v>
      </c>
      <c r="D20" s="6" t="s">
        <v>284</v>
      </c>
      <c r="E20" s="6" t="s">
        <v>297</v>
      </c>
      <c r="F20" s="6" t="s">
        <v>60</v>
      </c>
      <c r="G20" s="6" t="s">
        <v>298</v>
      </c>
      <c r="H20" s="6" t="s">
        <v>302</v>
      </c>
      <c r="I20" s="6" t="s">
        <v>63</v>
      </c>
      <c r="J20" s="6" t="s">
        <v>35</v>
      </c>
      <c r="K20" s="6" t="s">
        <v>24</v>
      </c>
      <c r="L20" s="6" t="s">
        <v>24</v>
      </c>
      <c r="M20" s="6" t="s">
        <v>24</v>
      </c>
      <c r="N20" s="6" t="s">
        <v>303</v>
      </c>
      <c r="O20" s="6" t="s">
        <v>302</v>
      </c>
      <c r="P20" s="9">
        <v>294207.90000000002</v>
      </c>
      <c r="Q20" s="6" t="s">
        <v>304</v>
      </c>
      <c r="R20" s="3" t="s">
        <v>305</v>
      </c>
      <c r="S20" s="6" t="s">
        <v>306</v>
      </c>
      <c r="T20" s="10">
        <v>672000000</v>
      </c>
      <c r="U20" s="11">
        <v>44562</v>
      </c>
      <c r="V20" s="11">
        <v>44926</v>
      </c>
      <c r="W20" s="6" t="s">
        <v>30</v>
      </c>
      <c r="X20" s="6" t="s">
        <v>89</v>
      </c>
      <c r="Y20" s="6" t="s">
        <v>12</v>
      </c>
      <c r="Z20" s="68">
        <v>2927479.94</v>
      </c>
      <c r="AA20" s="6" t="s">
        <v>643</v>
      </c>
      <c r="AB20" s="6" t="s">
        <v>644</v>
      </c>
      <c r="AC20" s="20">
        <v>385039334</v>
      </c>
      <c r="AD20" s="20">
        <v>319011885.52000004</v>
      </c>
    </row>
    <row r="21" spans="1:30" ht="60" x14ac:dyDescent="0.25">
      <c r="A21" s="8">
        <v>21</v>
      </c>
      <c r="B21" s="6" t="s">
        <v>296</v>
      </c>
      <c r="C21" s="6" t="s">
        <v>36</v>
      </c>
      <c r="D21" s="6" t="s">
        <v>284</v>
      </c>
      <c r="E21" s="6" t="s">
        <v>297</v>
      </c>
      <c r="F21" s="6" t="s">
        <v>60</v>
      </c>
      <c r="G21" s="6" t="s">
        <v>298</v>
      </c>
      <c r="H21" s="6" t="s">
        <v>435</v>
      </c>
      <c r="I21" s="6" t="s">
        <v>27</v>
      </c>
      <c r="J21" s="6" t="s">
        <v>35</v>
      </c>
      <c r="K21" s="6" t="s">
        <v>24</v>
      </c>
      <c r="L21" s="6" t="s">
        <v>24</v>
      </c>
      <c r="M21" s="6" t="s">
        <v>24</v>
      </c>
      <c r="N21" s="6" t="s">
        <v>303</v>
      </c>
      <c r="O21" s="6" t="s">
        <v>436</v>
      </c>
      <c r="P21" s="17">
        <v>0.9</v>
      </c>
      <c r="Q21" s="6" t="s">
        <v>29</v>
      </c>
      <c r="R21" s="3" t="s">
        <v>437</v>
      </c>
      <c r="S21" s="6" t="s">
        <v>438</v>
      </c>
      <c r="T21" s="10">
        <v>672000000</v>
      </c>
      <c r="U21" s="11">
        <v>44562</v>
      </c>
      <c r="V21" s="11">
        <v>44926</v>
      </c>
      <c r="W21" s="6" t="s">
        <v>33</v>
      </c>
      <c r="X21" s="6" t="s">
        <v>439</v>
      </c>
      <c r="Y21" s="6" t="s">
        <v>32</v>
      </c>
      <c r="Z21" s="63">
        <v>0.43</v>
      </c>
      <c r="AA21" s="6" t="s">
        <v>712</v>
      </c>
      <c r="AB21" s="4" t="s">
        <v>554</v>
      </c>
      <c r="AC21" s="20">
        <v>499356762.31</v>
      </c>
      <c r="AD21" s="20">
        <v>357252005.50000006</v>
      </c>
    </row>
    <row r="22" spans="1:30" ht="90" x14ac:dyDescent="0.25">
      <c r="A22" s="8">
        <v>22</v>
      </c>
      <c r="B22" s="6" t="s">
        <v>296</v>
      </c>
      <c r="C22" s="6" t="s">
        <v>36</v>
      </c>
      <c r="D22" s="6" t="s">
        <v>284</v>
      </c>
      <c r="E22" s="6" t="s">
        <v>297</v>
      </c>
      <c r="F22" s="6" t="s">
        <v>60</v>
      </c>
      <c r="G22" s="6" t="s">
        <v>298</v>
      </c>
      <c r="H22" s="6" t="s">
        <v>440</v>
      </c>
      <c r="I22" s="6" t="s">
        <v>27</v>
      </c>
      <c r="J22" s="6" t="s">
        <v>35</v>
      </c>
      <c r="K22" s="6" t="s">
        <v>24</v>
      </c>
      <c r="L22" s="6" t="s">
        <v>24</v>
      </c>
      <c r="M22" s="6" t="s">
        <v>24</v>
      </c>
      <c r="N22" s="6" t="s">
        <v>300</v>
      </c>
      <c r="O22" s="6" t="s">
        <v>445</v>
      </c>
      <c r="P22" s="9">
        <v>85</v>
      </c>
      <c r="Q22" s="6" t="s">
        <v>441</v>
      </c>
      <c r="R22" s="3" t="s">
        <v>442</v>
      </c>
      <c r="S22" s="6" t="s">
        <v>443</v>
      </c>
      <c r="T22" s="10">
        <v>2463763833</v>
      </c>
      <c r="U22" s="11">
        <v>44562</v>
      </c>
      <c r="V22" s="11">
        <v>44926</v>
      </c>
      <c r="W22" s="6" t="s">
        <v>33</v>
      </c>
      <c r="X22" s="6" t="s">
        <v>444</v>
      </c>
      <c r="Y22" s="6" t="s">
        <v>32</v>
      </c>
      <c r="Z22" s="44" t="s">
        <v>645</v>
      </c>
      <c r="AA22" s="6" t="s">
        <v>646</v>
      </c>
      <c r="AB22" s="6" t="s">
        <v>586</v>
      </c>
      <c r="AC22" s="20">
        <v>457487817</v>
      </c>
      <c r="AD22" s="20">
        <v>380860754</v>
      </c>
    </row>
    <row r="23" spans="1:30" ht="225" x14ac:dyDescent="0.25">
      <c r="A23" s="8">
        <v>23</v>
      </c>
      <c r="B23" s="6" t="s">
        <v>308</v>
      </c>
      <c r="C23" s="6" t="s">
        <v>320</v>
      </c>
      <c r="D23" s="6" t="s">
        <v>284</v>
      </c>
      <c r="E23" s="6" t="s">
        <v>310</v>
      </c>
      <c r="F23" s="6" t="s">
        <v>60</v>
      </c>
      <c r="G23" s="6" t="s">
        <v>286</v>
      </c>
      <c r="H23" s="6" t="s">
        <v>333</v>
      </c>
      <c r="I23" s="6" t="s">
        <v>63</v>
      </c>
      <c r="J23" s="6" t="s">
        <v>35</v>
      </c>
      <c r="K23" s="6" t="s">
        <v>24</v>
      </c>
      <c r="L23" s="6" t="s">
        <v>24</v>
      </c>
      <c r="M23" s="6" t="s">
        <v>24</v>
      </c>
      <c r="N23" s="6" t="s">
        <v>286</v>
      </c>
      <c r="O23" s="6" t="s">
        <v>321</v>
      </c>
      <c r="P23" s="9">
        <v>1782</v>
      </c>
      <c r="Q23" s="6" t="s">
        <v>322</v>
      </c>
      <c r="R23" s="3" t="s">
        <v>323</v>
      </c>
      <c r="S23" s="6" t="s">
        <v>324</v>
      </c>
      <c r="T23" s="10">
        <v>0</v>
      </c>
      <c r="U23" s="11">
        <v>44563</v>
      </c>
      <c r="V23" s="66" t="s">
        <v>325</v>
      </c>
      <c r="W23" s="6" t="s">
        <v>33</v>
      </c>
      <c r="X23" s="6" t="s">
        <v>34</v>
      </c>
      <c r="Y23" s="6" t="s">
        <v>12</v>
      </c>
      <c r="Z23" s="64">
        <v>2039</v>
      </c>
      <c r="AA23" s="69" t="s">
        <v>716</v>
      </c>
      <c r="AB23" s="6" t="s">
        <v>717</v>
      </c>
      <c r="AC23" s="6"/>
      <c r="AD23" s="6"/>
    </row>
    <row r="24" spans="1:30" ht="225" x14ac:dyDescent="0.25">
      <c r="A24" s="8">
        <v>24</v>
      </c>
      <c r="B24" s="6" t="s">
        <v>308</v>
      </c>
      <c r="C24" s="6" t="s">
        <v>320</v>
      </c>
      <c r="D24" s="6" t="s">
        <v>284</v>
      </c>
      <c r="E24" s="6" t="s">
        <v>310</v>
      </c>
      <c r="F24" s="6" t="s">
        <v>60</v>
      </c>
      <c r="G24" s="6" t="s">
        <v>286</v>
      </c>
      <c r="H24" s="6" t="s">
        <v>333</v>
      </c>
      <c r="I24" s="6" t="s">
        <v>63</v>
      </c>
      <c r="J24" s="6" t="s">
        <v>35</v>
      </c>
      <c r="K24" s="6" t="s">
        <v>24</v>
      </c>
      <c r="L24" s="6" t="s">
        <v>24</v>
      </c>
      <c r="M24" s="6" t="s">
        <v>24</v>
      </c>
      <c r="N24" s="6" t="s">
        <v>286</v>
      </c>
      <c r="O24" s="6" t="s">
        <v>326</v>
      </c>
      <c r="P24" s="9">
        <v>5.7</v>
      </c>
      <c r="Q24" s="1" t="s">
        <v>327</v>
      </c>
      <c r="R24" s="3" t="s">
        <v>328</v>
      </c>
      <c r="S24" s="6" t="s">
        <v>329</v>
      </c>
      <c r="T24" s="10">
        <v>0</v>
      </c>
      <c r="U24" s="11">
        <v>44563</v>
      </c>
      <c r="V24" s="66" t="s">
        <v>325</v>
      </c>
      <c r="W24" s="6" t="s">
        <v>33</v>
      </c>
      <c r="X24" s="6" t="s">
        <v>34</v>
      </c>
      <c r="Y24" s="6" t="s">
        <v>12</v>
      </c>
      <c r="Z24" s="65">
        <v>7.6</v>
      </c>
      <c r="AA24" s="69" t="s">
        <v>716</v>
      </c>
      <c r="AB24" s="6" t="s">
        <v>717</v>
      </c>
      <c r="AC24" s="6"/>
      <c r="AD24" s="6"/>
    </row>
    <row r="25" spans="1:30" ht="225" x14ac:dyDescent="0.25">
      <c r="A25" s="8">
        <v>25</v>
      </c>
      <c r="B25" s="6" t="s">
        <v>308</v>
      </c>
      <c r="C25" s="6" t="s">
        <v>320</v>
      </c>
      <c r="D25" s="6" t="s">
        <v>284</v>
      </c>
      <c r="E25" s="6" t="s">
        <v>310</v>
      </c>
      <c r="F25" s="6" t="s">
        <v>60</v>
      </c>
      <c r="G25" s="6" t="s">
        <v>286</v>
      </c>
      <c r="H25" s="6" t="s">
        <v>333</v>
      </c>
      <c r="I25" s="6" t="s">
        <v>63</v>
      </c>
      <c r="J25" s="6" t="s">
        <v>35</v>
      </c>
      <c r="K25" s="6" t="s">
        <v>24</v>
      </c>
      <c r="L25" s="6" t="s">
        <v>24</v>
      </c>
      <c r="M25" s="6" t="s">
        <v>24</v>
      </c>
      <c r="N25" s="6" t="s">
        <v>286</v>
      </c>
      <c r="O25" s="6" t="s">
        <v>330</v>
      </c>
      <c r="P25" s="9">
        <v>3.8</v>
      </c>
      <c r="Q25" s="6" t="s">
        <v>331</v>
      </c>
      <c r="R25" s="3" t="s">
        <v>332</v>
      </c>
      <c r="S25" s="6" t="s">
        <v>403</v>
      </c>
      <c r="T25" s="10">
        <v>0</v>
      </c>
      <c r="U25" s="11">
        <v>44563</v>
      </c>
      <c r="V25" s="66" t="s">
        <v>325</v>
      </c>
      <c r="W25" s="6" t="s">
        <v>33</v>
      </c>
      <c r="X25" s="6" t="s">
        <v>34</v>
      </c>
      <c r="Y25" s="6" t="s">
        <v>12</v>
      </c>
      <c r="Z25" s="40">
        <v>3.1640000000000001</v>
      </c>
      <c r="AA25" s="69" t="s">
        <v>716</v>
      </c>
      <c r="AB25" s="6" t="s">
        <v>717</v>
      </c>
      <c r="AC25" s="6"/>
      <c r="AD25" s="6"/>
    </row>
    <row r="26" spans="1:30" ht="150" x14ac:dyDescent="0.25">
      <c r="A26" s="8">
        <v>26</v>
      </c>
      <c r="B26" s="6" t="s">
        <v>160</v>
      </c>
      <c r="C26" s="6" t="s">
        <v>56</v>
      </c>
      <c r="D26" s="6" t="s">
        <v>161</v>
      </c>
      <c r="E26" s="6" t="s">
        <v>162</v>
      </c>
      <c r="F26" s="6" t="s">
        <v>163</v>
      </c>
      <c r="G26" s="6" t="s">
        <v>164</v>
      </c>
      <c r="H26" s="6" t="s">
        <v>165</v>
      </c>
      <c r="I26" s="6" t="s">
        <v>63</v>
      </c>
      <c r="J26" s="6" t="s">
        <v>64</v>
      </c>
      <c r="K26" s="6" t="s">
        <v>166</v>
      </c>
      <c r="L26" s="6" t="s">
        <v>168</v>
      </c>
      <c r="M26" s="6" t="s">
        <v>169</v>
      </c>
      <c r="N26" s="6" t="s">
        <v>167</v>
      </c>
      <c r="O26" s="6" t="s">
        <v>471</v>
      </c>
      <c r="P26" s="2">
        <v>488</v>
      </c>
      <c r="Q26" s="6" t="s">
        <v>70</v>
      </c>
      <c r="R26" s="3" t="s">
        <v>459</v>
      </c>
      <c r="S26" s="6" t="s">
        <v>460</v>
      </c>
      <c r="T26" s="10">
        <v>10003000000</v>
      </c>
      <c r="U26" s="11">
        <v>44562</v>
      </c>
      <c r="V26" s="11">
        <v>44926</v>
      </c>
      <c r="W26" s="6" t="s">
        <v>33</v>
      </c>
      <c r="X26" s="6" t="s">
        <v>89</v>
      </c>
      <c r="Y26" s="6" t="s">
        <v>32</v>
      </c>
      <c r="Z26" s="34">
        <v>1281</v>
      </c>
      <c r="AA26" s="22" t="s">
        <v>705</v>
      </c>
      <c r="AB26" s="6" t="s">
        <v>662</v>
      </c>
      <c r="AC26" s="10">
        <v>9869429389</v>
      </c>
      <c r="AD26" s="10">
        <v>9282858995</v>
      </c>
    </row>
    <row r="27" spans="1:30" ht="225" x14ac:dyDescent="0.25">
      <c r="A27" s="8">
        <v>27</v>
      </c>
      <c r="B27" s="6" t="s">
        <v>160</v>
      </c>
      <c r="C27" s="6" t="s">
        <v>56</v>
      </c>
      <c r="D27" s="6" t="s">
        <v>161</v>
      </c>
      <c r="E27" s="6" t="s">
        <v>162</v>
      </c>
      <c r="F27" s="6" t="s">
        <v>163</v>
      </c>
      <c r="G27" s="6" t="s">
        <v>164</v>
      </c>
      <c r="H27" s="6" t="s">
        <v>165</v>
      </c>
      <c r="I27" s="6" t="s">
        <v>63</v>
      </c>
      <c r="J27" s="6" t="s">
        <v>64</v>
      </c>
      <c r="K27" s="6" t="s">
        <v>166</v>
      </c>
      <c r="L27" s="6" t="s">
        <v>168</v>
      </c>
      <c r="M27" s="6" t="s">
        <v>170</v>
      </c>
      <c r="N27" s="6" t="s">
        <v>167</v>
      </c>
      <c r="O27" s="6" t="s">
        <v>471</v>
      </c>
      <c r="P27" s="2">
        <v>22</v>
      </c>
      <c r="Q27" s="6" t="s">
        <v>70</v>
      </c>
      <c r="R27" s="3" t="s">
        <v>461</v>
      </c>
      <c r="S27" s="6" t="s">
        <v>462</v>
      </c>
      <c r="T27" s="10">
        <v>456567300</v>
      </c>
      <c r="U27" s="11">
        <v>44562</v>
      </c>
      <c r="V27" s="11">
        <v>44926</v>
      </c>
      <c r="W27" s="6" t="s">
        <v>33</v>
      </c>
      <c r="X27" s="6" t="s">
        <v>89</v>
      </c>
      <c r="Y27" s="6" t="s">
        <v>32</v>
      </c>
      <c r="Z27" s="34">
        <v>350</v>
      </c>
      <c r="AA27" s="22" t="s">
        <v>706</v>
      </c>
      <c r="AB27" s="6" t="s">
        <v>662</v>
      </c>
      <c r="AC27" s="10">
        <v>456587380</v>
      </c>
      <c r="AD27" s="10">
        <v>0</v>
      </c>
    </row>
    <row r="28" spans="1:30" ht="135" x14ac:dyDescent="0.25">
      <c r="A28" s="8">
        <v>28</v>
      </c>
      <c r="B28" s="6" t="s">
        <v>160</v>
      </c>
      <c r="C28" s="6" t="s">
        <v>56</v>
      </c>
      <c r="D28" s="6" t="s">
        <v>161</v>
      </c>
      <c r="E28" s="6" t="s">
        <v>162</v>
      </c>
      <c r="F28" s="6" t="s">
        <v>163</v>
      </c>
      <c r="G28" s="6" t="s">
        <v>164</v>
      </c>
      <c r="H28" s="6" t="s">
        <v>165</v>
      </c>
      <c r="I28" s="6" t="s">
        <v>63</v>
      </c>
      <c r="J28" s="6" t="s">
        <v>64</v>
      </c>
      <c r="K28" s="6" t="s">
        <v>166</v>
      </c>
      <c r="L28" s="6" t="s">
        <v>168</v>
      </c>
      <c r="M28" s="6" t="s">
        <v>171</v>
      </c>
      <c r="N28" s="6" t="s">
        <v>167</v>
      </c>
      <c r="O28" s="6" t="s">
        <v>471</v>
      </c>
      <c r="P28" s="2">
        <v>139</v>
      </c>
      <c r="Q28" s="6" t="s">
        <v>70</v>
      </c>
      <c r="R28" s="3" t="s">
        <v>459</v>
      </c>
      <c r="S28" s="6" t="s">
        <v>460</v>
      </c>
      <c r="T28" s="10">
        <v>2851432700</v>
      </c>
      <c r="U28" s="11">
        <v>44562</v>
      </c>
      <c r="V28" s="11">
        <v>44926</v>
      </c>
      <c r="W28" s="6" t="s">
        <v>33</v>
      </c>
      <c r="X28" s="6" t="s">
        <v>89</v>
      </c>
      <c r="Y28" s="6" t="s">
        <v>32</v>
      </c>
      <c r="Z28" s="34">
        <v>56</v>
      </c>
      <c r="AA28" s="27" t="s">
        <v>663</v>
      </c>
      <c r="AB28" s="6" t="s">
        <v>662</v>
      </c>
      <c r="AC28" s="10">
        <v>1910956603</v>
      </c>
      <c r="AD28" s="10">
        <v>0</v>
      </c>
    </row>
    <row r="29" spans="1:30" ht="60" x14ac:dyDescent="0.25">
      <c r="A29" s="8">
        <v>29</v>
      </c>
      <c r="B29" s="6" t="s">
        <v>160</v>
      </c>
      <c r="C29" s="6" t="s">
        <v>56</v>
      </c>
      <c r="D29" s="6" t="s">
        <v>161</v>
      </c>
      <c r="E29" s="6" t="s">
        <v>162</v>
      </c>
      <c r="F29" s="6" t="s">
        <v>163</v>
      </c>
      <c r="G29" s="6" t="s">
        <v>164</v>
      </c>
      <c r="H29" s="6" t="s">
        <v>165</v>
      </c>
      <c r="I29" s="6" t="s">
        <v>63</v>
      </c>
      <c r="J29" s="6" t="s">
        <v>64</v>
      </c>
      <c r="K29" s="6" t="s">
        <v>166</v>
      </c>
      <c r="L29" s="6" t="s">
        <v>172</v>
      </c>
      <c r="M29" s="3" t="s">
        <v>174</v>
      </c>
      <c r="N29" s="6" t="s">
        <v>173</v>
      </c>
      <c r="O29" s="6" t="s">
        <v>573</v>
      </c>
      <c r="P29" s="9">
        <v>10</v>
      </c>
      <c r="Q29" s="6" t="s">
        <v>70</v>
      </c>
      <c r="R29" s="3" t="s">
        <v>473</v>
      </c>
      <c r="S29" s="6" t="s">
        <v>474</v>
      </c>
      <c r="T29" s="10">
        <v>3590000000</v>
      </c>
      <c r="U29" s="11">
        <v>44562</v>
      </c>
      <c r="V29" s="11">
        <v>44926</v>
      </c>
      <c r="W29" s="6" t="s">
        <v>30</v>
      </c>
      <c r="X29" s="6" t="s">
        <v>31</v>
      </c>
      <c r="Y29" s="6" t="s">
        <v>32</v>
      </c>
      <c r="Z29" s="34">
        <v>32</v>
      </c>
      <c r="AA29" s="22" t="s">
        <v>664</v>
      </c>
      <c r="AB29" s="6" t="s">
        <v>662</v>
      </c>
      <c r="AC29" s="10">
        <v>3569824000</v>
      </c>
      <c r="AD29" s="10">
        <v>1675000000</v>
      </c>
    </row>
    <row r="30" spans="1:30" ht="78.75" customHeight="1" x14ac:dyDescent="0.25">
      <c r="A30" s="8">
        <v>30</v>
      </c>
      <c r="B30" s="6" t="s">
        <v>160</v>
      </c>
      <c r="C30" s="6" t="s">
        <v>56</v>
      </c>
      <c r="D30" s="6" t="s">
        <v>161</v>
      </c>
      <c r="E30" s="6" t="s">
        <v>162</v>
      </c>
      <c r="F30" s="6" t="s">
        <v>163</v>
      </c>
      <c r="G30" s="6" t="s">
        <v>164</v>
      </c>
      <c r="H30" s="6" t="s">
        <v>165</v>
      </c>
      <c r="I30" s="6" t="s">
        <v>63</v>
      </c>
      <c r="J30" s="6" t="s">
        <v>64</v>
      </c>
      <c r="K30" s="6" t="s">
        <v>166</v>
      </c>
      <c r="L30" s="6" t="s">
        <v>172</v>
      </c>
      <c r="M30" s="3" t="s">
        <v>175</v>
      </c>
      <c r="N30" s="6" t="s">
        <v>173</v>
      </c>
      <c r="O30" s="6" t="s">
        <v>574</v>
      </c>
      <c r="P30" s="2">
        <v>10</v>
      </c>
      <c r="Q30" s="6" t="s">
        <v>70</v>
      </c>
      <c r="R30" s="3" t="s">
        <v>473</v>
      </c>
      <c r="S30" s="6" t="s">
        <v>475</v>
      </c>
      <c r="T30" s="5">
        <v>727000000</v>
      </c>
      <c r="U30" s="11">
        <v>44562</v>
      </c>
      <c r="V30" s="11">
        <v>44926</v>
      </c>
      <c r="W30" s="6" t="s">
        <v>30</v>
      </c>
      <c r="X30" s="6" t="s">
        <v>31</v>
      </c>
      <c r="Y30" s="6" t="s">
        <v>32</v>
      </c>
      <c r="Z30" s="34">
        <v>13</v>
      </c>
      <c r="AA30" s="6" t="s">
        <v>665</v>
      </c>
      <c r="AB30" s="6" t="s">
        <v>662</v>
      </c>
      <c r="AC30" s="10">
        <v>2746953000</v>
      </c>
      <c r="AD30" s="10">
        <v>1098781200</v>
      </c>
    </row>
    <row r="31" spans="1:30" ht="75" x14ac:dyDescent="0.25">
      <c r="A31" s="8">
        <v>31</v>
      </c>
      <c r="B31" s="6" t="s">
        <v>160</v>
      </c>
      <c r="C31" s="6" t="s">
        <v>56</v>
      </c>
      <c r="D31" s="6" t="s">
        <v>161</v>
      </c>
      <c r="E31" s="6" t="s">
        <v>162</v>
      </c>
      <c r="F31" s="6" t="s">
        <v>163</v>
      </c>
      <c r="G31" s="6" t="s">
        <v>164</v>
      </c>
      <c r="H31" s="6" t="s">
        <v>165</v>
      </c>
      <c r="I31" s="6" t="s">
        <v>63</v>
      </c>
      <c r="J31" s="6" t="s">
        <v>64</v>
      </c>
      <c r="K31" s="6" t="s">
        <v>166</v>
      </c>
      <c r="L31" s="6" t="s">
        <v>172</v>
      </c>
      <c r="M31" s="3" t="s">
        <v>175</v>
      </c>
      <c r="N31" s="6" t="s">
        <v>173</v>
      </c>
      <c r="O31" s="6" t="s">
        <v>574</v>
      </c>
      <c r="P31" s="2">
        <v>10</v>
      </c>
      <c r="Q31" s="6" t="s">
        <v>70</v>
      </c>
      <c r="R31" s="3" t="s">
        <v>473</v>
      </c>
      <c r="S31" s="6" t="s">
        <v>475</v>
      </c>
      <c r="T31" s="10">
        <v>1454000000</v>
      </c>
      <c r="U31" s="11">
        <v>44562</v>
      </c>
      <c r="V31" s="11">
        <v>44926</v>
      </c>
      <c r="W31" s="6" t="s">
        <v>30</v>
      </c>
      <c r="X31" s="6" t="s">
        <v>31</v>
      </c>
      <c r="Y31" s="6" t="s">
        <v>32</v>
      </c>
      <c r="Z31" s="35">
        <v>33</v>
      </c>
      <c r="AA31" s="6" t="s">
        <v>666</v>
      </c>
      <c r="AB31" s="6" t="s">
        <v>662</v>
      </c>
      <c r="AC31" s="10">
        <v>0</v>
      </c>
      <c r="AD31" s="10">
        <v>0</v>
      </c>
    </row>
    <row r="32" spans="1:30" ht="60" x14ac:dyDescent="0.25">
      <c r="A32" s="8">
        <v>32</v>
      </c>
      <c r="B32" s="6" t="s">
        <v>160</v>
      </c>
      <c r="C32" s="6" t="s">
        <v>56</v>
      </c>
      <c r="D32" s="6" t="s">
        <v>161</v>
      </c>
      <c r="E32" s="6" t="s">
        <v>162</v>
      </c>
      <c r="F32" s="6" t="s">
        <v>163</v>
      </c>
      <c r="G32" s="6" t="s">
        <v>164</v>
      </c>
      <c r="H32" s="6" t="s">
        <v>165</v>
      </c>
      <c r="I32" s="6" t="s">
        <v>63</v>
      </c>
      <c r="J32" s="6" t="s">
        <v>64</v>
      </c>
      <c r="K32" s="6" t="s">
        <v>166</v>
      </c>
      <c r="L32" s="6" t="s">
        <v>178</v>
      </c>
      <c r="M32" s="6" t="s">
        <v>176</v>
      </c>
      <c r="N32" s="6" t="s">
        <v>467</v>
      </c>
      <c r="O32" s="6" t="s">
        <v>575</v>
      </c>
      <c r="P32" s="2">
        <v>7</v>
      </c>
      <c r="Q32" s="6" t="s">
        <v>70</v>
      </c>
      <c r="R32" s="3" t="s">
        <v>468</v>
      </c>
      <c r="S32" s="6" t="s">
        <v>469</v>
      </c>
      <c r="T32" s="5">
        <v>4724000000</v>
      </c>
      <c r="U32" s="11">
        <v>44562</v>
      </c>
      <c r="V32" s="11">
        <v>44926</v>
      </c>
      <c r="W32" s="6" t="s">
        <v>30</v>
      </c>
      <c r="X32" s="6" t="s">
        <v>89</v>
      </c>
      <c r="Y32" s="6" t="s">
        <v>32</v>
      </c>
      <c r="Z32" s="34">
        <v>1</v>
      </c>
      <c r="AA32" s="6" t="s">
        <v>707</v>
      </c>
      <c r="AB32" s="6" t="s">
        <v>662</v>
      </c>
      <c r="AC32" s="10">
        <v>4723020080</v>
      </c>
      <c r="AD32" s="10">
        <v>1350530993</v>
      </c>
    </row>
    <row r="33" spans="1:31" ht="60" x14ac:dyDescent="0.25">
      <c r="A33" s="8">
        <v>33</v>
      </c>
      <c r="B33" s="6" t="s">
        <v>160</v>
      </c>
      <c r="C33" s="6" t="s">
        <v>56</v>
      </c>
      <c r="D33" s="6" t="s">
        <v>161</v>
      </c>
      <c r="E33" s="6" t="s">
        <v>162</v>
      </c>
      <c r="F33" s="6" t="s">
        <v>163</v>
      </c>
      <c r="G33" s="6" t="s">
        <v>164</v>
      </c>
      <c r="H33" s="6" t="s">
        <v>165</v>
      </c>
      <c r="I33" s="6" t="s">
        <v>63</v>
      </c>
      <c r="J33" s="6" t="s">
        <v>64</v>
      </c>
      <c r="K33" s="6" t="s">
        <v>166</v>
      </c>
      <c r="L33" s="6" t="s">
        <v>178</v>
      </c>
      <c r="M33" s="6" t="s">
        <v>177</v>
      </c>
      <c r="N33" s="6" t="s">
        <v>467</v>
      </c>
      <c r="O33" s="6" t="s">
        <v>576</v>
      </c>
      <c r="P33" s="2">
        <v>3</v>
      </c>
      <c r="Q33" s="6" t="s">
        <v>70</v>
      </c>
      <c r="R33" s="3" t="s">
        <v>468</v>
      </c>
      <c r="S33" s="6" t="s">
        <v>470</v>
      </c>
      <c r="T33" s="5">
        <v>3700000000</v>
      </c>
      <c r="U33" s="11">
        <v>44562</v>
      </c>
      <c r="V33" s="11">
        <v>44926</v>
      </c>
      <c r="W33" s="6" t="s">
        <v>30</v>
      </c>
      <c r="X33" s="6" t="s">
        <v>89</v>
      </c>
      <c r="Y33" s="6" t="s">
        <v>32</v>
      </c>
      <c r="Z33" s="34"/>
      <c r="AA33" s="6" t="s">
        <v>667</v>
      </c>
      <c r="AB33" s="6" t="s">
        <v>662</v>
      </c>
      <c r="AC33" s="10">
        <v>3700020080</v>
      </c>
      <c r="AD33" s="10">
        <v>2126976722</v>
      </c>
    </row>
    <row r="34" spans="1:31" ht="60" x14ac:dyDescent="0.25">
      <c r="A34" s="8">
        <v>34</v>
      </c>
      <c r="B34" s="6" t="s">
        <v>160</v>
      </c>
      <c r="C34" s="6" t="s">
        <v>56</v>
      </c>
      <c r="D34" s="6" t="s">
        <v>161</v>
      </c>
      <c r="E34" s="6" t="s">
        <v>162</v>
      </c>
      <c r="F34" s="6" t="s">
        <v>163</v>
      </c>
      <c r="G34" s="6" t="s">
        <v>164</v>
      </c>
      <c r="H34" s="6" t="s">
        <v>165</v>
      </c>
      <c r="I34" s="6" t="s">
        <v>63</v>
      </c>
      <c r="J34" s="6" t="s">
        <v>64</v>
      </c>
      <c r="K34" s="6" t="s">
        <v>166</v>
      </c>
      <c r="L34" s="6" t="s">
        <v>86</v>
      </c>
      <c r="M34" s="6" t="s">
        <v>179</v>
      </c>
      <c r="N34" s="6" t="s">
        <v>463</v>
      </c>
      <c r="O34" s="6" t="s">
        <v>577</v>
      </c>
      <c r="P34" s="9">
        <v>2</v>
      </c>
      <c r="Q34" s="6" t="s">
        <v>70</v>
      </c>
      <c r="R34" s="3" t="s">
        <v>464</v>
      </c>
      <c r="S34" s="6" t="s">
        <v>466</v>
      </c>
      <c r="T34" s="5">
        <v>3575000000</v>
      </c>
      <c r="U34" s="11">
        <v>44562</v>
      </c>
      <c r="V34" s="11">
        <v>44926</v>
      </c>
      <c r="W34" s="6" t="s">
        <v>33</v>
      </c>
      <c r="X34" s="6" t="s">
        <v>89</v>
      </c>
      <c r="Y34" s="6" t="s">
        <v>32</v>
      </c>
      <c r="Z34" s="34">
        <v>2</v>
      </c>
      <c r="AA34" s="6" t="s">
        <v>708</v>
      </c>
      <c r="AB34" s="6" t="s">
        <v>662</v>
      </c>
      <c r="AC34" s="10">
        <v>2575000000</v>
      </c>
      <c r="AD34" s="10">
        <v>1922190293</v>
      </c>
    </row>
    <row r="35" spans="1:31" ht="90" x14ac:dyDescent="0.25">
      <c r="A35" s="8">
        <v>35</v>
      </c>
      <c r="B35" s="6" t="s">
        <v>160</v>
      </c>
      <c r="C35" s="6" t="s">
        <v>56</v>
      </c>
      <c r="D35" s="6" t="s">
        <v>161</v>
      </c>
      <c r="E35" s="6" t="s">
        <v>162</v>
      </c>
      <c r="F35" s="6" t="s">
        <v>163</v>
      </c>
      <c r="G35" s="6" t="s">
        <v>164</v>
      </c>
      <c r="H35" s="6" t="s">
        <v>165</v>
      </c>
      <c r="I35" s="6" t="s">
        <v>63</v>
      </c>
      <c r="J35" s="6" t="s">
        <v>64</v>
      </c>
      <c r="K35" s="6" t="s">
        <v>166</v>
      </c>
      <c r="L35" s="6" t="s">
        <v>86</v>
      </c>
      <c r="M35" s="6" t="s">
        <v>180</v>
      </c>
      <c r="N35" s="6" t="s">
        <v>463</v>
      </c>
      <c r="O35" s="6" t="s">
        <v>578</v>
      </c>
      <c r="P35" s="9">
        <v>1</v>
      </c>
      <c r="Q35" s="6" t="s">
        <v>37</v>
      </c>
      <c r="R35" s="3" t="s">
        <v>464</v>
      </c>
      <c r="S35" s="6" t="s">
        <v>465</v>
      </c>
      <c r="T35" s="5">
        <v>1950000000</v>
      </c>
      <c r="U35" s="11">
        <v>44562</v>
      </c>
      <c r="V35" s="11">
        <v>44926</v>
      </c>
      <c r="W35" s="6" t="s">
        <v>30</v>
      </c>
      <c r="X35" s="6" t="s">
        <v>31</v>
      </c>
      <c r="Y35" s="6" t="s">
        <v>32</v>
      </c>
      <c r="Z35" s="35">
        <v>1</v>
      </c>
      <c r="AA35" s="6" t="s">
        <v>709</v>
      </c>
      <c r="AB35" s="6" t="s">
        <v>662</v>
      </c>
      <c r="AC35" s="5">
        <v>1950000000</v>
      </c>
      <c r="AD35" s="5">
        <v>1741248363</v>
      </c>
    </row>
    <row r="36" spans="1:31" ht="60" x14ac:dyDescent="0.25">
      <c r="A36" s="8">
        <v>36</v>
      </c>
      <c r="B36" s="6" t="s">
        <v>160</v>
      </c>
      <c r="C36" s="6" t="s">
        <v>56</v>
      </c>
      <c r="D36" s="6" t="s">
        <v>161</v>
      </c>
      <c r="E36" s="6" t="s">
        <v>162</v>
      </c>
      <c r="F36" s="6" t="s">
        <v>163</v>
      </c>
      <c r="G36" s="6" t="s">
        <v>164</v>
      </c>
      <c r="H36" s="6" t="s">
        <v>165</v>
      </c>
      <c r="I36" s="6" t="s">
        <v>63</v>
      </c>
      <c r="J36" s="6" t="s">
        <v>64</v>
      </c>
      <c r="K36" s="6" t="s">
        <v>166</v>
      </c>
      <c r="L36" s="6" t="s">
        <v>101</v>
      </c>
      <c r="M36" s="3" t="s">
        <v>182</v>
      </c>
      <c r="N36" s="6" t="s">
        <v>181</v>
      </c>
      <c r="O36" s="6" t="s">
        <v>184</v>
      </c>
      <c r="P36" s="9">
        <v>1</v>
      </c>
      <c r="Q36" s="6" t="s">
        <v>37</v>
      </c>
      <c r="R36" s="3" t="s">
        <v>471</v>
      </c>
      <c r="S36" s="6" t="s">
        <v>184</v>
      </c>
      <c r="T36" s="10">
        <v>700000000</v>
      </c>
      <c r="U36" s="11">
        <v>44562</v>
      </c>
      <c r="V36" s="11">
        <v>44926</v>
      </c>
      <c r="W36" s="6" t="s">
        <v>33</v>
      </c>
      <c r="X36" s="6" t="s">
        <v>31</v>
      </c>
      <c r="Y36" s="6" t="s">
        <v>32</v>
      </c>
      <c r="Z36" s="58"/>
      <c r="AA36" s="6" t="s">
        <v>641</v>
      </c>
      <c r="AB36" s="57" t="s">
        <v>662</v>
      </c>
      <c r="AC36" s="59">
        <v>3256000000</v>
      </c>
      <c r="AD36" s="59">
        <v>0</v>
      </c>
    </row>
    <row r="37" spans="1:31" ht="60" x14ac:dyDescent="0.25">
      <c r="A37" s="8">
        <v>37</v>
      </c>
      <c r="B37" s="6" t="s">
        <v>160</v>
      </c>
      <c r="C37" s="6" t="s">
        <v>56</v>
      </c>
      <c r="D37" s="6" t="s">
        <v>161</v>
      </c>
      <c r="E37" s="6" t="s">
        <v>162</v>
      </c>
      <c r="F37" s="6" t="s">
        <v>163</v>
      </c>
      <c r="G37" s="6" t="s">
        <v>164</v>
      </c>
      <c r="H37" s="6" t="s">
        <v>165</v>
      </c>
      <c r="I37" s="6" t="s">
        <v>63</v>
      </c>
      <c r="J37" s="6" t="s">
        <v>64</v>
      </c>
      <c r="K37" s="6" t="s">
        <v>166</v>
      </c>
      <c r="L37" s="6" t="s">
        <v>101</v>
      </c>
      <c r="M37" s="6" t="s">
        <v>183</v>
      </c>
      <c r="N37" s="6" t="s">
        <v>181</v>
      </c>
      <c r="O37" s="6" t="s">
        <v>184</v>
      </c>
      <c r="P37" s="9">
        <v>1</v>
      </c>
      <c r="Q37" s="6" t="s">
        <v>37</v>
      </c>
      <c r="R37" s="3" t="s">
        <v>471</v>
      </c>
      <c r="S37" s="6" t="s">
        <v>472</v>
      </c>
      <c r="T37" s="10">
        <v>192000000</v>
      </c>
      <c r="U37" s="11">
        <v>44562</v>
      </c>
      <c r="V37" s="11">
        <v>44926</v>
      </c>
      <c r="W37" s="6" t="s">
        <v>33</v>
      </c>
      <c r="X37" s="6" t="s">
        <v>31</v>
      </c>
      <c r="Y37" s="6" t="s">
        <v>32</v>
      </c>
      <c r="Z37" s="60"/>
      <c r="AA37" s="6" t="s">
        <v>642</v>
      </c>
      <c r="AB37" s="57" t="s">
        <v>662</v>
      </c>
      <c r="AC37" s="59">
        <v>168960000</v>
      </c>
      <c r="AD37" s="59">
        <v>0</v>
      </c>
    </row>
    <row r="38" spans="1:31" ht="135" customHeight="1" x14ac:dyDescent="0.25">
      <c r="A38" s="8">
        <v>38</v>
      </c>
      <c r="B38" s="6" t="s">
        <v>160</v>
      </c>
      <c r="C38" s="6"/>
      <c r="D38" s="6" t="s">
        <v>161</v>
      </c>
      <c r="E38" s="6" t="s">
        <v>162</v>
      </c>
      <c r="F38" s="6" t="s">
        <v>163</v>
      </c>
      <c r="G38" s="6" t="s">
        <v>164</v>
      </c>
      <c r="H38" s="6" t="s">
        <v>165</v>
      </c>
      <c r="I38" s="6" t="s">
        <v>63</v>
      </c>
      <c r="J38" s="6" t="s">
        <v>64</v>
      </c>
      <c r="K38" s="6" t="s">
        <v>166</v>
      </c>
      <c r="L38" s="6" t="s">
        <v>86</v>
      </c>
      <c r="M38" s="6" t="s">
        <v>185</v>
      </c>
      <c r="N38" s="6" t="s">
        <v>463</v>
      </c>
      <c r="O38" s="6" t="s">
        <v>577</v>
      </c>
      <c r="P38" s="2">
        <v>1</v>
      </c>
      <c r="Q38" s="6" t="s">
        <v>37</v>
      </c>
      <c r="R38" s="3" t="s">
        <v>464</v>
      </c>
      <c r="S38" s="6" t="s">
        <v>465</v>
      </c>
      <c r="T38" s="10">
        <v>1804000000</v>
      </c>
      <c r="U38" s="11">
        <v>44562</v>
      </c>
      <c r="V38" s="11">
        <v>44926</v>
      </c>
      <c r="W38" s="6" t="s">
        <v>33</v>
      </c>
      <c r="X38" s="6" t="s">
        <v>89</v>
      </c>
      <c r="Y38" s="6" t="s">
        <v>32</v>
      </c>
      <c r="Z38" s="58"/>
      <c r="AA38" s="6" t="s">
        <v>668</v>
      </c>
      <c r="AB38" s="57" t="s">
        <v>662</v>
      </c>
      <c r="AC38" s="37">
        <v>1804020080</v>
      </c>
      <c r="AD38" s="59">
        <v>1950000000</v>
      </c>
    </row>
    <row r="39" spans="1:31" ht="195" x14ac:dyDescent="0.25">
      <c r="A39" s="8">
        <v>39</v>
      </c>
      <c r="B39" s="6" t="s">
        <v>160</v>
      </c>
      <c r="C39" s="6" t="s">
        <v>56</v>
      </c>
      <c r="D39" s="6" t="s">
        <v>161</v>
      </c>
      <c r="E39" s="6" t="s">
        <v>162</v>
      </c>
      <c r="F39" s="6" t="s">
        <v>163</v>
      </c>
      <c r="G39" s="6" t="s">
        <v>164</v>
      </c>
      <c r="H39" s="6" t="s">
        <v>24</v>
      </c>
      <c r="I39" s="6" t="s">
        <v>27</v>
      </c>
      <c r="J39" s="6" t="s">
        <v>35</v>
      </c>
      <c r="K39" s="6" t="s">
        <v>24</v>
      </c>
      <c r="L39" s="6" t="s">
        <v>24</v>
      </c>
      <c r="M39" s="6" t="s">
        <v>24</v>
      </c>
      <c r="N39" s="6" t="s">
        <v>186</v>
      </c>
      <c r="O39" s="6" t="s">
        <v>187</v>
      </c>
      <c r="P39" s="9">
        <v>90</v>
      </c>
      <c r="Q39" s="6" t="s">
        <v>29</v>
      </c>
      <c r="R39" s="3" t="s">
        <v>189</v>
      </c>
      <c r="S39" s="6" t="s">
        <v>191</v>
      </c>
      <c r="T39" s="10">
        <v>1451000000</v>
      </c>
      <c r="U39" s="11">
        <v>44562</v>
      </c>
      <c r="V39" s="11">
        <v>44926</v>
      </c>
      <c r="W39" s="6" t="s">
        <v>30</v>
      </c>
      <c r="X39" s="6" t="s">
        <v>96</v>
      </c>
      <c r="Y39" s="6" t="s">
        <v>32</v>
      </c>
      <c r="Z39" s="35">
        <v>92.9</v>
      </c>
      <c r="AA39" s="22" t="s">
        <v>698</v>
      </c>
      <c r="AB39" s="6" t="s">
        <v>505</v>
      </c>
      <c r="AC39" s="5">
        <v>505222308.24000007</v>
      </c>
      <c r="AD39" s="5">
        <v>527515210.28800005</v>
      </c>
      <c r="AE39" s="47"/>
    </row>
    <row r="40" spans="1:31" ht="213.75" customHeight="1" x14ac:dyDescent="0.25">
      <c r="A40" s="8">
        <v>40</v>
      </c>
      <c r="B40" s="6" t="s">
        <v>160</v>
      </c>
      <c r="C40" s="6" t="s">
        <v>56</v>
      </c>
      <c r="D40" s="6" t="s">
        <v>161</v>
      </c>
      <c r="E40" s="6" t="s">
        <v>162</v>
      </c>
      <c r="F40" s="6" t="s">
        <v>163</v>
      </c>
      <c r="G40" s="6" t="s">
        <v>164</v>
      </c>
      <c r="H40" s="6" t="s">
        <v>24</v>
      </c>
      <c r="I40" s="6" t="s">
        <v>27</v>
      </c>
      <c r="J40" s="6" t="s">
        <v>35</v>
      </c>
      <c r="K40" s="6" t="s">
        <v>24</v>
      </c>
      <c r="L40" s="6" t="s">
        <v>24</v>
      </c>
      <c r="M40" s="6" t="s">
        <v>24</v>
      </c>
      <c r="N40" s="6" t="s">
        <v>186</v>
      </c>
      <c r="O40" s="6" t="s">
        <v>188</v>
      </c>
      <c r="P40" s="9">
        <v>5</v>
      </c>
      <c r="Q40" s="6" t="s">
        <v>70</v>
      </c>
      <c r="R40" s="3" t="s">
        <v>190</v>
      </c>
      <c r="S40" s="6" t="s">
        <v>404</v>
      </c>
      <c r="T40" s="10">
        <v>907000000</v>
      </c>
      <c r="U40" s="11">
        <v>44562</v>
      </c>
      <c r="V40" s="11">
        <v>44926</v>
      </c>
      <c r="W40" s="6" t="s">
        <v>30</v>
      </c>
      <c r="X40" s="6" t="s">
        <v>192</v>
      </c>
      <c r="Y40" s="6" t="s">
        <v>12</v>
      </c>
      <c r="Z40" s="28">
        <v>7</v>
      </c>
      <c r="AA40" s="22" t="s">
        <v>699</v>
      </c>
      <c r="AB40" s="6" t="s">
        <v>506</v>
      </c>
      <c r="AC40" s="5">
        <v>378916731.18000001</v>
      </c>
      <c r="AD40" s="5">
        <v>395636407.71600002</v>
      </c>
      <c r="AE40" s="47"/>
    </row>
    <row r="41" spans="1:31" ht="153" customHeight="1" x14ac:dyDescent="0.25">
      <c r="A41" s="8">
        <v>41</v>
      </c>
      <c r="B41" s="6" t="s">
        <v>160</v>
      </c>
      <c r="C41" s="6" t="s">
        <v>56</v>
      </c>
      <c r="D41" s="6" t="s">
        <v>161</v>
      </c>
      <c r="E41" s="6" t="s">
        <v>162</v>
      </c>
      <c r="F41" s="6" t="s">
        <v>163</v>
      </c>
      <c r="G41" s="6" t="s">
        <v>164</v>
      </c>
      <c r="H41" s="6" t="s">
        <v>24</v>
      </c>
      <c r="I41" s="6" t="s">
        <v>27</v>
      </c>
      <c r="J41" s="6" t="s">
        <v>35</v>
      </c>
      <c r="K41" s="6" t="s">
        <v>24</v>
      </c>
      <c r="L41" s="6" t="s">
        <v>24</v>
      </c>
      <c r="M41" s="6" t="s">
        <v>24</v>
      </c>
      <c r="N41" s="6" t="s">
        <v>186</v>
      </c>
      <c r="O41" s="6" t="s">
        <v>456</v>
      </c>
      <c r="P41" s="9">
        <v>90</v>
      </c>
      <c r="Q41" s="6" t="s">
        <v>29</v>
      </c>
      <c r="R41" s="3" t="s">
        <v>457</v>
      </c>
      <c r="S41" s="6" t="s">
        <v>458</v>
      </c>
      <c r="T41" s="10">
        <v>726000000</v>
      </c>
      <c r="U41" s="11">
        <v>44562</v>
      </c>
      <c r="V41" s="11">
        <v>44926</v>
      </c>
      <c r="W41" s="6" t="s">
        <v>30</v>
      </c>
      <c r="X41" s="6" t="s">
        <v>89</v>
      </c>
      <c r="Y41" s="6" t="s">
        <v>32</v>
      </c>
      <c r="Z41" s="28">
        <v>87.8</v>
      </c>
      <c r="AA41" s="22" t="s">
        <v>636</v>
      </c>
      <c r="AB41" s="6" t="s">
        <v>505</v>
      </c>
      <c r="AC41" s="5">
        <v>378916731.18000001</v>
      </c>
      <c r="AD41" s="5">
        <v>395636407.71600002</v>
      </c>
      <c r="AE41" s="47"/>
    </row>
    <row r="42" spans="1:31" ht="66.75" customHeight="1" x14ac:dyDescent="0.25">
      <c r="A42" s="8">
        <v>42</v>
      </c>
      <c r="B42" s="6" t="s">
        <v>194</v>
      </c>
      <c r="C42" s="6" t="s">
        <v>56</v>
      </c>
      <c r="D42" s="6" t="s">
        <v>161</v>
      </c>
      <c r="E42" s="6" t="s">
        <v>195</v>
      </c>
      <c r="F42" s="6" t="s">
        <v>60</v>
      </c>
      <c r="G42" s="6" t="s">
        <v>196</v>
      </c>
      <c r="H42" s="6" t="s">
        <v>197</v>
      </c>
      <c r="I42" s="6" t="s">
        <v>63</v>
      </c>
      <c r="J42" s="6" t="s">
        <v>35</v>
      </c>
      <c r="K42" s="6" t="s">
        <v>24</v>
      </c>
      <c r="L42" s="6" t="s">
        <v>24</v>
      </c>
      <c r="M42" s="6" t="s">
        <v>24</v>
      </c>
      <c r="N42" s="6" t="s">
        <v>193</v>
      </c>
      <c r="O42" s="6" t="s">
        <v>198</v>
      </c>
      <c r="P42" s="1">
        <v>286</v>
      </c>
      <c r="Q42" s="1" t="s">
        <v>199</v>
      </c>
      <c r="R42" s="3" t="s">
        <v>200</v>
      </c>
      <c r="S42" s="6" t="s">
        <v>201</v>
      </c>
      <c r="T42" s="10">
        <v>0</v>
      </c>
      <c r="U42" s="11">
        <v>44562</v>
      </c>
      <c r="V42" s="11">
        <v>44926</v>
      </c>
      <c r="W42" s="6" t="s">
        <v>30</v>
      </c>
      <c r="X42" s="6" t="s">
        <v>96</v>
      </c>
      <c r="Y42" s="6" t="s">
        <v>12</v>
      </c>
      <c r="Z42" s="56">
        <v>512.76</v>
      </c>
      <c r="AA42" s="6" t="s">
        <v>700</v>
      </c>
      <c r="AB42" s="6"/>
      <c r="AC42" s="5">
        <v>0</v>
      </c>
      <c r="AD42" s="5">
        <v>0</v>
      </c>
      <c r="AE42" s="47"/>
    </row>
    <row r="43" spans="1:31" ht="390" x14ac:dyDescent="0.25">
      <c r="A43" s="8">
        <v>43</v>
      </c>
      <c r="B43" s="6" t="s">
        <v>194</v>
      </c>
      <c r="C43" s="6" t="s">
        <v>56</v>
      </c>
      <c r="D43" s="6" t="s">
        <v>161</v>
      </c>
      <c r="E43" s="6" t="s">
        <v>195</v>
      </c>
      <c r="F43" s="6" t="s">
        <v>60</v>
      </c>
      <c r="G43" s="6" t="s">
        <v>196</v>
      </c>
      <c r="H43" s="6" t="s">
        <v>90</v>
      </c>
      <c r="I43" s="6" t="s">
        <v>27</v>
      </c>
      <c r="J43" s="6" t="s">
        <v>35</v>
      </c>
      <c r="K43" s="6" t="s">
        <v>24</v>
      </c>
      <c r="L43" s="6" t="s">
        <v>24</v>
      </c>
      <c r="M43" s="6" t="s">
        <v>24</v>
      </c>
      <c r="N43" s="6" t="s">
        <v>193</v>
      </c>
      <c r="O43" s="6" t="s">
        <v>449</v>
      </c>
      <c r="P43" s="9">
        <v>90</v>
      </c>
      <c r="Q43" s="6" t="s">
        <v>29</v>
      </c>
      <c r="R43" s="3" t="s">
        <v>450</v>
      </c>
      <c r="S43" s="6" t="s">
        <v>451</v>
      </c>
      <c r="T43" s="5">
        <v>1940413474</v>
      </c>
      <c r="U43" s="11">
        <v>44562</v>
      </c>
      <c r="V43" s="11">
        <v>44926</v>
      </c>
      <c r="W43" s="6" t="s">
        <v>30</v>
      </c>
      <c r="X43" s="6" t="s">
        <v>96</v>
      </c>
      <c r="Y43" s="6" t="s">
        <v>32</v>
      </c>
      <c r="Z43" s="28">
        <v>100</v>
      </c>
      <c r="AA43" s="22" t="s">
        <v>701</v>
      </c>
      <c r="AB43" s="6" t="s">
        <v>507</v>
      </c>
      <c r="AC43" s="5">
        <f>+[1]Hoja2!D24</f>
        <v>13</v>
      </c>
      <c r="AD43" s="5">
        <f>+[1]Hoja2!D43</f>
        <v>13</v>
      </c>
      <c r="AE43" s="47"/>
    </row>
    <row r="44" spans="1:31" ht="93.75" customHeight="1" x14ac:dyDescent="0.25">
      <c r="A44" s="8">
        <v>44</v>
      </c>
      <c r="B44" s="6" t="s">
        <v>202</v>
      </c>
      <c r="C44" s="6" t="s">
        <v>56</v>
      </c>
      <c r="D44" s="6" t="s">
        <v>161</v>
      </c>
      <c r="E44" s="6" t="s">
        <v>203</v>
      </c>
      <c r="F44" s="6" t="s">
        <v>60</v>
      </c>
      <c r="G44" s="6" t="s">
        <v>196</v>
      </c>
      <c r="H44" s="6" t="s">
        <v>24</v>
      </c>
      <c r="I44" s="6" t="s">
        <v>27</v>
      </c>
      <c r="J44" s="6" t="s">
        <v>35</v>
      </c>
      <c r="K44" s="6" t="s">
        <v>24</v>
      </c>
      <c r="L44" s="6" t="s">
        <v>24</v>
      </c>
      <c r="M44" s="6" t="s">
        <v>24</v>
      </c>
      <c r="N44" s="6" t="s">
        <v>193</v>
      </c>
      <c r="O44" s="6" t="s">
        <v>452</v>
      </c>
      <c r="P44" s="9">
        <v>90</v>
      </c>
      <c r="Q44" s="6" t="s">
        <v>29</v>
      </c>
      <c r="R44" s="3" t="s">
        <v>453</v>
      </c>
      <c r="S44" s="6" t="s">
        <v>454</v>
      </c>
      <c r="T44" s="10">
        <v>990000000</v>
      </c>
      <c r="U44" s="11">
        <v>44562</v>
      </c>
      <c r="V44" s="11">
        <v>44926</v>
      </c>
      <c r="W44" s="6" t="s">
        <v>30</v>
      </c>
      <c r="X44" s="6" t="s">
        <v>96</v>
      </c>
      <c r="Y44" s="6" t="s">
        <v>32</v>
      </c>
      <c r="Z44" s="34">
        <v>79.099999999999994</v>
      </c>
      <c r="AA44" s="22" t="s">
        <v>702</v>
      </c>
      <c r="AB44" s="6" t="s">
        <v>661</v>
      </c>
      <c r="AC44" s="5">
        <v>702200702.39999998</v>
      </c>
      <c r="AD44" s="5">
        <v>595071397.79999995</v>
      </c>
      <c r="AE44" s="47"/>
    </row>
    <row r="45" spans="1:31" ht="80.25" customHeight="1" x14ac:dyDescent="0.25">
      <c r="A45" s="8">
        <v>45</v>
      </c>
      <c r="B45" s="6" t="s">
        <v>202</v>
      </c>
      <c r="C45" s="6" t="s">
        <v>56</v>
      </c>
      <c r="D45" s="6" t="s">
        <v>161</v>
      </c>
      <c r="E45" s="6" t="s">
        <v>203</v>
      </c>
      <c r="F45" s="6" t="s">
        <v>60</v>
      </c>
      <c r="G45" s="6" t="s">
        <v>196</v>
      </c>
      <c r="H45" s="6" t="s">
        <v>24</v>
      </c>
      <c r="I45" s="6" t="s">
        <v>27</v>
      </c>
      <c r="J45" s="6" t="s">
        <v>35</v>
      </c>
      <c r="K45" s="6" t="s">
        <v>24</v>
      </c>
      <c r="L45" s="6" t="s">
        <v>24</v>
      </c>
      <c r="M45" s="6" t="s">
        <v>24</v>
      </c>
      <c r="N45" s="6" t="s">
        <v>193</v>
      </c>
      <c r="O45" s="6" t="s">
        <v>204</v>
      </c>
      <c r="P45" s="9">
        <v>13</v>
      </c>
      <c r="Q45" s="6" t="s">
        <v>205</v>
      </c>
      <c r="R45" s="3" t="s">
        <v>206</v>
      </c>
      <c r="S45" s="6" t="s">
        <v>446</v>
      </c>
      <c r="T45" s="10">
        <v>694000000</v>
      </c>
      <c r="U45" s="11">
        <v>44562</v>
      </c>
      <c r="V45" s="11">
        <v>44926</v>
      </c>
      <c r="W45" s="6" t="s">
        <v>30</v>
      </c>
      <c r="X45" s="6" t="s">
        <v>89</v>
      </c>
      <c r="Y45" s="6" t="s">
        <v>32</v>
      </c>
      <c r="Z45" s="34">
        <v>11.6</v>
      </c>
      <c r="AA45" s="22" t="s">
        <v>637</v>
      </c>
      <c r="AB45" s="6" t="s">
        <v>638</v>
      </c>
      <c r="AC45" s="10">
        <v>468133801.60000002</v>
      </c>
      <c r="AD45" s="10">
        <v>396714265.20000005</v>
      </c>
      <c r="AE45" s="47"/>
    </row>
    <row r="46" spans="1:31" ht="90" x14ac:dyDescent="0.25">
      <c r="A46" s="8">
        <v>46</v>
      </c>
      <c r="B46" s="6" t="s">
        <v>202</v>
      </c>
      <c r="C46" s="6" t="s">
        <v>56</v>
      </c>
      <c r="D46" s="6" t="s">
        <v>161</v>
      </c>
      <c r="E46" s="6" t="s">
        <v>203</v>
      </c>
      <c r="F46" s="6" t="s">
        <v>60</v>
      </c>
      <c r="G46" s="6" t="s">
        <v>196</v>
      </c>
      <c r="H46" s="6" t="s">
        <v>24</v>
      </c>
      <c r="I46" s="6" t="s">
        <v>27</v>
      </c>
      <c r="J46" s="6" t="s">
        <v>35</v>
      </c>
      <c r="K46" s="6" t="s">
        <v>24</v>
      </c>
      <c r="L46" s="6" t="s">
        <v>24</v>
      </c>
      <c r="M46" s="6" t="s">
        <v>24</v>
      </c>
      <c r="N46" s="6" t="s">
        <v>193</v>
      </c>
      <c r="O46" s="6" t="s">
        <v>447</v>
      </c>
      <c r="P46" s="9">
        <v>100</v>
      </c>
      <c r="Q46" s="6" t="s">
        <v>29</v>
      </c>
      <c r="R46" s="3" t="s">
        <v>455</v>
      </c>
      <c r="S46" s="6" t="s">
        <v>448</v>
      </c>
      <c r="T46" s="10">
        <v>0</v>
      </c>
      <c r="U46" s="11">
        <v>44562</v>
      </c>
      <c r="V46" s="11">
        <v>44926</v>
      </c>
      <c r="W46" s="6" t="s">
        <v>30</v>
      </c>
      <c r="X46" s="6" t="s">
        <v>89</v>
      </c>
      <c r="Y46" s="6" t="s">
        <v>32</v>
      </c>
      <c r="Z46" s="36">
        <v>100</v>
      </c>
      <c r="AA46" s="22" t="s">
        <v>639</v>
      </c>
      <c r="AB46" s="6" t="s">
        <v>640</v>
      </c>
      <c r="AC46" s="10">
        <v>226373370</v>
      </c>
      <c r="AD46" s="10">
        <v>195530001</v>
      </c>
      <c r="AE46" s="47"/>
    </row>
    <row r="47" spans="1:31" ht="409.5" x14ac:dyDescent="0.25">
      <c r="A47" s="8">
        <v>47</v>
      </c>
      <c r="B47" s="1" t="s">
        <v>194</v>
      </c>
      <c r="C47" s="1" t="s">
        <v>56</v>
      </c>
      <c r="D47" s="1" t="s">
        <v>161</v>
      </c>
      <c r="E47" s="1" t="s">
        <v>195</v>
      </c>
      <c r="F47" s="1" t="s">
        <v>60</v>
      </c>
      <c r="G47" s="1" t="s">
        <v>196</v>
      </c>
      <c r="H47" s="1" t="s">
        <v>380</v>
      </c>
      <c r="I47" s="1" t="s">
        <v>63</v>
      </c>
      <c r="J47" s="1" t="s">
        <v>35</v>
      </c>
      <c r="K47" s="1" t="s">
        <v>24</v>
      </c>
      <c r="L47" s="1" t="s">
        <v>24</v>
      </c>
      <c r="M47" s="1" t="s">
        <v>24</v>
      </c>
      <c r="N47" s="1" t="s">
        <v>193</v>
      </c>
      <c r="O47" s="1" t="s">
        <v>380</v>
      </c>
      <c r="P47" s="9">
        <v>60</v>
      </c>
      <c r="Q47" s="1" t="s">
        <v>70</v>
      </c>
      <c r="R47" s="1" t="s">
        <v>381</v>
      </c>
      <c r="S47" s="1" t="s">
        <v>382</v>
      </c>
      <c r="T47" s="1">
        <v>0</v>
      </c>
      <c r="U47" s="11">
        <v>44562</v>
      </c>
      <c r="V47" s="11">
        <v>44926</v>
      </c>
      <c r="W47" s="1" t="s">
        <v>30</v>
      </c>
      <c r="X47" s="1" t="s">
        <v>96</v>
      </c>
      <c r="Y47" s="6" t="s">
        <v>12</v>
      </c>
      <c r="Z47" s="36">
        <v>59</v>
      </c>
      <c r="AA47" s="22" t="s">
        <v>703</v>
      </c>
      <c r="AB47" s="46" t="s">
        <v>571</v>
      </c>
      <c r="AC47" s="5">
        <v>0</v>
      </c>
      <c r="AD47" s="5">
        <v>0</v>
      </c>
      <c r="AE47" s="47"/>
    </row>
    <row r="48" spans="1:31" ht="409.5" x14ac:dyDescent="0.25">
      <c r="A48" s="8">
        <v>48</v>
      </c>
      <c r="B48" s="6" t="s">
        <v>194</v>
      </c>
      <c r="C48" s="6" t="s">
        <v>56</v>
      </c>
      <c r="D48" s="6" t="s">
        <v>161</v>
      </c>
      <c r="E48" s="6" t="s">
        <v>195</v>
      </c>
      <c r="F48" s="6" t="s">
        <v>60</v>
      </c>
      <c r="G48" s="6" t="s">
        <v>196</v>
      </c>
      <c r="H48" s="6" t="s">
        <v>383</v>
      </c>
      <c r="I48" s="6" t="s">
        <v>63</v>
      </c>
      <c r="J48" s="6" t="s">
        <v>35</v>
      </c>
      <c r="K48" s="6" t="s">
        <v>24</v>
      </c>
      <c r="L48" s="6" t="s">
        <v>24</v>
      </c>
      <c r="M48" s="6" t="s">
        <v>24</v>
      </c>
      <c r="N48" s="6" t="s">
        <v>193</v>
      </c>
      <c r="O48" s="6" t="s">
        <v>384</v>
      </c>
      <c r="P48" s="9">
        <v>1200</v>
      </c>
      <c r="Q48" s="6" t="s">
        <v>385</v>
      </c>
      <c r="R48" s="3" t="s">
        <v>387</v>
      </c>
      <c r="S48" s="6" t="s">
        <v>386</v>
      </c>
      <c r="T48" s="10">
        <v>0</v>
      </c>
      <c r="U48" s="11">
        <v>44562</v>
      </c>
      <c r="V48" s="11">
        <v>44926</v>
      </c>
      <c r="W48" s="6" t="s">
        <v>30</v>
      </c>
      <c r="X48" s="6" t="s">
        <v>96</v>
      </c>
      <c r="Y48" s="6" t="s">
        <v>12</v>
      </c>
      <c r="Z48" s="36">
        <v>1904.45</v>
      </c>
      <c r="AA48" s="22" t="s">
        <v>704</v>
      </c>
      <c r="AB48" s="46" t="s">
        <v>572</v>
      </c>
      <c r="AC48" s="5">
        <v>0</v>
      </c>
      <c r="AD48" s="5">
        <v>0</v>
      </c>
      <c r="AE48" s="47"/>
    </row>
    <row r="49" spans="1:30" ht="60" x14ac:dyDescent="0.25">
      <c r="A49" s="8">
        <v>49</v>
      </c>
      <c r="B49" s="6" t="s">
        <v>341</v>
      </c>
      <c r="C49" s="6" t="s">
        <v>36</v>
      </c>
      <c r="D49" s="6" t="s">
        <v>38</v>
      </c>
      <c r="E49" s="6" t="s">
        <v>39</v>
      </c>
      <c r="F49" s="6" t="s">
        <v>25</v>
      </c>
      <c r="G49" s="6" t="s">
        <v>26</v>
      </c>
      <c r="H49" s="6" t="s">
        <v>28</v>
      </c>
      <c r="I49" s="6" t="s">
        <v>27</v>
      </c>
      <c r="J49" s="6" t="s">
        <v>150</v>
      </c>
      <c r="K49" s="6" t="s">
        <v>24</v>
      </c>
      <c r="L49" s="6" t="s">
        <v>24</v>
      </c>
      <c r="M49" s="6" t="s">
        <v>24</v>
      </c>
      <c r="N49" s="6" t="s">
        <v>342</v>
      </c>
      <c r="O49" s="6" t="s">
        <v>343</v>
      </c>
      <c r="P49" s="9">
        <v>95</v>
      </c>
      <c r="Q49" s="6" t="s">
        <v>29</v>
      </c>
      <c r="R49" s="3" t="s">
        <v>344</v>
      </c>
      <c r="S49" s="6" t="s">
        <v>345</v>
      </c>
      <c r="T49" s="10">
        <v>0</v>
      </c>
      <c r="U49" s="11">
        <v>44562</v>
      </c>
      <c r="V49" s="11">
        <v>44926</v>
      </c>
      <c r="W49" s="6" t="s">
        <v>33</v>
      </c>
      <c r="X49" s="6" t="s">
        <v>96</v>
      </c>
      <c r="Y49" s="6" t="s">
        <v>32</v>
      </c>
      <c r="Z49" s="67">
        <v>0.97680763983628927</v>
      </c>
      <c r="AA49" s="6" t="s">
        <v>629</v>
      </c>
      <c r="AB49" s="6" t="s">
        <v>630</v>
      </c>
      <c r="AC49" s="23">
        <v>0</v>
      </c>
      <c r="AD49" s="23">
        <v>0</v>
      </c>
    </row>
    <row r="50" spans="1:30" ht="105" x14ac:dyDescent="0.25">
      <c r="A50" s="8">
        <v>50</v>
      </c>
      <c r="B50" s="6" t="s">
        <v>341</v>
      </c>
      <c r="C50" s="6" t="s">
        <v>36</v>
      </c>
      <c r="D50" s="6" t="s">
        <v>38</v>
      </c>
      <c r="E50" s="6" t="s">
        <v>39</v>
      </c>
      <c r="F50" s="6" t="s">
        <v>25</v>
      </c>
      <c r="G50" s="6" t="s">
        <v>26</v>
      </c>
      <c r="H50" s="6" t="s">
        <v>28</v>
      </c>
      <c r="I50" s="6" t="s">
        <v>27</v>
      </c>
      <c r="J50" s="6" t="s">
        <v>150</v>
      </c>
      <c r="K50" s="6" t="s">
        <v>24</v>
      </c>
      <c r="L50" s="6" t="s">
        <v>24</v>
      </c>
      <c r="M50" s="6" t="s">
        <v>24</v>
      </c>
      <c r="N50" s="6" t="s">
        <v>342</v>
      </c>
      <c r="O50" s="6" t="s">
        <v>346</v>
      </c>
      <c r="P50" s="9">
        <v>100</v>
      </c>
      <c r="Q50" s="6" t="s">
        <v>29</v>
      </c>
      <c r="R50" s="3" t="s">
        <v>347</v>
      </c>
      <c r="S50" s="6" t="s">
        <v>348</v>
      </c>
      <c r="T50" s="10"/>
      <c r="U50" s="11">
        <v>44562</v>
      </c>
      <c r="V50" s="11">
        <v>44926</v>
      </c>
      <c r="W50" s="6" t="s">
        <v>33</v>
      </c>
      <c r="X50" s="6" t="s">
        <v>31</v>
      </c>
      <c r="Y50" s="6" t="s">
        <v>32</v>
      </c>
      <c r="Z50" s="67">
        <v>0.96296296296296291</v>
      </c>
      <c r="AA50" s="6" t="s">
        <v>631</v>
      </c>
      <c r="AB50" s="6" t="s">
        <v>632</v>
      </c>
      <c r="AC50" s="23">
        <v>0</v>
      </c>
      <c r="AD50" s="23">
        <v>0</v>
      </c>
    </row>
    <row r="51" spans="1:30" ht="60" x14ac:dyDescent="0.25">
      <c r="A51" s="8">
        <v>51</v>
      </c>
      <c r="B51" s="6" t="s">
        <v>349</v>
      </c>
      <c r="C51" s="6" t="s">
        <v>36</v>
      </c>
      <c r="D51" s="6" t="s">
        <v>38</v>
      </c>
      <c r="E51" s="6" t="s">
        <v>149</v>
      </c>
      <c r="F51" s="6" t="s">
        <v>25</v>
      </c>
      <c r="G51" s="6" t="s">
        <v>26</v>
      </c>
      <c r="H51" s="6" t="s">
        <v>28</v>
      </c>
      <c r="I51" s="6" t="s">
        <v>63</v>
      </c>
      <c r="J51" s="6" t="s">
        <v>35</v>
      </c>
      <c r="K51" s="6" t="s">
        <v>24</v>
      </c>
      <c r="L51" s="6" t="s">
        <v>24</v>
      </c>
      <c r="M51" s="6" t="s">
        <v>24</v>
      </c>
      <c r="N51" s="6" t="s">
        <v>350</v>
      </c>
      <c r="O51" s="6" t="s">
        <v>351</v>
      </c>
      <c r="P51" s="9">
        <v>1</v>
      </c>
      <c r="Q51" s="6" t="s">
        <v>70</v>
      </c>
      <c r="R51" s="3" t="s">
        <v>352</v>
      </c>
      <c r="S51" s="6" t="s">
        <v>353</v>
      </c>
      <c r="T51" s="10">
        <f>ROUND(41313156/9,0)</f>
        <v>4590351</v>
      </c>
      <c r="U51" s="11">
        <v>44682</v>
      </c>
      <c r="V51" s="11">
        <v>44895</v>
      </c>
      <c r="W51" s="6" t="s">
        <v>30</v>
      </c>
      <c r="X51" s="6" t="s">
        <v>34</v>
      </c>
      <c r="Y51" s="6" t="s">
        <v>32</v>
      </c>
      <c r="Z51" s="21" t="s">
        <v>508</v>
      </c>
      <c r="AA51" s="6" t="s">
        <v>614</v>
      </c>
      <c r="AB51" s="6" t="s">
        <v>616</v>
      </c>
      <c r="AC51" s="10">
        <v>4590351</v>
      </c>
      <c r="AD51" s="10">
        <v>4590351</v>
      </c>
    </row>
    <row r="52" spans="1:30" ht="75" x14ac:dyDescent="0.25">
      <c r="A52" s="8">
        <v>52</v>
      </c>
      <c r="B52" s="6" t="s">
        <v>349</v>
      </c>
      <c r="C52" s="6" t="s">
        <v>36</v>
      </c>
      <c r="D52" s="6" t="s">
        <v>38</v>
      </c>
      <c r="E52" s="6" t="s">
        <v>149</v>
      </c>
      <c r="F52" s="6" t="s">
        <v>25</v>
      </c>
      <c r="G52" s="6" t="s">
        <v>26</v>
      </c>
      <c r="H52" s="6" t="s">
        <v>28</v>
      </c>
      <c r="I52" s="6" t="s">
        <v>63</v>
      </c>
      <c r="J52" s="6" t="s">
        <v>35</v>
      </c>
      <c r="K52" s="6" t="s">
        <v>24</v>
      </c>
      <c r="L52" s="6" t="s">
        <v>24</v>
      </c>
      <c r="M52" s="6" t="s">
        <v>24</v>
      </c>
      <c r="N52" s="6" t="s">
        <v>350</v>
      </c>
      <c r="O52" s="6" t="s">
        <v>354</v>
      </c>
      <c r="P52" s="9">
        <v>100</v>
      </c>
      <c r="Q52" s="6" t="s">
        <v>29</v>
      </c>
      <c r="R52" s="3" t="s">
        <v>405</v>
      </c>
      <c r="S52" s="6" t="s">
        <v>406</v>
      </c>
      <c r="T52" s="10">
        <f>ROUND(41313156/9,0)</f>
        <v>4590351</v>
      </c>
      <c r="U52" s="11">
        <v>44713</v>
      </c>
      <c r="V52" s="11">
        <v>44926</v>
      </c>
      <c r="W52" s="6" t="s">
        <v>33</v>
      </c>
      <c r="X52" s="6" t="s">
        <v>34</v>
      </c>
      <c r="Y52" s="6" t="s">
        <v>32</v>
      </c>
      <c r="Z52" s="6"/>
      <c r="AA52" s="6"/>
      <c r="AB52" s="6"/>
      <c r="AC52" s="6"/>
      <c r="AD52" s="6"/>
    </row>
    <row r="53" spans="1:30" ht="60" x14ac:dyDescent="0.25">
      <c r="A53" s="8">
        <v>53</v>
      </c>
      <c r="B53" s="6" t="s">
        <v>349</v>
      </c>
      <c r="C53" s="6" t="s">
        <v>36</v>
      </c>
      <c r="D53" s="6" t="s">
        <v>38</v>
      </c>
      <c r="E53" s="6" t="s">
        <v>149</v>
      </c>
      <c r="F53" s="6" t="s">
        <v>25</v>
      </c>
      <c r="G53" s="6" t="s">
        <v>26</v>
      </c>
      <c r="H53" s="6" t="s">
        <v>28</v>
      </c>
      <c r="I53" s="6" t="s">
        <v>63</v>
      </c>
      <c r="J53" s="6" t="s">
        <v>35</v>
      </c>
      <c r="K53" s="6" t="s">
        <v>24</v>
      </c>
      <c r="L53" s="6" t="s">
        <v>24</v>
      </c>
      <c r="M53" s="6" t="s">
        <v>24</v>
      </c>
      <c r="N53" s="6" t="s">
        <v>407</v>
      </c>
      <c r="O53" s="6" t="s">
        <v>355</v>
      </c>
      <c r="P53" s="9">
        <v>1</v>
      </c>
      <c r="Q53" s="6" t="s">
        <v>37</v>
      </c>
      <c r="R53" s="3" t="s">
        <v>408</v>
      </c>
      <c r="S53" s="6" t="s">
        <v>433</v>
      </c>
      <c r="T53" s="10">
        <v>4590350</v>
      </c>
      <c r="U53" s="11">
        <v>44652</v>
      </c>
      <c r="V53" s="11">
        <v>44926</v>
      </c>
      <c r="W53" s="6" t="s">
        <v>33</v>
      </c>
      <c r="X53" s="6" t="s">
        <v>34</v>
      </c>
      <c r="Y53" s="6" t="s">
        <v>32</v>
      </c>
      <c r="Z53" s="6"/>
      <c r="AA53" s="6"/>
      <c r="AB53" s="6"/>
      <c r="AC53" s="6"/>
      <c r="AD53" s="6"/>
    </row>
    <row r="54" spans="1:30" ht="75" x14ac:dyDescent="0.25">
      <c r="A54" s="8">
        <v>54</v>
      </c>
      <c r="B54" s="6" t="s">
        <v>349</v>
      </c>
      <c r="C54" s="6" t="s">
        <v>157</v>
      </c>
      <c r="D54" s="6" t="s">
        <v>38</v>
      </c>
      <c r="E54" s="6" t="s">
        <v>149</v>
      </c>
      <c r="F54" s="6" t="s">
        <v>25</v>
      </c>
      <c r="G54" s="6" t="s">
        <v>26</v>
      </c>
      <c r="H54" s="6" t="s">
        <v>28</v>
      </c>
      <c r="I54" s="6" t="s">
        <v>106</v>
      </c>
      <c r="J54" s="6" t="s">
        <v>35</v>
      </c>
      <c r="K54" s="6" t="s">
        <v>24</v>
      </c>
      <c r="L54" s="6" t="s">
        <v>24</v>
      </c>
      <c r="M54" s="6" t="s">
        <v>24</v>
      </c>
      <c r="N54" s="6" t="s">
        <v>356</v>
      </c>
      <c r="O54" s="6" t="s">
        <v>357</v>
      </c>
      <c r="P54" s="9">
        <v>3</v>
      </c>
      <c r="Q54" s="6" t="s">
        <v>70</v>
      </c>
      <c r="R54" s="3" t="s">
        <v>358</v>
      </c>
      <c r="S54" s="6" t="s">
        <v>409</v>
      </c>
      <c r="T54" s="10">
        <f>ROUND(41313156/9,0)</f>
        <v>4590351</v>
      </c>
      <c r="U54" s="11">
        <v>44562</v>
      </c>
      <c r="V54" s="11">
        <v>44926</v>
      </c>
      <c r="W54" s="6" t="s">
        <v>30</v>
      </c>
      <c r="X54" s="6" t="s">
        <v>109</v>
      </c>
      <c r="Y54" s="6" t="s">
        <v>32</v>
      </c>
      <c r="Z54" s="28">
        <v>2</v>
      </c>
      <c r="AA54" s="4" t="s">
        <v>613</v>
      </c>
      <c r="AB54" s="6" t="s">
        <v>615</v>
      </c>
      <c r="AC54" s="10">
        <v>4590351</v>
      </c>
      <c r="AD54" s="10">
        <v>3060234</v>
      </c>
    </row>
    <row r="55" spans="1:30" ht="105" x14ac:dyDescent="0.25">
      <c r="A55" s="8">
        <v>55</v>
      </c>
      <c r="B55" s="6" t="s">
        <v>349</v>
      </c>
      <c r="C55" s="6" t="s">
        <v>36</v>
      </c>
      <c r="D55" s="6" t="s">
        <v>38</v>
      </c>
      <c r="E55" s="6" t="s">
        <v>149</v>
      </c>
      <c r="F55" s="6" t="s">
        <v>25</v>
      </c>
      <c r="G55" s="6" t="s">
        <v>26</v>
      </c>
      <c r="H55" s="6" t="s">
        <v>28</v>
      </c>
      <c r="I55" s="6" t="s">
        <v>106</v>
      </c>
      <c r="J55" s="6" t="s">
        <v>35</v>
      </c>
      <c r="K55" s="6" t="s">
        <v>24</v>
      </c>
      <c r="L55" s="6" t="s">
        <v>24</v>
      </c>
      <c r="M55" s="6" t="s">
        <v>24</v>
      </c>
      <c r="N55" s="6" t="s">
        <v>359</v>
      </c>
      <c r="O55" s="6" t="s">
        <v>360</v>
      </c>
      <c r="P55" s="9">
        <v>3</v>
      </c>
      <c r="Q55" s="6" t="s">
        <v>70</v>
      </c>
      <c r="R55" s="3" t="s">
        <v>361</v>
      </c>
      <c r="S55" s="6" t="s">
        <v>362</v>
      </c>
      <c r="T55" s="10">
        <f>ROUND(41313156/9,0)</f>
        <v>4590351</v>
      </c>
      <c r="U55" s="11">
        <v>44562</v>
      </c>
      <c r="V55" s="11">
        <v>44926</v>
      </c>
      <c r="W55" s="6" t="s">
        <v>30</v>
      </c>
      <c r="X55" s="6" t="s">
        <v>109</v>
      </c>
      <c r="Y55" s="6" t="s">
        <v>32</v>
      </c>
      <c r="Z55" s="28">
        <v>2</v>
      </c>
      <c r="AA55" s="4" t="s">
        <v>613</v>
      </c>
      <c r="AB55" s="6" t="s">
        <v>615</v>
      </c>
      <c r="AC55" s="10">
        <v>4590351</v>
      </c>
      <c r="AD55" s="10">
        <v>3060234</v>
      </c>
    </row>
    <row r="56" spans="1:30" ht="75" x14ac:dyDescent="0.25">
      <c r="A56" s="8">
        <v>56</v>
      </c>
      <c r="B56" s="6" t="s">
        <v>349</v>
      </c>
      <c r="C56" s="6" t="s">
        <v>36</v>
      </c>
      <c r="D56" s="6" t="s">
        <v>38</v>
      </c>
      <c r="E56" s="6" t="s">
        <v>149</v>
      </c>
      <c r="F56" s="6" t="s">
        <v>25</v>
      </c>
      <c r="G56" s="6" t="s">
        <v>26</v>
      </c>
      <c r="H56" s="6" t="s">
        <v>28</v>
      </c>
      <c r="I56" s="6" t="s">
        <v>106</v>
      </c>
      <c r="J56" s="6" t="s">
        <v>35</v>
      </c>
      <c r="K56" s="6" t="s">
        <v>24</v>
      </c>
      <c r="L56" s="6" t="s">
        <v>24</v>
      </c>
      <c r="M56" s="6" t="s">
        <v>24</v>
      </c>
      <c r="N56" s="6" t="s">
        <v>363</v>
      </c>
      <c r="O56" s="6" t="s">
        <v>364</v>
      </c>
      <c r="P56" s="9">
        <v>3</v>
      </c>
      <c r="Q56" s="6" t="s">
        <v>70</v>
      </c>
      <c r="R56" s="3" t="s">
        <v>365</v>
      </c>
      <c r="S56" s="6" t="s">
        <v>366</v>
      </c>
      <c r="T56" s="10">
        <f>ROUND(41313156/9,0)</f>
        <v>4590351</v>
      </c>
      <c r="U56" s="11">
        <v>44562</v>
      </c>
      <c r="V56" s="11">
        <v>44926</v>
      </c>
      <c r="W56" s="6" t="s">
        <v>30</v>
      </c>
      <c r="X56" s="6" t="s">
        <v>109</v>
      </c>
      <c r="Y56" s="6" t="s">
        <v>32</v>
      </c>
      <c r="Z56" s="28">
        <v>2</v>
      </c>
      <c r="AA56" s="4" t="s">
        <v>613</v>
      </c>
      <c r="AB56" s="6" t="s">
        <v>615</v>
      </c>
      <c r="AC56" s="10">
        <v>4590351</v>
      </c>
      <c r="AD56" s="10">
        <v>3060234</v>
      </c>
    </row>
    <row r="57" spans="1:30" ht="75" x14ac:dyDescent="0.25">
      <c r="A57" s="8">
        <v>57</v>
      </c>
      <c r="B57" s="6" t="s">
        <v>349</v>
      </c>
      <c r="C57" s="6" t="s">
        <v>36</v>
      </c>
      <c r="D57" s="6" t="s">
        <v>38</v>
      </c>
      <c r="E57" s="6" t="s">
        <v>149</v>
      </c>
      <c r="F57" s="6" t="s">
        <v>25</v>
      </c>
      <c r="G57" s="6" t="s">
        <v>26</v>
      </c>
      <c r="H57" s="6" t="s">
        <v>28</v>
      </c>
      <c r="I57" s="6" t="s">
        <v>106</v>
      </c>
      <c r="J57" s="6" t="s">
        <v>35</v>
      </c>
      <c r="K57" s="6" t="s">
        <v>24</v>
      </c>
      <c r="L57" s="6" t="s">
        <v>24</v>
      </c>
      <c r="M57" s="6" t="s">
        <v>24</v>
      </c>
      <c r="N57" s="6" t="s">
        <v>367</v>
      </c>
      <c r="O57" s="6" t="s">
        <v>368</v>
      </c>
      <c r="P57" s="9">
        <v>3</v>
      </c>
      <c r="Q57" s="6" t="s">
        <v>70</v>
      </c>
      <c r="R57" s="3" t="s">
        <v>369</v>
      </c>
      <c r="S57" s="6" t="s">
        <v>370</v>
      </c>
      <c r="T57" s="10">
        <f>ROUND(41313156/9,0)</f>
        <v>4590351</v>
      </c>
      <c r="U57" s="11">
        <v>44562</v>
      </c>
      <c r="V57" s="11">
        <v>44926</v>
      </c>
      <c r="W57" s="6" t="s">
        <v>30</v>
      </c>
      <c r="X57" s="6" t="s">
        <v>109</v>
      </c>
      <c r="Y57" s="6" t="s">
        <v>32</v>
      </c>
      <c r="Z57" s="28">
        <v>2</v>
      </c>
      <c r="AA57" s="4" t="s">
        <v>613</v>
      </c>
      <c r="AB57" s="6" t="s">
        <v>615</v>
      </c>
      <c r="AC57" s="10">
        <v>4590351</v>
      </c>
      <c r="AD57" s="10">
        <v>3060234</v>
      </c>
    </row>
    <row r="58" spans="1:30" ht="60" x14ac:dyDescent="0.25">
      <c r="A58" s="8">
        <v>58</v>
      </c>
      <c r="B58" s="6" t="s">
        <v>349</v>
      </c>
      <c r="C58" s="6" t="s">
        <v>36</v>
      </c>
      <c r="D58" s="6" t="s">
        <v>38</v>
      </c>
      <c r="E58" s="6" t="s">
        <v>149</v>
      </c>
      <c r="F58" s="6" t="s">
        <v>25</v>
      </c>
      <c r="G58" s="6" t="s">
        <v>26</v>
      </c>
      <c r="H58" s="6" t="s">
        <v>28</v>
      </c>
      <c r="I58" s="6" t="s">
        <v>63</v>
      </c>
      <c r="J58" s="6" t="s">
        <v>35</v>
      </c>
      <c r="K58" s="6" t="s">
        <v>24</v>
      </c>
      <c r="L58" s="6" t="s">
        <v>24</v>
      </c>
      <c r="M58" s="6" t="s">
        <v>24</v>
      </c>
      <c r="N58" s="6" t="s">
        <v>410</v>
      </c>
      <c r="O58" s="6" t="s">
        <v>371</v>
      </c>
      <c r="P58" s="9">
        <v>1</v>
      </c>
      <c r="Q58" s="6" t="s">
        <v>37</v>
      </c>
      <c r="R58" s="3" t="s">
        <v>372</v>
      </c>
      <c r="S58" s="6" t="s">
        <v>371</v>
      </c>
      <c r="T58" s="10">
        <v>4590350</v>
      </c>
      <c r="U58" s="11">
        <v>44562</v>
      </c>
      <c r="V58" s="11">
        <v>44926</v>
      </c>
      <c r="W58" s="6" t="s">
        <v>33</v>
      </c>
      <c r="X58" s="6" t="s">
        <v>34</v>
      </c>
      <c r="Y58" s="6" t="s">
        <v>32</v>
      </c>
      <c r="Z58" s="6"/>
      <c r="AA58" s="6"/>
      <c r="AB58" s="6"/>
      <c r="AC58" s="6"/>
      <c r="AD58" s="6"/>
    </row>
    <row r="59" spans="1:30" ht="60" x14ac:dyDescent="0.25">
      <c r="A59" s="8">
        <v>59</v>
      </c>
      <c r="B59" s="6" t="s">
        <v>349</v>
      </c>
      <c r="C59" s="6" t="s">
        <v>56</v>
      </c>
      <c r="D59" s="6" t="s">
        <v>38</v>
      </c>
      <c r="E59" s="6" t="s">
        <v>149</v>
      </c>
      <c r="F59" s="6" t="s">
        <v>25</v>
      </c>
      <c r="G59" s="6" t="s">
        <v>26</v>
      </c>
      <c r="H59" s="6" t="s">
        <v>28</v>
      </c>
      <c r="I59" s="6" t="s">
        <v>63</v>
      </c>
      <c r="J59" s="6" t="s">
        <v>150</v>
      </c>
      <c r="K59" s="6" t="s">
        <v>24</v>
      </c>
      <c r="L59" s="6" t="s">
        <v>24</v>
      </c>
      <c r="M59" s="6" t="s">
        <v>24</v>
      </c>
      <c r="N59" s="6" t="s">
        <v>411</v>
      </c>
      <c r="O59" s="6" t="s">
        <v>28</v>
      </c>
      <c r="P59" s="9">
        <v>90</v>
      </c>
      <c r="Q59" s="1" t="s">
        <v>29</v>
      </c>
      <c r="R59" s="3" t="s">
        <v>412</v>
      </c>
      <c r="S59" s="6" t="s">
        <v>373</v>
      </c>
      <c r="T59" s="10">
        <v>4590350</v>
      </c>
      <c r="U59" s="11">
        <v>44562</v>
      </c>
      <c r="V59" s="11">
        <v>44926</v>
      </c>
      <c r="W59" s="6" t="s">
        <v>30</v>
      </c>
      <c r="X59" s="6" t="s">
        <v>34</v>
      </c>
      <c r="Y59" s="6" t="s">
        <v>12</v>
      </c>
      <c r="Z59" s="21" t="s">
        <v>568</v>
      </c>
      <c r="AA59" s="6" t="s">
        <v>569</v>
      </c>
      <c r="AB59" s="46" t="s">
        <v>570</v>
      </c>
      <c r="AC59" s="10">
        <v>4590350</v>
      </c>
      <c r="AD59" s="10">
        <v>4590350</v>
      </c>
    </row>
    <row r="60" spans="1:30" ht="105" x14ac:dyDescent="0.25">
      <c r="A60" s="8">
        <v>60</v>
      </c>
      <c r="B60" s="6" t="s">
        <v>104</v>
      </c>
      <c r="C60" s="6" t="s">
        <v>45</v>
      </c>
      <c r="D60" s="6" t="s">
        <v>38</v>
      </c>
      <c r="E60" s="6" t="s">
        <v>105</v>
      </c>
      <c r="F60" s="6" t="s">
        <v>25</v>
      </c>
      <c r="G60" s="6" t="s">
        <v>26</v>
      </c>
      <c r="H60" s="6" t="s">
        <v>105</v>
      </c>
      <c r="I60" s="6" t="s">
        <v>106</v>
      </c>
      <c r="J60" s="6" t="s">
        <v>35</v>
      </c>
      <c r="K60" s="6" t="s">
        <v>24</v>
      </c>
      <c r="L60" s="6" t="s">
        <v>24</v>
      </c>
      <c r="M60" s="6" t="s">
        <v>24</v>
      </c>
      <c r="N60" s="6" t="s">
        <v>413</v>
      </c>
      <c r="O60" s="6" t="s">
        <v>107</v>
      </c>
      <c r="P60" s="9">
        <v>100</v>
      </c>
      <c r="Q60" s="6" t="s">
        <v>29</v>
      </c>
      <c r="R60" s="3" t="s">
        <v>108</v>
      </c>
      <c r="S60" s="6" t="s">
        <v>414</v>
      </c>
      <c r="T60" s="10">
        <v>0</v>
      </c>
      <c r="U60" s="11">
        <v>44562</v>
      </c>
      <c r="V60" s="11">
        <v>44926</v>
      </c>
      <c r="W60" s="6" t="s">
        <v>33</v>
      </c>
      <c r="X60" s="6" t="s">
        <v>109</v>
      </c>
      <c r="Y60" s="6" t="s">
        <v>32</v>
      </c>
      <c r="Z60" s="28">
        <v>100</v>
      </c>
      <c r="AA60" s="27" t="s">
        <v>685</v>
      </c>
      <c r="AB60" s="29" t="s">
        <v>562</v>
      </c>
      <c r="AC60" s="5">
        <v>0</v>
      </c>
      <c r="AD60" s="5">
        <v>0</v>
      </c>
    </row>
    <row r="61" spans="1:30" ht="75" x14ac:dyDescent="0.25">
      <c r="A61" s="8">
        <v>61</v>
      </c>
      <c r="B61" s="6" t="s">
        <v>104</v>
      </c>
      <c r="C61" s="6" t="s">
        <v>45</v>
      </c>
      <c r="D61" s="6" t="s">
        <v>38</v>
      </c>
      <c r="E61" s="6" t="s">
        <v>105</v>
      </c>
      <c r="F61" s="6" t="s">
        <v>25</v>
      </c>
      <c r="G61" s="6" t="s">
        <v>26</v>
      </c>
      <c r="H61" s="6" t="s">
        <v>105</v>
      </c>
      <c r="I61" s="6" t="s">
        <v>106</v>
      </c>
      <c r="J61" s="6" t="s">
        <v>35</v>
      </c>
      <c r="K61" s="6" t="s">
        <v>24</v>
      </c>
      <c r="L61" s="6" t="s">
        <v>24</v>
      </c>
      <c r="M61" s="6" t="s">
        <v>24</v>
      </c>
      <c r="N61" s="6" t="s">
        <v>110</v>
      </c>
      <c r="O61" s="6" t="s">
        <v>111</v>
      </c>
      <c r="P61" s="9">
        <v>1</v>
      </c>
      <c r="Q61" s="6" t="s">
        <v>37</v>
      </c>
      <c r="R61" s="3" t="s">
        <v>112</v>
      </c>
      <c r="S61" s="6" t="s">
        <v>113</v>
      </c>
      <c r="T61" s="10">
        <v>0</v>
      </c>
      <c r="U61" s="11">
        <v>44562</v>
      </c>
      <c r="V61" s="11">
        <v>44926</v>
      </c>
      <c r="W61" s="6" t="s">
        <v>33</v>
      </c>
      <c r="X61" s="6" t="s">
        <v>34</v>
      </c>
      <c r="Y61" s="6" t="s">
        <v>32</v>
      </c>
      <c r="Z61" s="28">
        <v>1</v>
      </c>
      <c r="AA61" s="27" t="s">
        <v>612</v>
      </c>
      <c r="AB61" s="29" t="s">
        <v>563</v>
      </c>
      <c r="AC61" s="5">
        <v>0</v>
      </c>
      <c r="AD61" s="5">
        <v>0</v>
      </c>
    </row>
    <row r="62" spans="1:30" ht="75" x14ac:dyDescent="0.25">
      <c r="A62" s="8">
        <v>62</v>
      </c>
      <c r="B62" s="6" t="s">
        <v>104</v>
      </c>
      <c r="C62" s="6" t="s">
        <v>45</v>
      </c>
      <c r="D62" s="6" t="s">
        <v>38</v>
      </c>
      <c r="E62" s="6" t="s">
        <v>105</v>
      </c>
      <c r="F62" s="6" t="s">
        <v>25</v>
      </c>
      <c r="G62" s="6" t="s">
        <v>26</v>
      </c>
      <c r="H62" s="6" t="s">
        <v>105</v>
      </c>
      <c r="I62" s="6" t="s">
        <v>106</v>
      </c>
      <c r="J62" s="6" t="s">
        <v>35</v>
      </c>
      <c r="K62" s="6" t="s">
        <v>24</v>
      </c>
      <c r="L62" s="6" t="s">
        <v>24</v>
      </c>
      <c r="M62" s="6" t="s">
        <v>24</v>
      </c>
      <c r="N62" s="6" t="s">
        <v>415</v>
      </c>
      <c r="O62" s="6" t="s">
        <v>114</v>
      </c>
      <c r="P62" s="9">
        <v>1</v>
      </c>
      <c r="Q62" s="6" t="s">
        <v>37</v>
      </c>
      <c r="R62" s="3" t="s">
        <v>115</v>
      </c>
      <c r="S62" s="6" t="s">
        <v>416</v>
      </c>
      <c r="T62" s="10">
        <v>0</v>
      </c>
      <c r="U62" s="11">
        <v>44562</v>
      </c>
      <c r="V62" s="11">
        <v>44926</v>
      </c>
      <c r="W62" s="6" t="s">
        <v>33</v>
      </c>
      <c r="X62" s="6" t="s">
        <v>34</v>
      </c>
      <c r="Y62" s="6" t="s">
        <v>32</v>
      </c>
      <c r="Z62" s="28">
        <v>1</v>
      </c>
      <c r="AA62" s="27" t="s">
        <v>686</v>
      </c>
      <c r="AB62" s="29" t="s">
        <v>564</v>
      </c>
      <c r="AC62" s="5">
        <v>0</v>
      </c>
      <c r="AD62" s="5">
        <v>0</v>
      </c>
    </row>
    <row r="63" spans="1:30" ht="165" x14ac:dyDescent="0.25">
      <c r="A63" s="8">
        <v>63</v>
      </c>
      <c r="B63" s="6" t="s">
        <v>148</v>
      </c>
      <c r="C63" s="6" t="s">
        <v>56</v>
      </c>
      <c r="D63" s="6" t="s">
        <v>38</v>
      </c>
      <c r="E63" s="6" t="s">
        <v>149</v>
      </c>
      <c r="F63" s="6" t="s">
        <v>25</v>
      </c>
      <c r="G63" s="6" t="s">
        <v>26</v>
      </c>
      <c r="H63" s="6" t="s">
        <v>28</v>
      </c>
      <c r="I63" s="6" t="s">
        <v>63</v>
      </c>
      <c r="J63" s="6" t="s">
        <v>150</v>
      </c>
      <c r="K63" s="6" t="s">
        <v>24</v>
      </c>
      <c r="L63" s="6" t="s">
        <v>24</v>
      </c>
      <c r="M63" s="6" t="s">
        <v>24</v>
      </c>
      <c r="N63" s="6" t="s">
        <v>151</v>
      </c>
      <c r="O63" s="6" t="s">
        <v>152</v>
      </c>
      <c r="P63" s="9">
        <v>100</v>
      </c>
      <c r="Q63" s="6" t="s">
        <v>29</v>
      </c>
      <c r="R63" s="3" t="s">
        <v>417</v>
      </c>
      <c r="S63" s="6" t="s">
        <v>418</v>
      </c>
      <c r="T63" s="10"/>
      <c r="U63" s="11">
        <v>44562</v>
      </c>
      <c r="V63" s="11">
        <v>44926</v>
      </c>
      <c r="W63" s="6" t="s">
        <v>33</v>
      </c>
      <c r="X63" s="6" t="s">
        <v>89</v>
      </c>
      <c r="Y63" s="6" t="s">
        <v>32</v>
      </c>
      <c r="Z63" s="21" t="s">
        <v>493</v>
      </c>
      <c r="AA63" s="3" t="s">
        <v>633</v>
      </c>
      <c r="AB63" s="6" t="s">
        <v>565</v>
      </c>
      <c r="AC63" s="6"/>
      <c r="AD63" s="6"/>
    </row>
    <row r="64" spans="1:30" ht="105" x14ac:dyDescent="0.25">
      <c r="A64" s="8">
        <v>64</v>
      </c>
      <c r="B64" s="6" t="s">
        <v>148</v>
      </c>
      <c r="C64" s="6" t="s">
        <v>56</v>
      </c>
      <c r="D64" s="6" t="s">
        <v>38</v>
      </c>
      <c r="E64" s="6" t="s">
        <v>149</v>
      </c>
      <c r="F64" s="6" t="s">
        <v>25</v>
      </c>
      <c r="G64" s="6" t="s">
        <v>26</v>
      </c>
      <c r="H64" s="6" t="s">
        <v>28</v>
      </c>
      <c r="I64" s="6" t="s">
        <v>63</v>
      </c>
      <c r="J64" s="6" t="s">
        <v>150</v>
      </c>
      <c r="K64" s="6" t="s">
        <v>24</v>
      </c>
      <c r="L64" s="6" t="s">
        <v>24</v>
      </c>
      <c r="M64" s="6" t="s">
        <v>24</v>
      </c>
      <c r="N64" s="6" t="s">
        <v>151</v>
      </c>
      <c r="O64" s="6" t="s">
        <v>153</v>
      </c>
      <c r="P64" s="9">
        <v>4</v>
      </c>
      <c r="Q64" s="6" t="s">
        <v>70</v>
      </c>
      <c r="R64" s="3" t="s">
        <v>419</v>
      </c>
      <c r="S64" s="3" t="s">
        <v>154</v>
      </c>
      <c r="T64" s="10"/>
      <c r="U64" s="11">
        <v>44562</v>
      </c>
      <c r="V64" s="11">
        <v>44926</v>
      </c>
      <c r="W64" s="6" t="s">
        <v>30</v>
      </c>
      <c r="X64" s="6" t="s">
        <v>89</v>
      </c>
      <c r="Y64" s="6" t="s">
        <v>32</v>
      </c>
      <c r="Z64" s="21" t="s">
        <v>597</v>
      </c>
      <c r="AA64" s="6" t="s">
        <v>634</v>
      </c>
      <c r="AB64" s="6" t="s">
        <v>635</v>
      </c>
      <c r="AC64" s="6"/>
      <c r="AD64" s="6"/>
    </row>
    <row r="65" spans="1:30" ht="180" x14ac:dyDescent="0.25">
      <c r="A65" s="8">
        <v>65</v>
      </c>
      <c r="B65" s="6" t="s">
        <v>148</v>
      </c>
      <c r="C65" s="6" t="s">
        <v>56</v>
      </c>
      <c r="D65" s="6" t="s">
        <v>38</v>
      </c>
      <c r="E65" s="6" t="s">
        <v>149</v>
      </c>
      <c r="F65" s="6" t="s">
        <v>25</v>
      </c>
      <c r="G65" s="6" t="s">
        <v>26</v>
      </c>
      <c r="H65" s="6" t="s">
        <v>28</v>
      </c>
      <c r="I65" s="6" t="s">
        <v>63</v>
      </c>
      <c r="J65" s="6" t="s">
        <v>150</v>
      </c>
      <c r="K65" s="6" t="s">
        <v>24</v>
      </c>
      <c r="L65" s="6" t="s">
        <v>24</v>
      </c>
      <c r="M65" s="6" t="s">
        <v>24</v>
      </c>
      <c r="N65" s="6" t="s">
        <v>151</v>
      </c>
      <c r="O65" s="6" t="s">
        <v>155</v>
      </c>
      <c r="P65" s="9">
        <v>5</v>
      </c>
      <c r="Q65" s="6" t="s">
        <v>70</v>
      </c>
      <c r="R65" s="3" t="s">
        <v>420</v>
      </c>
      <c r="S65" s="6" t="s">
        <v>156</v>
      </c>
      <c r="T65" s="10"/>
      <c r="U65" s="11">
        <v>44562</v>
      </c>
      <c r="V65" s="11">
        <v>44926</v>
      </c>
      <c r="W65" s="6" t="s">
        <v>33</v>
      </c>
      <c r="X65" s="6" t="s">
        <v>96</v>
      </c>
      <c r="Y65" s="6" t="s">
        <v>32</v>
      </c>
      <c r="Z65" s="21" t="s">
        <v>553</v>
      </c>
      <c r="AA65" s="3" t="s">
        <v>687</v>
      </c>
      <c r="AB65" s="1" t="s">
        <v>596</v>
      </c>
      <c r="AC65" s="6"/>
      <c r="AD65" s="6"/>
    </row>
    <row r="66" spans="1:30" ht="210" x14ac:dyDescent="0.25">
      <c r="A66" s="8">
        <v>66</v>
      </c>
      <c r="B66" s="6" t="s">
        <v>148</v>
      </c>
      <c r="C66" s="6" t="s">
        <v>157</v>
      </c>
      <c r="D66" s="6" t="s">
        <v>38</v>
      </c>
      <c r="E66" s="6" t="s">
        <v>149</v>
      </c>
      <c r="F66" s="6" t="s">
        <v>25</v>
      </c>
      <c r="G66" s="6" t="s">
        <v>26</v>
      </c>
      <c r="H66" s="6" t="s">
        <v>28</v>
      </c>
      <c r="I66" s="6" t="s">
        <v>63</v>
      </c>
      <c r="J66" s="6" t="s">
        <v>150</v>
      </c>
      <c r="K66" s="6" t="s">
        <v>24</v>
      </c>
      <c r="L66" s="6" t="s">
        <v>24</v>
      </c>
      <c r="M66" s="6" t="s">
        <v>24</v>
      </c>
      <c r="N66" s="6" t="s">
        <v>151</v>
      </c>
      <c r="O66" s="6" t="s">
        <v>158</v>
      </c>
      <c r="P66" s="9">
        <v>1</v>
      </c>
      <c r="Q66" s="6" t="s">
        <v>37</v>
      </c>
      <c r="R66" s="3" t="s">
        <v>159</v>
      </c>
      <c r="S66" s="6" t="s">
        <v>158</v>
      </c>
      <c r="T66" s="10"/>
      <c r="U66" s="11">
        <v>44593</v>
      </c>
      <c r="V66" s="11">
        <v>44712</v>
      </c>
      <c r="W66" s="6" t="s">
        <v>33</v>
      </c>
      <c r="X66" s="6" t="s">
        <v>34</v>
      </c>
      <c r="Y66" s="6" t="s">
        <v>32</v>
      </c>
      <c r="Z66" s="21" t="s">
        <v>508</v>
      </c>
      <c r="AA66" s="6" t="s">
        <v>566</v>
      </c>
      <c r="AB66" s="6" t="s">
        <v>567</v>
      </c>
      <c r="AC66" s="6"/>
      <c r="AD66" s="6"/>
    </row>
    <row r="67" spans="1:30" ht="60" x14ac:dyDescent="0.25">
      <c r="A67" s="8">
        <v>67</v>
      </c>
      <c r="B67" s="6" t="s">
        <v>40</v>
      </c>
      <c r="C67" s="6" t="s">
        <v>36</v>
      </c>
      <c r="D67" s="6" t="s">
        <v>38</v>
      </c>
      <c r="E67" s="6" t="s">
        <v>39</v>
      </c>
      <c r="F67" s="6" t="s">
        <v>25</v>
      </c>
      <c r="G67" s="6" t="s">
        <v>26</v>
      </c>
      <c r="H67" s="6" t="s">
        <v>28</v>
      </c>
      <c r="I67" s="6" t="s">
        <v>27</v>
      </c>
      <c r="J67" s="6" t="s">
        <v>35</v>
      </c>
      <c r="K67" s="6" t="s">
        <v>24</v>
      </c>
      <c r="L67" s="6" t="s">
        <v>24</v>
      </c>
      <c r="M67" s="6" t="s">
        <v>24</v>
      </c>
      <c r="N67" s="6" t="s">
        <v>52</v>
      </c>
      <c r="O67" s="6" t="s">
        <v>53</v>
      </c>
      <c r="P67" s="9">
        <v>100</v>
      </c>
      <c r="Q67" s="6" t="s">
        <v>29</v>
      </c>
      <c r="R67" s="3" t="s">
        <v>421</v>
      </c>
      <c r="S67" s="6" t="s">
        <v>41</v>
      </c>
      <c r="T67" s="10">
        <v>1200000000</v>
      </c>
      <c r="U67" s="11">
        <v>44562</v>
      </c>
      <c r="V67" s="11">
        <v>44926</v>
      </c>
      <c r="W67" s="6" t="s">
        <v>30</v>
      </c>
      <c r="X67" s="6" t="s">
        <v>31</v>
      </c>
      <c r="Y67" s="6" t="s">
        <v>32</v>
      </c>
      <c r="Z67" s="21" t="s">
        <v>652</v>
      </c>
      <c r="AA67" s="6" t="s">
        <v>653</v>
      </c>
      <c r="AB67" s="6" t="s">
        <v>654</v>
      </c>
      <c r="AC67" s="23">
        <v>292294940</v>
      </c>
      <c r="AD67" s="23">
        <v>43844241</v>
      </c>
    </row>
    <row r="68" spans="1:30" ht="75" x14ac:dyDescent="0.25">
      <c r="A68" s="8">
        <v>68</v>
      </c>
      <c r="B68" s="6" t="s">
        <v>40</v>
      </c>
      <c r="C68" s="6" t="s">
        <v>36</v>
      </c>
      <c r="D68" s="6" t="s">
        <v>38</v>
      </c>
      <c r="E68" s="6" t="s">
        <v>39</v>
      </c>
      <c r="F68" s="6" t="s">
        <v>25</v>
      </c>
      <c r="G68" s="6" t="s">
        <v>26</v>
      </c>
      <c r="H68" s="6" t="s">
        <v>28</v>
      </c>
      <c r="I68" s="6" t="s">
        <v>27</v>
      </c>
      <c r="J68" s="6" t="s">
        <v>35</v>
      </c>
      <c r="K68" s="6" t="s">
        <v>24</v>
      </c>
      <c r="L68" s="6" t="s">
        <v>24</v>
      </c>
      <c r="M68" s="6" t="s">
        <v>24</v>
      </c>
      <c r="N68" s="6" t="s">
        <v>55</v>
      </c>
      <c r="O68" s="6" t="s">
        <v>54</v>
      </c>
      <c r="P68" s="9">
        <v>100</v>
      </c>
      <c r="Q68" s="6" t="s">
        <v>29</v>
      </c>
      <c r="R68" s="3" t="s">
        <v>422</v>
      </c>
      <c r="S68" s="6" t="s">
        <v>41</v>
      </c>
      <c r="T68" s="10">
        <v>1224110675</v>
      </c>
      <c r="U68" s="11">
        <v>44621</v>
      </c>
      <c r="V68" s="11">
        <v>44926</v>
      </c>
      <c r="W68" s="6" t="s">
        <v>30</v>
      </c>
      <c r="X68" s="6" t="s">
        <v>31</v>
      </c>
      <c r="Y68" s="6" t="s">
        <v>32</v>
      </c>
      <c r="Z68" s="21" t="s">
        <v>655</v>
      </c>
      <c r="AA68" s="6" t="s">
        <v>656</v>
      </c>
      <c r="AB68" s="6" t="s">
        <v>555</v>
      </c>
      <c r="AC68" s="23">
        <v>4657013006.4899998</v>
      </c>
      <c r="AD68" s="23">
        <v>3221896619.7000008</v>
      </c>
    </row>
    <row r="69" spans="1:30" ht="120" x14ac:dyDescent="0.25">
      <c r="A69" s="8">
        <v>70</v>
      </c>
      <c r="B69" s="6" t="s">
        <v>44</v>
      </c>
      <c r="C69" s="6" t="s">
        <v>45</v>
      </c>
      <c r="D69" s="6" t="s">
        <v>38</v>
      </c>
      <c r="E69" s="6" t="s">
        <v>39</v>
      </c>
      <c r="F69" s="6" t="s">
        <v>42</v>
      </c>
      <c r="G69" s="6" t="s">
        <v>43</v>
      </c>
      <c r="H69" s="6" t="s">
        <v>46</v>
      </c>
      <c r="I69" s="6" t="s">
        <v>47</v>
      </c>
      <c r="J69" s="6" t="s">
        <v>35</v>
      </c>
      <c r="K69" s="6" t="s">
        <v>24</v>
      </c>
      <c r="L69" s="6" t="s">
        <v>24</v>
      </c>
      <c r="M69" s="6" t="s">
        <v>24</v>
      </c>
      <c r="N69" s="6" t="s">
        <v>50</v>
      </c>
      <c r="O69" s="6" t="s">
        <v>48</v>
      </c>
      <c r="P69" s="9">
        <v>1</v>
      </c>
      <c r="Q69" s="6" t="s">
        <v>37</v>
      </c>
      <c r="R69" s="3" t="s">
        <v>51</v>
      </c>
      <c r="S69" s="6" t="s">
        <v>49</v>
      </c>
      <c r="T69" s="10">
        <v>1000000000</v>
      </c>
      <c r="U69" s="11">
        <v>44713</v>
      </c>
      <c r="V69" s="11">
        <v>44926</v>
      </c>
      <c r="W69" s="6" t="s">
        <v>33</v>
      </c>
      <c r="X69" s="6" t="s">
        <v>34</v>
      </c>
      <c r="Y69" s="6" t="s">
        <v>32</v>
      </c>
      <c r="Z69" s="21" t="s">
        <v>684</v>
      </c>
      <c r="AA69" s="6" t="s">
        <v>651</v>
      </c>
      <c r="AB69" s="6" t="s">
        <v>556</v>
      </c>
      <c r="AC69" s="20">
        <v>950148224</v>
      </c>
      <c r="AD69" s="20">
        <v>417348645</v>
      </c>
    </row>
    <row r="70" spans="1:30" ht="105" x14ac:dyDescent="0.25">
      <c r="A70" s="8">
        <v>71</v>
      </c>
      <c r="B70" s="6" t="s">
        <v>259</v>
      </c>
      <c r="C70" s="6" t="s">
        <v>260</v>
      </c>
      <c r="D70" s="6" t="s">
        <v>38</v>
      </c>
      <c r="E70" s="6" t="s">
        <v>260</v>
      </c>
      <c r="F70" s="6" t="s">
        <v>260</v>
      </c>
      <c r="G70" s="6" t="s">
        <v>261</v>
      </c>
      <c r="H70" s="6" t="s">
        <v>262</v>
      </c>
      <c r="I70" s="6" t="s">
        <v>263</v>
      </c>
      <c r="J70" s="6" t="s">
        <v>150</v>
      </c>
      <c r="K70" s="6" t="s">
        <v>24</v>
      </c>
      <c r="L70" s="6" t="s">
        <v>24</v>
      </c>
      <c r="M70" s="6" t="s">
        <v>24</v>
      </c>
      <c r="N70" s="6" t="s">
        <v>423</v>
      </c>
      <c r="O70" s="6" t="s">
        <v>264</v>
      </c>
      <c r="P70" s="9">
        <v>4</v>
      </c>
      <c r="Q70" s="6" t="s">
        <v>70</v>
      </c>
      <c r="R70" s="3" t="s">
        <v>424</v>
      </c>
      <c r="S70" s="6" t="s">
        <v>265</v>
      </c>
      <c r="T70" s="10">
        <v>0</v>
      </c>
      <c r="U70" s="11">
        <v>44562</v>
      </c>
      <c r="V70" s="11">
        <v>44926</v>
      </c>
      <c r="W70" s="6" t="s">
        <v>30</v>
      </c>
      <c r="X70" s="6" t="s">
        <v>31</v>
      </c>
      <c r="Y70" s="6" t="s">
        <v>12</v>
      </c>
      <c r="Z70" s="21" t="s">
        <v>679</v>
      </c>
      <c r="AA70" s="6" t="s">
        <v>680</v>
      </c>
      <c r="AB70" s="22" t="s">
        <v>496</v>
      </c>
      <c r="AC70" s="23">
        <v>0</v>
      </c>
      <c r="AD70" s="23">
        <v>0</v>
      </c>
    </row>
    <row r="71" spans="1:30" ht="90" x14ac:dyDescent="0.25">
      <c r="A71" s="8">
        <v>72</v>
      </c>
      <c r="B71" s="6" t="s">
        <v>259</v>
      </c>
      <c r="C71" s="6" t="s">
        <v>260</v>
      </c>
      <c r="D71" s="6" t="s">
        <v>38</v>
      </c>
      <c r="E71" s="6" t="s">
        <v>260</v>
      </c>
      <c r="F71" s="6" t="s">
        <v>25</v>
      </c>
      <c r="G71" s="6" t="s">
        <v>261</v>
      </c>
      <c r="H71" s="6" t="s">
        <v>266</v>
      </c>
      <c r="I71" s="6" t="s">
        <v>263</v>
      </c>
      <c r="J71" s="6" t="s">
        <v>150</v>
      </c>
      <c r="K71" s="6" t="s">
        <v>24</v>
      </c>
      <c r="L71" s="6" t="s">
        <v>24</v>
      </c>
      <c r="M71" s="6" t="s">
        <v>24</v>
      </c>
      <c r="N71" s="6" t="s">
        <v>267</v>
      </c>
      <c r="O71" s="6" t="s">
        <v>268</v>
      </c>
      <c r="P71" s="9">
        <v>98</v>
      </c>
      <c r="Q71" s="6" t="s">
        <v>29</v>
      </c>
      <c r="R71" s="3" t="s">
        <v>269</v>
      </c>
      <c r="S71" s="6" t="s">
        <v>270</v>
      </c>
      <c r="T71" s="10">
        <v>30215027700</v>
      </c>
      <c r="U71" s="11">
        <v>44562</v>
      </c>
      <c r="V71" s="11">
        <v>44926</v>
      </c>
      <c r="W71" s="6" t="s">
        <v>30</v>
      </c>
      <c r="X71" s="6" t="s">
        <v>89</v>
      </c>
      <c r="Y71" s="6" t="s">
        <v>12</v>
      </c>
      <c r="Z71" s="21" t="s">
        <v>681</v>
      </c>
      <c r="AA71" s="6" t="s">
        <v>606</v>
      </c>
      <c r="AB71" s="6" t="s">
        <v>497</v>
      </c>
      <c r="AC71" s="24">
        <v>29038751339</v>
      </c>
      <c r="AD71" s="24">
        <v>20296774729</v>
      </c>
    </row>
    <row r="72" spans="1:30" ht="60" x14ac:dyDescent="0.25">
      <c r="A72" s="8">
        <v>73</v>
      </c>
      <c r="B72" s="6" t="s">
        <v>259</v>
      </c>
      <c r="C72" s="6" t="s">
        <v>260</v>
      </c>
      <c r="D72" s="6" t="s">
        <v>38</v>
      </c>
      <c r="E72" s="6" t="s">
        <v>260</v>
      </c>
      <c r="F72" s="6" t="s">
        <v>25</v>
      </c>
      <c r="G72" s="6" t="s">
        <v>261</v>
      </c>
      <c r="H72" s="6" t="s">
        <v>266</v>
      </c>
      <c r="I72" s="6" t="s">
        <v>263</v>
      </c>
      <c r="J72" s="6" t="s">
        <v>150</v>
      </c>
      <c r="K72" s="6" t="s">
        <v>24</v>
      </c>
      <c r="L72" s="6" t="s">
        <v>24</v>
      </c>
      <c r="M72" s="6" t="s">
        <v>24</v>
      </c>
      <c r="N72" s="6" t="s">
        <v>271</v>
      </c>
      <c r="O72" s="6" t="s">
        <v>272</v>
      </c>
      <c r="P72" s="9">
        <v>98</v>
      </c>
      <c r="Q72" s="6" t="s">
        <v>29</v>
      </c>
      <c r="R72" s="3" t="s">
        <v>273</v>
      </c>
      <c r="S72" s="6" t="s">
        <v>282</v>
      </c>
      <c r="T72" s="10">
        <v>0</v>
      </c>
      <c r="U72" s="11">
        <v>44562</v>
      </c>
      <c r="V72" s="11">
        <v>44926</v>
      </c>
      <c r="W72" s="6" t="s">
        <v>30</v>
      </c>
      <c r="X72" s="6" t="s">
        <v>89</v>
      </c>
      <c r="Y72" s="6" t="s">
        <v>32</v>
      </c>
      <c r="Z72" s="21" t="s">
        <v>607</v>
      </c>
      <c r="AA72" s="6" t="s">
        <v>608</v>
      </c>
      <c r="AB72" s="6" t="s">
        <v>496</v>
      </c>
      <c r="AC72" s="23">
        <v>0</v>
      </c>
      <c r="AD72" s="23">
        <v>0</v>
      </c>
    </row>
    <row r="73" spans="1:30" ht="180" x14ac:dyDescent="0.25">
      <c r="A73" s="8">
        <v>74</v>
      </c>
      <c r="B73" s="6" t="s">
        <v>259</v>
      </c>
      <c r="C73" s="6" t="s">
        <v>260</v>
      </c>
      <c r="D73" s="6" t="s">
        <v>38</v>
      </c>
      <c r="E73" s="6" t="s">
        <v>260</v>
      </c>
      <c r="F73" s="6" t="s">
        <v>25</v>
      </c>
      <c r="G73" s="6" t="s">
        <v>261</v>
      </c>
      <c r="H73" s="6" t="s">
        <v>266</v>
      </c>
      <c r="I73" s="6" t="s">
        <v>263</v>
      </c>
      <c r="J73" s="6" t="s">
        <v>150</v>
      </c>
      <c r="K73" s="6" t="s">
        <v>24</v>
      </c>
      <c r="L73" s="6" t="s">
        <v>24</v>
      </c>
      <c r="M73" s="6" t="s">
        <v>24</v>
      </c>
      <c r="N73" s="6" t="s">
        <v>274</v>
      </c>
      <c r="O73" s="6" t="s">
        <v>275</v>
      </c>
      <c r="P73" s="9">
        <v>98</v>
      </c>
      <c r="Q73" s="6" t="s">
        <v>29</v>
      </c>
      <c r="R73" s="3" t="s">
        <v>276</v>
      </c>
      <c r="S73" s="6" t="s">
        <v>282</v>
      </c>
      <c r="T73" s="10">
        <v>435514000</v>
      </c>
      <c r="U73" s="11">
        <v>44562</v>
      </c>
      <c r="V73" s="11">
        <v>44926</v>
      </c>
      <c r="W73" s="6" t="s">
        <v>30</v>
      </c>
      <c r="X73" s="6" t="s">
        <v>89</v>
      </c>
      <c r="Y73" s="6" t="s">
        <v>32</v>
      </c>
      <c r="Z73" s="21" t="s">
        <v>609</v>
      </c>
      <c r="AA73" s="6" t="s">
        <v>610</v>
      </c>
      <c r="AB73" s="6" t="s">
        <v>497</v>
      </c>
      <c r="AC73" s="23">
        <v>448643000</v>
      </c>
      <c r="AD73" s="23">
        <v>336410000</v>
      </c>
    </row>
    <row r="74" spans="1:30" ht="98.25" customHeight="1" x14ac:dyDescent="0.25">
      <c r="A74" s="8">
        <v>75</v>
      </c>
      <c r="B74" s="6" t="s">
        <v>259</v>
      </c>
      <c r="C74" s="6" t="s">
        <v>260</v>
      </c>
      <c r="D74" s="6" t="s">
        <v>38</v>
      </c>
      <c r="E74" s="6" t="s">
        <v>260</v>
      </c>
      <c r="F74" s="6" t="s">
        <v>25</v>
      </c>
      <c r="G74" s="6" t="s">
        <v>261</v>
      </c>
      <c r="H74" s="6" t="s">
        <v>266</v>
      </c>
      <c r="I74" s="6" t="s">
        <v>263</v>
      </c>
      <c r="J74" s="6" t="s">
        <v>150</v>
      </c>
      <c r="K74" s="6" t="s">
        <v>24</v>
      </c>
      <c r="L74" s="6" t="s">
        <v>24</v>
      </c>
      <c r="M74" s="6" t="s">
        <v>24</v>
      </c>
      <c r="N74" s="6" t="s">
        <v>277</v>
      </c>
      <c r="O74" s="6" t="s">
        <v>278</v>
      </c>
      <c r="P74" s="9">
        <v>98</v>
      </c>
      <c r="Q74" s="6" t="s">
        <v>29</v>
      </c>
      <c r="R74" s="3" t="s">
        <v>279</v>
      </c>
      <c r="S74" s="6" t="s">
        <v>282</v>
      </c>
      <c r="T74" s="10">
        <v>370000000</v>
      </c>
      <c r="U74" s="11">
        <v>44593</v>
      </c>
      <c r="V74" s="11">
        <v>44926</v>
      </c>
      <c r="W74" s="6" t="s">
        <v>30</v>
      </c>
      <c r="X74" s="6" t="s">
        <v>89</v>
      </c>
      <c r="Y74" s="6" t="s">
        <v>32</v>
      </c>
      <c r="Z74" s="21" t="s">
        <v>682</v>
      </c>
      <c r="AA74" s="6" t="s">
        <v>683</v>
      </c>
      <c r="AB74" s="6" t="s">
        <v>496</v>
      </c>
      <c r="AC74" s="23">
        <v>370000000</v>
      </c>
      <c r="AD74" s="23">
        <v>74000000</v>
      </c>
    </row>
    <row r="75" spans="1:30" ht="60" x14ac:dyDescent="0.25">
      <c r="A75" s="8">
        <v>76</v>
      </c>
      <c r="B75" s="6" t="s">
        <v>259</v>
      </c>
      <c r="C75" s="6" t="s">
        <v>260</v>
      </c>
      <c r="D75" s="6" t="s">
        <v>38</v>
      </c>
      <c r="E75" s="6" t="s">
        <v>260</v>
      </c>
      <c r="F75" s="6" t="s">
        <v>25</v>
      </c>
      <c r="G75" s="6" t="s">
        <v>261</v>
      </c>
      <c r="H75" s="6" t="s">
        <v>266</v>
      </c>
      <c r="I75" s="6" t="s">
        <v>263</v>
      </c>
      <c r="J75" s="6" t="s">
        <v>150</v>
      </c>
      <c r="K75" s="6" t="s">
        <v>24</v>
      </c>
      <c r="L75" s="6" t="s">
        <v>24</v>
      </c>
      <c r="M75" s="6" t="s">
        <v>24</v>
      </c>
      <c r="N75" s="6" t="s">
        <v>280</v>
      </c>
      <c r="O75" s="6" t="s">
        <v>425</v>
      </c>
      <c r="P75" s="9">
        <v>98</v>
      </c>
      <c r="Q75" s="6" t="s">
        <v>29</v>
      </c>
      <c r="R75" s="3" t="s">
        <v>281</v>
      </c>
      <c r="S75" s="6" t="s">
        <v>282</v>
      </c>
      <c r="T75" s="10">
        <v>27126252000</v>
      </c>
      <c r="U75" s="11">
        <v>44576</v>
      </c>
      <c r="V75" s="11">
        <v>44926</v>
      </c>
      <c r="W75" s="6" t="s">
        <v>30</v>
      </c>
      <c r="X75" s="6" t="s">
        <v>89</v>
      </c>
      <c r="Y75" s="6" t="s">
        <v>32</v>
      </c>
      <c r="Z75" s="21" t="s">
        <v>611</v>
      </c>
      <c r="AA75" s="6" t="s">
        <v>628</v>
      </c>
      <c r="AB75" s="25" t="s">
        <v>497</v>
      </c>
      <c r="AC75" s="23">
        <v>26928495441</v>
      </c>
      <c r="AD75" s="23">
        <v>19369205776</v>
      </c>
    </row>
    <row r="76" spans="1:30" ht="45" x14ac:dyDescent="0.25">
      <c r="A76" s="8">
        <v>77</v>
      </c>
      <c r="B76" s="4" t="s">
        <v>296</v>
      </c>
      <c r="C76" s="4" t="s">
        <v>36</v>
      </c>
      <c r="D76" s="4" t="s">
        <v>38</v>
      </c>
      <c r="E76" s="4" t="s">
        <v>39</v>
      </c>
      <c r="F76" s="4" t="s">
        <v>60</v>
      </c>
      <c r="G76" s="4" t="s">
        <v>298</v>
      </c>
      <c r="H76" s="4" t="s">
        <v>388</v>
      </c>
      <c r="I76" s="4" t="s">
        <v>63</v>
      </c>
      <c r="J76" s="4" t="s">
        <v>389</v>
      </c>
      <c r="K76" s="4" t="s">
        <v>24</v>
      </c>
      <c r="L76" s="4" t="s">
        <v>24</v>
      </c>
      <c r="M76" s="4" t="s">
        <v>24</v>
      </c>
      <c r="N76" s="6" t="s">
        <v>390</v>
      </c>
      <c r="O76" s="6" t="s">
        <v>391</v>
      </c>
      <c r="P76" s="2">
        <v>63334</v>
      </c>
      <c r="Q76" s="4" t="s">
        <v>304</v>
      </c>
      <c r="R76" s="3" t="s">
        <v>426</v>
      </c>
      <c r="S76" s="6" t="s">
        <v>392</v>
      </c>
      <c r="T76" s="5">
        <v>0</v>
      </c>
      <c r="U76" s="11">
        <v>44562</v>
      </c>
      <c r="V76" s="11">
        <v>44926</v>
      </c>
      <c r="W76" s="4" t="s">
        <v>33</v>
      </c>
      <c r="X76" s="4" t="s">
        <v>34</v>
      </c>
      <c r="Y76" s="4" t="s">
        <v>12</v>
      </c>
      <c r="Z76" s="26">
        <v>497273.73599999998</v>
      </c>
      <c r="AA76" s="27" t="s">
        <v>595</v>
      </c>
      <c r="AB76" s="4" t="s">
        <v>498</v>
      </c>
      <c r="AC76" s="26">
        <v>497273.73599999998</v>
      </c>
      <c r="AD76" s="26">
        <v>497273.73599999998</v>
      </c>
    </row>
    <row r="77" spans="1:30" ht="60" x14ac:dyDescent="0.25">
      <c r="A77" s="8">
        <v>78</v>
      </c>
      <c r="B77" s="1" t="s">
        <v>259</v>
      </c>
      <c r="C77" s="1" t="s">
        <v>260</v>
      </c>
      <c r="D77" s="1" t="s">
        <v>38</v>
      </c>
      <c r="E77" s="1" t="s">
        <v>260</v>
      </c>
      <c r="F77" s="1" t="s">
        <v>25</v>
      </c>
      <c r="G77" s="1" t="s">
        <v>261</v>
      </c>
      <c r="H77" s="1" t="s">
        <v>393</v>
      </c>
      <c r="I77" s="1" t="s">
        <v>263</v>
      </c>
      <c r="J77" s="1" t="s">
        <v>35</v>
      </c>
      <c r="K77" s="1" t="s">
        <v>24</v>
      </c>
      <c r="L77" s="1" t="s">
        <v>24</v>
      </c>
      <c r="M77" s="1" t="s">
        <v>24</v>
      </c>
      <c r="N77" s="1" t="s">
        <v>394</v>
      </c>
      <c r="O77" s="1" t="s">
        <v>395</v>
      </c>
      <c r="P77" s="1">
        <v>98</v>
      </c>
      <c r="Q77" s="1" t="s">
        <v>29</v>
      </c>
      <c r="R77" s="1" t="s">
        <v>396</v>
      </c>
      <c r="S77" s="1" t="s">
        <v>397</v>
      </c>
      <c r="U77" s="11">
        <v>44562</v>
      </c>
      <c r="V77" s="11">
        <v>44926</v>
      </c>
      <c r="W77" s="1" t="s">
        <v>30</v>
      </c>
      <c r="X77" s="1" t="s">
        <v>31</v>
      </c>
      <c r="Y77" s="1" t="s">
        <v>12</v>
      </c>
      <c r="Z77" s="21" t="s">
        <v>681</v>
      </c>
      <c r="AA77" s="6" t="s">
        <v>606</v>
      </c>
      <c r="AB77" s="22" t="s">
        <v>496</v>
      </c>
      <c r="AC77" s="23">
        <v>0</v>
      </c>
      <c r="AD77" s="23">
        <v>0</v>
      </c>
    </row>
    <row r="78" spans="1:30" ht="135" x14ac:dyDescent="0.25">
      <c r="A78" s="8">
        <v>79</v>
      </c>
      <c r="B78" s="6" t="s">
        <v>126</v>
      </c>
      <c r="C78" s="6" t="s">
        <v>36</v>
      </c>
      <c r="D78" s="6" t="s">
        <v>127</v>
      </c>
      <c r="E78" s="6" t="s">
        <v>24</v>
      </c>
      <c r="F78" s="6" t="s">
        <v>25</v>
      </c>
      <c r="G78" s="6" t="s">
        <v>26</v>
      </c>
      <c r="H78" s="6" t="s">
        <v>28</v>
      </c>
      <c r="I78" s="6" t="s">
        <v>27</v>
      </c>
      <c r="J78" s="6" t="s">
        <v>35</v>
      </c>
      <c r="K78" s="6" t="s">
        <v>24</v>
      </c>
      <c r="L78" s="6" t="s">
        <v>24</v>
      </c>
      <c r="M78" s="6" t="s">
        <v>24</v>
      </c>
      <c r="N78" s="6" t="s">
        <v>116</v>
      </c>
      <c r="O78" s="6" t="s">
        <v>125</v>
      </c>
      <c r="P78" s="9">
        <v>90</v>
      </c>
      <c r="Q78" s="6" t="s">
        <v>29</v>
      </c>
      <c r="R78" s="3" t="s">
        <v>128</v>
      </c>
      <c r="S78" s="6" t="s">
        <v>129</v>
      </c>
      <c r="T78" s="10">
        <v>563310000</v>
      </c>
      <c r="U78" s="11">
        <v>44562</v>
      </c>
      <c r="V78" s="11">
        <v>44926</v>
      </c>
      <c r="W78" s="6" t="s">
        <v>33</v>
      </c>
      <c r="X78" s="6" t="s">
        <v>31</v>
      </c>
      <c r="Y78" s="6" t="s">
        <v>32</v>
      </c>
      <c r="Z78" s="21" t="s">
        <v>582</v>
      </c>
      <c r="AA78" s="6" t="s">
        <v>583</v>
      </c>
      <c r="AB78" s="53" t="s">
        <v>584</v>
      </c>
      <c r="AC78" s="20">
        <v>368228665</v>
      </c>
      <c r="AD78" s="20">
        <v>368228665</v>
      </c>
    </row>
    <row r="79" spans="1:30" ht="60" x14ac:dyDescent="0.25">
      <c r="A79" s="8">
        <v>80</v>
      </c>
      <c r="B79" s="6" t="s">
        <v>126</v>
      </c>
      <c r="C79" s="6" t="s">
        <v>36</v>
      </c>
      <c r="D79" s="6" t="s">
        <v>127</v>
      </c>
      <c r="E79" s="6" t="s">
        <v>24</v>
      </c>
      <c r="F79" s="6" t="s">
        <v>25</v>
      </c>
      <c r="G79" s="6" t="s">
        <v>26</v>
      </c>
      <c r="H79" s="6" t="s">
        <v>28</v>
      </c>
      <c r="I79" s="6" t="s">
        <v>27</v>
      </c>
      <c r="J79" s="6" t="s">
        <v>35</v>
      </c>
      <c r="K79" s="6" t="s">
        <v>24</v>
      </c>
      <c r="L79" s="6" t="s">
        <v>24</v>
      </c>
      <c r="M79" s="6" t="s">
        <v>24</v>
      </c>
      <c r="N79" s="6" t="s">
        <v>117</v>
      </c>
      <c r="O79" s="6" t="s">
        <v>121</v>
      </c>
      <c r="P79" s="9">
        <v>95</v>
      </c>
      <c r="Q79" s="6" t="s">
        <v>29</v>
      </c>
      <c r="R79" s="3" t="s">
        <v>130</v>
      </c>
      <c r="S79" s="6" t="s">
        <v>131</v>
      </c>
      <c r="T79" s="10">
        <v>66000000</v>
      </c>
      <c r="U79" s="11">
        <v>44562</v>
      </c>
      <c r="V79" s="11">
        <v>44926</v>
      </c>
      <c r="W79" s="6" t="s">
        <v>33</v>
      </c>
      <c r="X79" s="6" t="s">
        <v>96</v>
      </c>
      <c r="Y79" s="6" t="s">
        <v>32</v>
      </c>
      <c r="Z79" s="21" t="s">
        <v>493</v>
      </c>
      <c r="AA79" s="6" t="s">
        <v>677</v>
      </c>
      <c r="AB79" s="6" t="s">
        <v>649</v>
      </c>
      <c r="AC79" s="20">
        <v>93133333</v>
      </c>
      <c r="AD79" s="20">
        <v>93133333</v>
      </c>
    </row>
    <row r="80" spans="1:30" ht="105" x14ac:dyDescent="0.25">
      <c r="A80" s="8">
        <v>81</v>
      </c>
      <c r="B80" s="6" t="s">
        <v>126</v>
      </c>
      <c r="C80" s="6" t="s">
        <v>36</v>
      </c>
      <c r="D80" s="6" t="s">
        <v>127</v>
      </c>
      <c r="E80" s="6" t="s">
        <v>24</v>
      </c>
      <c r="F80" s="6" t="s">
        <v>25</v>
      </c>
      <c r="G80" s="6" t="s">
        <v>26</v>
      </c>
      <c r="H80" s="6" t="s">
        <v>28</v>
      </c>
      <c r="I80" s="6" t="s">
        <v>27</v>
      </c>
      <c r="J80" s="6" t="s">
        <v>35</v>
      </c>
      <c r="K80" s="6" t="s">
        <v>24</v>
      </c>
      <c r="L80" s="6" t="s">
        <v>24</v>
      </c>
      <c r="M80" s="6" t="s">
        <v>24</v>
      </c>
      <c r="N80" s="6" t="s">
        <v>118</v>
      </c>
      <c r="O80" s="6" t="s">
        <v>122</v>
      </c>
      <c r="P80" s="9">
        <v>90</v>
      </c>
      <c r="Q80" s="6" t="s">
        <v>29</v>
      </c>
      <c r="R80" s="3" t="s">
        <v>132</v>
      </c>
      <c r="S80" s="6" t="s">
        <v>133</v>
      </c>
      <c r="T80" s="10">
        <v>289080000</v>
      </c>
      <c r="U80" s="11">
        <v>44562</v>
      </c>
      <c r="V80" s="11">
        <v>44926</v>
      </c>
      <c r="W80" s="6" t="s">
        <v>33</v>
      </c>
      <c r="X80" s="6" t="s">
        <v>34</v>
      </c>
      <c r="Y80" s="6" t="s">
        <v>32</v>
      </c>
      <c r="Z80" s="21"/>
      <c r="AA80" s="6"/>
      <c r="AB80" s="6"/>
      <c r="AC80" s="6"/>
      <c r="AD80" s="6"/>
    </row>
    <row r="81" spans="1:30" ht="409.5" x14ac:dyDescent="0.25">
      <c r="A81" s="8">
        <v>82</v>
      </c>
      <c r="B81" s="6" t="s">
        <v>126</v>
      </c>
      <c r="C81" s="6" t="s">
        <v>36</v>
      </c>
      <c r="D81" s="6" t="s">
        <v>127</v>
      </c>
      <c r="E81" s="6" t="s">
        <v>24</v>
      </c>
      <c r="F81" s="6" t="s">
        <v>25</v>
      </c>
      <c r="G81" s="6" t="s">
        <v>26</v>
      </c>
      <c r="H81" s="6" t="s">
        <v>28</v>
      </c>
      <c r="I81" s="6" t="s">
        <v>27</v>
      </c>
      <c r="J81" s="6" t="s">
        <v>35</v>
      </c>
      <c r="K81" s="6" t="s">
        <v>24</v>
      </c>
      <c r="L81" s="6" t="s">
        <v>24</v>
      </c>
      <c r="M81" s="6" t="s">
        <v>24</v>
      </c>
      <c r="N81" s="6" t="s">
        <v>119</v>
      </c>
      <c r="O81" s="6" t="s">
        <v>123</v>
      </c>
      <c r="P81" s="9">
        <v>95</v>
      </c>
      <c r="Q81" s="6" t="s">
        <v>29</v>
      </c>
      <c r="R81" s="3" t="s">
        <v>557</v>
      </c>
      <c r="S81" s="6" t="s">
        <v>558</v>
      </c>
      <c r="T81" s="10">
        <v>198000000</v>
      </c>
      <c r="U81" s="11">
        <v>44562</v>
      </c>
      <c r="V81" s="11">
        <v>44926</v>
      </c>
      <c r="W81" s="6" t="s">
        <v>33</v>
      </c>
      <c r="X81" s="6" t="s">
        <v>89</v>
      </c>
      <c r="Y81" s="6" t="s">
        <v>32</v>
      </c>
      <c r="Z81" s="21" t="s">
        <v>493</v>
      </c>
      <c r="AA81" s="6" t="s">
        <v>678</v>
      </c>
      <c r="AB81" s="6" t="s">
        <v>627</v>
      </c>
      <c r="AC81" s="20">
        <v>170133333</v>
      </c>
      <c r="AD81" s="20">
        <v>170133333</v>
      </c>
    </row>
    <row r="82" spans="1:30" ht="60" x14ac:dyDescent="0.25">
      <c r="A82" s="8">
        <v>83</v>
      </c>
      <c r="B82" s="6" t="s">
        <v>126</v>
      </c>
      <c r="C82" s="6" t="s">
        <v>36</v>
      </c>
      <c r="D82" s="6" t="s">
        <v>127</v>
      </c>
      <c r="E82" s="6" t="s">
        <v>24</v>
      </c>
      <c r="F82" s="6" t="s">
        <v>25</v>
      </c>
      <c r="G82" s="6" t="s">
        <v>26</v>
      </c>
      <c r="H82" s="6" t="s">
        <v>28</v>
      </c>
      <c r="I82" s="6" t="s">
        <v>27</v>
      </c>
      <c r="J82" s="6" t="s">
        <v>35</v>
      </c>
      <c r="K82" s="6" t="s">
        <v>24</v>
      </c>
      <c r="L82" s="6" t="s">
        <v>24</v>
      </c>
      <c r="M82" s="6" t="s">
        <v>24</v>
      </c>
      <c r="N82" s="6" t="s">
        <v>120</v>
      </c>
      <c r="O82" s="6" t="s">
        <v>124</v>
      </c>
      <c r="P82" s="9">
        <v>95</v>
      </c>
      <c r="Q82" s="6" t="s">
        <v>29</v>
      </c>
      <c r="R82" s="3" t="s">
        <v>559</v>
      </c>
      <c r="S82" s="6" t="s">
        <v>560</v>
      </c>
      <c r="T82" s="10">
        <v>198000000</v>
      </c>
      <c r="U82" s="11">
        <v>44562</v>
      </c>
      <c r="V82" s="11">
        <v>44926</v>
      </c>
      <c r="W82" s="6" t="s">
        <v>33</v>
      </c>
      <c r="X82" s="6" t="s">
        <v>192</v>
      </c>
      <c r="Y82" s="6" t="s">
        <v>32</v>
      </c>
      <c r="Z82" s="21" t="s">
        <v>493</v>
      </c>
      <c r="AA82" s="6" t="s">
        <v>650</v>
      </c>
      <c r="AB82" s="54" t="s">
        <v>585</v>
      </c>
      <c r="AC82" s="20">
        <v>81880949</v>
      </c>
      <c r="AD82" s="20">
        <v>81880949</v>
      </c>
    </row>
    <row r="83" spans="1:30" ht="60" x14ac:dyDescent="0.25">
      <c r="A83" s="8">
        <v>84</v>
      </c>
      <c r="B83" s="6" t="s">
        <v>207</v>
      </c>
      <c r="C83" s="6" t="s">
        <v>36</v>
      </c>
      <c r="D83" s="6" t="s">
        <v>208</v>
      </c>
      <c r="E83" s="6" t="s">
        <v>24</v>
      </c>
      <c r="F83" s="6" t="s">
        <v>42</v>
      </c>
      <c r="G83" s="6" t="s">
        <v>43</v>
      </c>
      <c r="H83" s="6" t="s">
        <v>24</v>
      </c>
      <c r="I83" s="6" t="s">
        <v>209</v>
      </c>
      <c r="J83" s="6" t="s">
        <v>64</v>
      </c>
      <c r="K83" s="6" t="s">
        <v>210</v>
      </c>
      <c r="L83" s="15" t="s">
        <v>212</v>
      </c>
      <c r="M83" s="6" t="s">
        <v>211</v>
      </c>
      <c r="N83" s="6" t="s">
        <v>212</v>
      </c>
      <c r="O83" s="6" t="s">
        <v>214</v>
      </c>
      <c r="P83" s="9">
        <v>1</v>
      </c>
      <c r="Q83" s="6" t="s">
        <v>37</v>
      </c>
      <c r="R83" s="3" t="s">
        <v>213</v>
      </c>
      <c r="S83" s="6" t="s">
        <v>215</v>
      </c>
      <c r="T83" s="10">
        <v>600000000</v>
      </c>
      <c r="U83" s="11">
        <v>44562</v>
      </c>
      <c r="V83" s="11">
        <v>44926</v>
      </c>
      <c r="W83" s="6" t="s">
        <v>33</v>
      </c>
      <c r="X83" s="6" t="s">
        <v>96</v>
      </c>
      <c r="Y83" s="6" t="s">
        <v>32</v>
      </c>
      <c r="Z83" s="40" t="s">
        <v>495</v>
      </c>
      <c r="AA83" s="6" t="s">
        <v>647</v>
      </c>
      <c r="AB83" s="6" t="s">
        <v>617</v>
      </c>
      <c r="AC83" s="41">
        <v>600000000</v>
      </c>
      <c r="AD83" s="41">
        <v>0</v>
      </c>
    </row>
    <row r="84" spans="1:30" ht="120" x14ac:dyDescent="0.25">
      <c r="A84" s="8">
        <v>85</v>
      </c>
      <c r="B84" s="6" t="s">
        <v>207</v>
      </c>
      <c r="C84" s="6" t="s">
        <v>36</v>
      </c>
      <c r="D84" s="6" t="s">
        <v>208</v>
      </c>
      <c r="E84" s="6" t="s">
        <v>24</v>
      </c>
      <c r="F84" s="6" t="s">
        <v>42</v>
      </c>
      <c r="G84" s="6" t="s">
        <v>43</v>
      </c>
      <c r="H84" s="6" t="s">
        <v>24</v>
      </c>
      <c r="I84" s="6" t="s">
        <v>209</v>
      </c>
      <c r="J84" s="6" t="s">
        <v>64</v>
      </c>
      <c r="K84" s="6" t="s">
        <v>210</v>
      </c>
      <c r="L84" s="15" t="s">
        <v>217</v>
      </c>
      <c r="M84" s="15" t="s">
        <v>218</v>
      </c>
      <c r="N84" s="6" t="s">
        <v>216</v>
      </c>
      <c r="O84" s="6" t="s">
        <v>220</v>
      </c>
      <c r="P84" s="9">
        <v>1</v>
      </c>
      <c r="Q84" s="6" t="s">
        <v>37</v>
      </c>
      <c r="R84" s="3" t="s">
        <v>516</v>
      </c>
      <c r="S84" s="3" t="s">
        <v>517</v>
      </c>
      <c r="T84" s="10">
        <v>600000000</v>
      </c>
      <c r="U84" s="11">
        <v>44562</v>
      </c>
      <c r="V84" s="11">
        <v>44926</v>
      </c>
      <c r="W84" s="6" t="s">
        <v>33</v>
      </c>
      <c r="X84" s="6" t="s">
        <v>96</v>
      </c>
      <c r="Y84" s="6" t="s">
        <v>32</v>
      </c>
      <c r="Z84" s="40" t="s">
        <v>495</v>
      </c>
      <c r="AA84" s="6" t="s">
        <v>669</v>
      </c>
      <c r="AB84" s="6" t="s">
        <v>600</v>
      </c>
      <c r="AC84" s="41">
        <v>112616666.67</v>
      </c>
      <c r="AD84" s="41">
        <v>64166666.609999999</v>
      </c>
    </row>
    <row r="85" spans="1:30" ht="85.5" x14ac:dyDescent="0.25">
      <c r="A85" s="8">
        <v>86</v>
      </c>
      <c r="B85" s="6" t="s">
        <v>207</v>
      </c>
      <c r="C85" s="6" t="s">
        <v>36</v>
      </c>
      <c r="D85" s="6" t="s">
        <v>208</v>
      </c>
      <c r="E85" s="6" t="s">
        <v>24</v>
      </c>
      <c r="F85" s="6" t="s">
        <v>42</v>
      </c>
      <c r="G85" s="6" t="s">
        <v>43</v>
      </c>
      <c r="H85" s="6" t="s">
        <v>24</v>
      </c>
      <c r="I85" s="6" t="s">
        <v>209</v>
      </c>
      <c r="J85" s="6" t="s">
        <v>64</v>
      </c>
      <c r="K85" s="6" t="s">
        <v>210</v>
      </c>
      <c r="L85" s="15" t="s">
        <v>217</v>
      </c>
      <c r="M85" s="15" t="s">
        <v>219</v>
      </c>
      <c r="N85" s="6" t="s">
        <v>216</v>
      </c>
      <c r="O85" s="6" t="s">
        <v>221</v>
      </c>
      <c r="P85" s="9">
        <v>1</v>
      </c>
      <c r="Q85" s="6" t="s">
        <v>37</v>
      </c>
      <c r="R85" s="3" t="s">
        <v>518</v>
      </c>
      <c r="S85" s="3" t="s">
        <v>517</v>
      </c>
      <c r="T85" s="10">
        <v>500000000</v>
      </c>
      <c r="U85" s="11">
        <v>44562</v>
      </c>
      <c r="V85" s="11">
        <v>44926</v>
      </c>
      <c r="W85" s="6" t="s">
        <v>33</v>
      </c>
      <c r="X85" s="6" t="s">
        <v>96</v>
      </c>
      <c r="Y85" s="6" t="s">
        <v>32</v>
      </c>
      <c r="Z85" s="40" t="s">
        <v>495</v>
      </c>
      <c r="AA85" s="6" t="s">
        <v>618</v>
      </c>
      <c r="AB85" s="6" t="s">
        <v>539</v>
      </c>
      <c r="AC85" s="41">
        <v>41700000</v>
      </c>
      <c r="AD85" s="41">
        <v>24900000</v>
      </c>
    </row>
    <row r="86" spans="1:30" ht="85.5" x14ac:dyDescent="0.25">
      <c r="A86" s="8">
        <v>87</v>
      </c>
      <c r="B86" s="6" t="s">
        <v>207</v>
      </c>
      <c r="C86" s="6" t="s">
        <v>36</v>
      </c>
      <c r="D86" s="6" t="s">
        <v>208</v>
      </c>
      <c r="E86" s="6" t="s">
        <v>24</v>
      </c>
      <c r="F86" s="6" t="s">
        <v>42</v>
      </c>
      <c r="G86" s="6" t="s">
        <v>43</v>
      </c>
      <c r="H86" s="6" t="s">
        <v>24</v>
      </c>
      <c r="I86" s="6" t="s">
        <v>209</v>
      </c>
      <c r="J86" s="6" t="s">
        <v>64</v>
      </c>
      <c r="K86" s="6" t="s">
        <v>210</v>
      </c>
      <c r="L86" s="15" t="s">
        <v>217</v>
      </c>
      <c r="M86" s="15" t="s">
        <v>219</v>
      </c>
      <c r="N86" s="6" t="s">
        <v>216</v>
      </c>
      <c r="O86" s="6" t="s">
        <v>222</v>
      </c>
      <c r="P86" s="9">
        <v>1</v>
      </c>
      <c r="Q86" s="6" t="s">
        <v>37</v>
      </c>
      <c r="R86" s="3" t="s">
        <v>519</v>
      </c>
      <c r="S86" s="3" t="s">
        <v>517</v>
      </c>
      <c r="T86" s="10">
        <v>600000000</v>
      </c>
      <c r="U86" s="11">
        <v>44562</v>
      </c>
      <c r="V86" s="11">
        <v>44926</v>
      </c>
      <c r="W86" s="6" t="s">
        <v>33</v>
      </c>
      <c r="X86" s="6" t="s">
        <v>96</v>
      </c>
      <c r="Y86" s="6" t="s">
        <v>32</v>
      </c>
      <c r="Z86" s="40" t="s">
        <v>495</v>
      </c>
      <c r="AA86" s="6" t="s">
        <v>601</v>
      </c>
      <c r="AB86" s="6" t="s">
        <v>602</v>
      </c>
      <c r="AC86" s="42">
        <v>58865000</v>
      </c>
      <c r="AD86" s="42">
        <v>34902900</v>
      </c>
    </row>
    <row r="87" spans="1:30" ht="85.5" x14ac:dyDescent="0.25">
      <c r="A87" s="8">
        <v>88</v>
      </c>
      <c r="B87" s="6" t="s">
        <v>207</v>
      </c>
      <c r="C87" s="6" t="s">
        <v>36</v>
      </c>
      <c r="D87" s="6" t="s">
        <v>208</v>
      </c>
      <c r="E87" s="6" t="s">
        <v>24</v>
      </c>
      <c r="F87" s="6" t="s">
        <v>42</v>
      </c>
      <c r="G87" s="6" t="s">
        <v>43</v>
      </c>
      <c r="H87" s="6" t="s">
        <v>24</v>
      </c>
      <c r="I87" s="6" t="s">
        <v>209</v>
      </c>
      <c r="J87" s="6" t="s">
        <v>64</v>
      </c>
      <c r="K87" s="6" t="s">
        <v>210</v>
      </c>
      <c r="L87" s="15" t="s">
        <v>217</v>
      </c>
      <c r="M87" s="15" t="s">
        <v>219</v>
      </c>
      <c r="N87" s="6" t="s">
        <v>216</v>
      </c>
      <c r="O87" s="6" t="s">
        <v>223</v>
      </c>
      <c r="P87" s="9">
        <v>1</v>
      </c>
      <c r="Q87" s="6" t="s">
        <v>37</v>
      </c>
      <c r="R87" s="3" t="s">
        <v>520</v>
      </c>
      <c r="S87" s="3" t="s">
        <v>517</v>
      </c>
      <c r="T87" s="10">
        <v>800000000</v>
      </c>
      <c r="U87" s="11">
        <v>44562</v>
      </c>
      <c r="V87" s="11">
        <v>44926</v>
      </c>
      <c r="W87" s="6" t="s">
        <v>33</v>
      </c>
      <c r="X87" s="6" t="s">
        <v>96</v>
      </c>
      <c r="Y87" s="6" t="s">
        <v>32</v>
      </c>
      <c r="Z87" s="40" t="s">
        <v>495</v>
      </c>
      <c r="AA87" s="6" t="s">
        <v>619</v>
      </c>
      <c r="AB87" s="6" t="s">
        <v>600</v>
      </c>
      <c r="AC87" s="42">
        <v>175850000.66999999</v>
      </c>
      <c r="AD87" s="42">
        <v>113933332</v>
      </c>
    </row>
    <row r="88" spans="1:30" ht="105" x14ac:dyDescent="0.25">
      <c r="A88" s="8">
        <v>89</v>
      </c>
      <c r="B88" s="6" t="s">
        <v>207</v>
      </c>
      <c r="C88" s="6" t="s">
        <v>36</v>
      </c>
      <c r="D88" s="6" t="s">
        <v>208</v>
      </c>
      <c r="E88" s="6" t="s">
        <v>24</v>
      </c>
      <c r="F88" s="6" t="s">
        <v>42</v>
      </c>
      <c r="G88" s="6" t="s">
        <v>43</v>
      </c>
      <c r="H88" s="6" t="s">
        <v>24</v>
      </c>
      <c r="I88" s="6" t="s">
        <v>209</v>
      </c>
      <c r="J88" s="6" t="s">
        <v>64</v>
      </c>
      <c r="K88" s="6" t="s">
        <v>210</v>
      </c>
      <c r="L88" s="15" t="s">
        <v>217</v>
      </c>
      <c r="M88" s="15" t="s">
        <v>219</v>
      </c>
      <c r="N88" s="6" t="s">
        <v>216</v>
      </c>
      <c r="O88" s="6" t="s">
        <v>224</v>
      </c>
      <c r="P88" s="9">
        <v>1</v>
      </c>
      <c r="Q88" s="6" t="s">
        <v>37</v>
      </c>
      <c r="R88" s="3" t="s">
        <v>521</v>
      </c>
      <c r="S88" s="3" t="s">
        <v>517</v>
      </c>
      <c r="T88" s="10">
        <v>806372913</v>
      </c>
      <c r="U88" s="11">
        <v>44562</v>
      </c>
      <c r="V88" s="11">
        <v>44926</v>
      </c>
      <c r="W88" s="6" t="s">
        <v>33</v>
      </c>
      <c r="X88" s="6" t="s">
        <v>96</v>
      </c>
      <c r="Y88" s="6" t="s">
        <v>32</v>
      </c>
      <c r="Z88" s="40" t="s">
        <v>495</v>
      </c>
      <c r="AA88" s="6" t="s">
        <v>620</v>
      </c>
      <c r="AB88" s="6" t="s">
        <v>539</v>
      </c>
      <c r="AC88" s="42">
        <v>81156000</v>
      </c>
      <c r="AD88" s="42">
        <v>0</v>
      </c>
    </row>
    <row r="89" spans="1:30" ht="60" x14ac:dyDescent="0.25">
      <c r="A89" s="8">
        <v>90</v>
      </c>
      <c r="B89" s="6" t="s">
        <v>207</v>
      </c>
      <c r="C89" s="6" t="s">
        <v>36</v>
      </c>
      <c r="D89" s="6" t="s">
        <v>208</v>
      </c>
      <c r="E89" s="6" t="s">
        <v>24</v>
      </c>
      <c r="F89" s="6" t="s">
        <v>42</v>
      </c>
      <c r="G89" s="6" t="s">
        <v>43</v>
      </c>
      <c r="H89" s="6" t="s">
        <v>24</v>
      </c>
      <c r="I89" s="6" t="s">
        <v>209</v>
      </c>
      <c r="J89" s="6" t="s">
        <v>64</v>
      </c>
      <c r="K89" s="6" t="s">
        <v>210</v>
      </c>
      <c r="L89" s="15" t="s">
        <v>228</v>
      </c>
      <c r="M89" s="15" t="s">
        <v>226</v>
      </c>
      <c r="N89" s="6" t="s">
        <v>225</v>
      </c>
      <c r="O89" s="6" t="s">
        <v>229</v>
      </c>
      <c r="P89" s="9">
        <v>1</v>
      </c>
      <c r="Q89" s="6" t="s">
        <v>37</v>
      </c>
      <c r="R89" s="3" t="s">
        <v>522</v>
      </c>
      <c r="S89" s="3" t="s">
        <v>517</v>
      </c>
      <c r="T89" s="10">
        <v>1849000000</v>
      </c>
      <c r="U89" s="11">
        <v>44562</v>
      </c>
      <c r="V89" s="11">
        <v>44926</v>
      </c>
      <c r="W89" s="6" t="s">
        <v>33</v>
      </c>
      <c r="X89" s="6" t="s">
        <v>96</v>
      </c>
      <c r="Y89" s="6" t="s">
        <v>32</v>
      </c>
      <c r="Z89" s="40">
        <v>1</v>
      </c>
      <c r="AA89" s="6" t="s">
        <v>670</v>
      </c>
      <c r="AB89" s="6" t="s">
        <v>539</v>
      </c>
      <c r="AC89" s="42">
        <v>1849000000</v>
      </c>
      <c r="AD89" s="42">
        <v>1849000000</v>
      </c>
    </row>
    <row r="90" spans="1:30" ht="57" x14ac:dyDescent="0.25">
      <c r="A90" s="8">
        <v>91</v>
      </c>
      <c r="B90" s="6" t="s">
        <v>207</v>
      </c>
      <c r="C90" s="6" t="s">
        <v>36</v>
      </c>
      <c r="D90" s="6" t="s">
        <v>208</v>
      </c>
      <c r="E90" s="6" t="s">
        <v>24</v>
      </c>
      <c r="F90" s="6" t="s">
        <v>42</v>
      </c>
      <c r="G90" s="6" t="s">
        <v>43</v>
      </c>
      <c r="H90" s="6" t="s">
        <v>24</v>
      </c>
      <c r="I90" s="6" t="s">
        <v>209</v>
      </c>
      <c r="J90" s="6" t="s">
        <v>64</v>
      </c>
      <c r="K90" s="6" t="s">
        <v>210</v>
      </c>
      <c r="L90" s="15" t="s">
        <v>228</v>
      </c>
      <c r="M90" s="15" t="s">
        <v>226</v>
      </c>
      <c r="N90" s="6" t="s">
        <v>225</v>
      </c>
      <c r="O90" s="6" t="s">
        <v>427</v>
      </c>
      <c r="P90" s="9">
        <v>1</v>
      </c>
      <c r="Q90" s="6" t="s">
        <v>37</v>
      </c>
      <c r="R90" s="3" t="s">
        <v>523</v>
      </c>
      <c r="S90" s="3" t="s">
        <v>517</v>
      </c>
      <c r="T90" s="10">
        <v>1470264460</v>
      </c>
      <c r="U90" s="11">
        <v>44562</v>
      </c>
      <c r="V90" s="11">
        <v>44926</v>
      </c>
      <c r="W90" s="6" t="s">
        <v>33</v>
      </c>
      <c r="X90" s="6" t="s">
        <v>96</v>
      </c>
      <c r="Y90" s="6" t="s">
        <v>32</v>
      </c>
      <c r="Z90" s="40">
        <v>1</v>
      </c>
      <c r="AA90" s="6" t="s">
        <v>670</v>
      </c>
      <c r="AB90" s="6" t="s">
        <v>539</v>
      </c>
      <c r="AC90" s="42">
        <v>1470264460</v>
      </c>
      <c r="AD90" s="42">
        <v>1010585455.85</v>
      </c>
    </row>
    <row r="91" spans="1:30" ht="60" x14ac:dyDescent="0.25">
      <c r="A91" s="8">
        <v>92</v>
      </c>
      <c r="B91" s="6" t="s">
        <v>207</v>
      </c>
      <c r="C91" s="6" t="s">
        <v>36</v>
      </c>
      <c r="D91" s="6" t="s">
        <v>208</v>
      </c>
      <c r="E91" s="6" t="s">
        <v>24</v>
      </c>
      <c r="F91" s="6" t="s">
        <v>42</v>
      </c>
      <c r="G91" s="6" t="s">
        <v>43</v>
      </c>
      <c r="H91" s="6" t="s">
        <v>24</v>
      </c>
      <c r="I91" s="6" t="s">
        <v>209</v>
      </c>
      <c r="J91" s="6" t="s">
        <v>64</v>
      </c>
      <c r="K91" s="6" t="s">
        <v>210</v>
      </c>
      <c r="L91" s="15" t="s">
        <v>228</v>
      </c>
      <c r="M91" s="15" t="s">
        <v>226</v>
      </c>
      <c r="N91" s="6" t="s">
        <v>225</v>
      </c>
      <c r="O91" s="6" t="s">
        <v>230</v>
      </c>
      <c r="P91" s="9">
        <v>1</v>
      </c>
      <c r="Q91" s="6" t="s">
        <v>37</v>
      </c>
      <c r="R91" s="3" t="s">
        <v>524</v>
      </c>
      <c r="S91" s="3" t="s">
        <v>517</v>
      </c>
      <c r="T91" s="10">
        <v>430000000</v>
      </c>
      <c r="U91" s="11">
        <v>44562</v>
      </c>
      <c r="V91" s="11">
        <v>44926</v>
      </c>
      <c r="W91" s="6" t="s">
        <v>33</v>
      </c>
      <c r="X91" s="6" t="s">
        <v>96</v>
      </c>
      <c r="Y91" s="6" t="s">
        <v>32</v>
      </c>
      <c r="Z91" s="40" t="s">
        <v>495</v>
      </c>
      <c r="AA91" s="6" t="s">
        <v>590</v>
      </c>
      <c r="AB91" s="6" t="s">
        <v>587</v>
      </c>
      <c r="AC91" s="42">
        <v>127245561</v>
      </c>
      <c r="AD91" s="42">
        <v>127245561</v>
      </c>
    </row>
    <row r="92" spans="1:30" ht="45" x14ac:dyDescent="0.25">
      <c r="A92" s="8">
        <v>93</v>
      </c>
      <c r="B92" s="6" t="s">
        <v>207</v>
      </c>
      <c r="C92" s="6" t="s">
        <v>36</v>
      </c>
      <c r="D92" s="6" t="s">
        <v>208</v>
      </c>
      <c r="E92" s="6" t="s">
        <v>24</v>
      </c>
      <c r="F92" s="6" t="s">
        <v>42</v>
      </c>
      <c r="G92" s="6" t="s">
        <v>43</v>
      </c>
      <c r="H92" s="6" t="s">
        <v>24</v>
      </c>
      <c r="I92" s="6" t="s">
        <v>209</v>
      </c>
      <c r="J92" s="6" t="s">
        <v>64</v>
      </c>
      <c r="K92" s="6" t="s">
        <v>210</v>
      </c>
      <c r="L92" s="15" t="s">
        <v>228</v>
      </c>
      <c r="M92" s="15" t="s">
        <v>227</v>
      </c>
      <c r="N92" s="6" t="s">
        <v>225</v>
      </c>
      <c r="O92" s="6" t="s">
        <v>231</v>
      </c>
      <c r="P92" s="9">
        <v>1</v>
      </c>
      <c r="Q92" s="6" t="s">
        <v>37</v>
      </c>
      <c r="R92" s="3" t="s">
        <v>525</v>
      </c>
      <c r="S92" s="3" t="s">
        <v>517</v>
      </c>
      <c r="T92" s="10">
        <v>1095491365</v>
      </c>
      <c r="U92" s="11">
        <v>44562</v>
      </c>
      <c r="V92" s="11">
        <v>44926</v>
      </c>
      <c r="W92" s="6" t="s">
        <v>33</v>
      </c>
      <c r="X92" s="6" t="s">
        <v>96</v>
      </c>
      <c r="Y92" s="6" t="s">
        <v>32</v>
      </c>
      <c r="Z92" s="40" t="s">
        <v>495</v>
      </c>
      <c r="AA92" s="6" t="s">
        <v>588</v>
      </c>
      <c r="AB92" s="6" t="s">
        <v>589</v>
      </c>
      <c r="AC92" s="42">
        <v>278808332.85000002</v>
      </c>
      <c r="AD92" s="42">
        <v>0</v>
      </c>
    </row>
    <row r="93" spans="1:30" ht="75" x14ac:dyDescent="0.25">
      <c r="A93" s="8">
        <v>94</v>
      </c>
      <c r="B93" s="6" t="s">
        <v>207</v>
      </c>
      <c r="C93" s="6" t="s">
        <v>36</v>
      </c>
      <c r="D93" s="6" t="s">
        <v>208</v>
      </c>
      <c r="E93" s="6" t="s">
        <v>24</v>
      </c>
      <c r="F93" s="6" t="s">
        <v>42</v>
      </c>
      <c r="G93" s="6" t="s">
        <v>43</v>
      </c>
      <c r="H93" s="6" t="s">
        <v>24</v>
      </c>
      <c r="I93" s="6" t="s">
        <v>209</v>
      </c>
      <c r="J93" s="6" t="s">
        <v>64</v>
      </c>
      <c r="K93" s="6" t="s">
        <v>210</v>
      </c>
      <c r="L93" s="15" t="s">
        <v>228</v>
      </c>
      <c r="M93" s="15" t="s">
        <v>227</v>
      </c>
      <c r="N93" s="6" t="s">
        <v>225</v>
      </c>
      <c r="O93" s="6" t="s">
        <v>232</v>
      </c>
      <c r="P93" s="9">
        <v>1</v>
      </c>
      <c r="Q93" s="6" t="s">
        <v>37</v>
      </c>
      <c r="R93" s="3" t="s">
        <v>526</v>
      </c>
      <c r="S93" s="3" t="s">
        <v>517</v>
      </c>
      <c r="T93" s="10">
        <v>1650000000</v>
      </c>
      <c r="U93" s="11">
        <v>44562</v>
      </c>
      <c r="V93" s="11">
        <v>44926</v>
      </c>
      <c r="W93" s="6" t="s">
        <v>33</v>
      </c>
      <c r="X93" s="6" t="s">
        <v>96</v>
      </c>
      <c r="Y93" s="6" t="s">
        <v>32</v>
      </c>
      <c r="Z93" s="40" t="s">
        <v>495</v>
      </c>
      <c r="AA93" s="6" t="s">
        <v>671</v>
      </c>
      <c r="AB93" s="6" t="s">
        <v>672</v>
      </c>
      <c r="AC93" s="42">
        <v>0</v>
      </c>
      <c r="AD93" s="42">
        <v>0</v>
      </c>
    </row>
    <row r="94" spans="1:30" ht="45" x14ac:dyDescent="0.25">
      <c r="A94" s="8">
        <v>95</v>
      </c>
      <c r="B94" s="6" t="s">
        <v>207</v>
      </c>
      <c r="C94" s="6" t="s">
        <v>36</v>
      </c>
      <c r="D94" s="6" t="s">
        <v>208</v>
      </c>
      <c r="E94" s="6" t="s">
        <v>24</v>
      </c>
      <c r="F94" s="6" t="s">
        <v>42</v>
      </c>
      <c r="G94" s="6" t="s">
        <v>43</v>
      </c>
      <c r="H94" s="6" t="s">
        <v>24</v>
      </c>
      <c r="I94" s="6" t="s">
        <v>209</v>
      </c>
      <c r="J94" s="6" t="s">
        <v>64</v>
      </c>
      <c r="K94" s="6" t="s">
        <v>210</v>
      </c>
      <c r="L94" s="15" t="s">
        <v>228</v>
      </c>
      <c r="M94" s="15" t="s">
        <v>227</v>
      </c>
      <c r="N94" s="6" t="s">
        <v>225</v>
      </c>
      <c r="O94" s="6" t="s">
        <v>233</v>
      </c>
      <c r="P94" s="9">
        <v>1</v>
      </c>
      <c r="Q94" s="6" t="s">
        <v>37</v>
      </c>
      <c r="R94" s="3" t="s">
        <v>527</v>
      </c>
      <c r="S94" s="3" t="s">
        <v>517</v>
      </c>
      <c r="T94" s="10">
        <v>500000000</v>
      </c>
      <c r="U94" s="11">
        <v>44562</v>
      </c>
      <c r="V94" s="11">
        <v>44926</v>
      </c>
      <c r="W94" s="6" t="s">
        <v>33</v>
      </c>
      <c r="X94" s="6" t="s">
        <v>96</v>
      </c>
      <c r="Y94" s="6" t="s">
        <v>32</v>
      </c>
      <c r="Z94" s="40" t="s">
        <v>495</v>
      </c>
      <c r="AA94" s="6" t="s">
        <v>671</v>
      </c>
      <c r="AB94" s="6" t="s">
        <v>672</v>
      </c>
      <c r="AC94" s="42">
        <v>0</v>
      </c>
      <c r="AD94" s="42">
        <v>0</v>
      </c>
    </row>
    <row r="95" spans="1:30" ht="83.25" customHeight="1" x14ac:dyDescent="0.25">
      <c r="A95" s="8">
        <v>96</v>
      </c>
      <c r="B95" s="6" t="s">
        <v>207</v>
      </c>
      <c r="C95" s="6" t="s">
        <v>56</v>
      </c>
      <c r="D95" s="6" t="s">
        <v>208</v>
      </c>
      <c r="E95" s="6" t="s">
        <v>24</v>
      </c>
      <c r="F95" s="6" t="s">
        <v>42</v>
      </c>
      <c r="G95" s="6" t="s">
        <v>43</v>
      </c>
      <c r="H95" s="6" t="s">
        <v>24</v>
      </c>
      <c r="I95" s="6" t="s">
        <v>63</v>
      </c>
      <c r="J95" s="6" t="s">
        <v>64</v>
      </c>
      <c r="K95" s="6" t="s">
        <v>24</v>
      </c>
      <c r="L95" s="6" t="s">
        <v>24</v>
      </c>
      <c r="M95" s="6" t="s">
        <v>24</v>
      </c>
      <c r="N95" s="6" t="s">
        <v>234</v>
      </c>
      <c r="O95" s="6" t="s">
        <v>46</v>
      </c>
      <c r="P95" s="9">
        <v>90</v>
      </c>
      <c r="Q95" s="6" t="s">
        <v>29</v>
      </c>
      <c r="R95" s="3" t="s">
        <v>235</v>
      </c>
      <c r="S95" s="6" t="s">
        <v>235</v>
      </c>
      <c r="T95" s="43">
        <v>0</v>
      </c>
      <c r="U95" s="11">
        <v>44562</v>
      </c>
      <c r="V95" s="11">
        <v>44926</v>
      </c>
      <c r="W95" s="6" t="s">
        <v>30</v>
      </c>
      <c r="X95" s="6" t="s">
        <v>89</v>
      </c>
      <c r="Y95" s="6" t="s">
        <v>12</v>
      </c>
      <c r="Z95" s="40">
        <v>18</v>
      </c>
      <c r="AA95" s="6" t="s">
        <v>621</v>
      </c>
      <c r="AB95" s="46" t="s">
        <v>603</v>
      </c>
      <c r="AC95" s="41">
        <v>0</v>
      </c>
      <c r="AD95" s="41">
        <v>0</v>
      </c>
    </row>
    <row r="96" spans="1:30" ht="75" x14ac:dyDescent="0.25">
      <c r="A96" s="8">
        <v>97</v>
      </c>
      <c r="B96" s="6" t="s">
        <v>207</v>
      </c>
      <c r="C96" s="6" t="s">
        <v>36</v>
      </c>
      <c r="D96" s="6" t="s">
        <v>208</v>
      </c>
      <c r="E96" s="6" t="s">
        <v>24</v>
      </c>
      <c r="F96" s="6" t="s">
        <v>42</v>
      </c>
      <c r="G96" s="6" t="s">
        <v>43</v>
      </c>
      <c r="H96" s="6" t="s">
        <v>24</v>
      </c>
      <c r="I96" s="6" t="s">
        <v>63</v>
      </c>
      <c r="J96" s="6" t="s">
        <v>35</v>
      </c>
      <c r="K96" s="6" t="s">
        <v>24</v>
      </c>
      <c r="L96" s="6" t="s">
        <v>24</v>
      </c>
      <c r="M96" s="6" t="s">
        <v>24</v>
      </c>
      <c r="N96" s="6" t="s">
        <v>236</v>
      </c>
      <c r="O96" s="6" t="s">
        <v>428</v>
      </c>
      <c r="P96" s="9">
        <v>100</v>
      </c>
      <c r="Q96" s="6" t="s">
        <v>29</v>
      </c>
      <c r="R96" s="3" t="s">
        <v>237</v>
      </c>
      <c r="S96" s="6" t="s">
        <v>238</v>
      </c>
      <c r="T96" s="43">
        <v>0</v>
      </c>
      <c r="U96" s="11">
        <v>44562</v>
      </c>
      <c r="V96" s="11">
        <v>44926</v>
      </c>
      <c r="W96" s="6" t="s">
        <v>30</v>
      </c>
      <c r="X96" s="6" t="s">
        <v>89</v>
      </c>
      <c r="Y96" s="6" t="s">
        <v>12</v>
      </c>
      <c r="Z96" s="44">
        <v>84.6</v>
      </c>
      <c r="AA96" s="6" t="s">
        <v>622</v>
      </c>
      <c r="AB96" s="6" t="s">
        <v>528</v>
      </c>
      <c r="AC96" s="41">
        <v>0</v>
      </c>
      <c r="AD96" s="41">
        <v>0</v>
      </c>
    </row>
    <row r="97" spans="1:30" ht="75" x14ac:dyDescent="0.25">
      <c r="A97" s="8">
        <v>98</v>
      </c>
      <c r="B97" s="6" t="s">
        <v>207</v>
      </c>
      <c r="C97" s="6" t="s">
        <v>36</v>
      </c>
      <c r="D97" s="6" t="s">
        <v>208</v>
      </c>
      <c r="E97" s="6" t="s">
        <v>24</v>
      </c>
      <c r="F97" s="6" t="s">
        <v>42</v>
      </c>
      <c r="G97" s="6" t="s">
        <v>43</v>
      </c>
      <c r="H97" s="6" t="s">
        <v>24</v>
      </c>
      <c r="I97" s="6" t="s">
        <v>209</v>
      </c>
      <c r="J97" s="6" t="s">
        <v>35</v>
      </c>
      <c r="K97" s="6" t="s">
        <v>24</v>
      </c>
      <c r="L97" s="6" t="s">
        <v>24</v>
      </c>
      <c r="M97" s="6" t="s">
        <v>24</v>
      </c>
      <c r="N97" s="6" t="s">
        <v>239</v>
      </c>
      <c r="O97" s="6" t="s">
        <v>247</v>
      </c>
      <c r="P97" s="9">
        <v>1</v>
      </c>
      <c r="Q97" s="6" t="s">
        <v>37</v>
      </c>
      <c r="R97" s="3" t="s">
        <v>240</v>
      </c>
      <c r="S97" s="6" t="s">
        <v>96</v>
      </c>
      <c r="T97" s="10">
        <v>3923064816</v>
      </c>
      <c r="U97" s="11">
        <v>44562</v>
      </c>
      <c r="V97" s="11">
        <v>44926</v>
      </c>
      <c r="W97" s="6" t="s">
        <v>33</v>
      </c>
      <c r="X97" s="6" t="s">
        <v>96</v>
      </c>
      <c r="Y97" s="6" t="s">
        <v>32</v>
      </c>
      <c r="Z97" s="40">
        <v>1</v>
      </c>
      <c r="AA97" s="6" t="s">
        <v>537</v>
      </c>
      <c r="AB97" s="6" t="s">
        <v>538</v>
      </c>
      <c r="AC97" s="41">
        <v>5955007229</v>
      </c>
      <c r="AD97" s="20">
        <v>5524921463.3999996</v>
      </c>
    </row>
    <row r="98" spans="1:30" ht="45" x14ac:dyDescent="0.25">
      <c r="A98" s="8">
        <v>99</v>
      </c>
      <c r="B98" s="6" t="s">
        <v>207</v>
      </c>
      <c r="C98" s="6" t="s">
        <v>36</v>
      </c>
      <c r="D98" s="6" t="s">
        <v>208</v>
      </c>
      <c r="E98" s="6" t="s">
        <v>24</v>
      </c>
      <c r="F98" s="6" t="s">
        <v>42</v>
      </c>
      <c r="G98" s="6" t="s">
        <v>43</v>
      </c>
      <c r="H98" s="6" t="s">
        <v>24</v>
      </c>
      <c r="I98" s="6" t="s">
        <v>209</v>
      </c>
      <c r="J98" s="6" t="s">
        <v>35</v>
      </c>
      <c r="K98" s="6" t="s">
        <v>24</v>
      </c>
      <c r="L98" s="6" t="s">
        <v>24</v>
      </c>
      <c r="M98" s="6" t="s">
        <v>24</v>
      </c>
      <c r="N98" s="6" t="s">
        <v>239</v>
      </c>
      <c r="O98" s="6" t="s">
        <v>241</v>
      </c>
      <c r="P98" s="9">
        <v>1</v>
      </c>
      <c r="Q98" s="6" t="s">
        <v>37</v>
      </c>
      <c r="R98" s="3" t="s">
        <v>242</v>
      </c>
      <c r="S98" s="6" t="s">
        <v>96</v>
      </c>
      <c r="T98" s="10">
        <v>551050000</v>
      </c>
      <c r="U98" s="11">
        <v>44562</v>
      </c>
      <c r="V98" s="11">
        <v>44926</v>
      </c>
      <c r="W98" s="6" t="s">
        <v>33</v>
      </c>
      <c r="X98" s="6" t="s">
        <v>96</v>
      </c>
      <c r="Y98" s="6" t="s">
        <v>32</v>
      </c>
      <c r="Z98" s="40">
        <v>0</v>
      </c>
      <c r="AA98" s="6" t="s">
        <v>588</v>
      </c>
      <c r="AB98" s="6" t="s">
        <v>591</v>
      </c>
      <c r="AC98" s="20">
        <v>260171433</v>
      </c>
      <c r="AD98" s="20">
        <v>88362169.24000001</v>
      </c>
    </row>
    <row r="99" spans="1:30" ht="45" x14ac:dyDescent="0.25">
      <c r="A99" s="8">
        <v>100</v>
      </c>
      <c r="B99" s="6" t="s">
        <v>207</v>
      </c>
      <c r="C99" s="6" t="s">
        <v>36</v>
      </c>
      <c r="D99" s="6" t="s">
        <v>208</v>
      </c>
      <c r="E99" s="6" t="s">
        <v>24</v>
      </c>
      <c r="F99" s="6" t="s">
        <v>42</v>
      </c>
      <c r="G99" s="6" t="s">
        <v>43</v>
      </c>
      <c r="H99" s="6" t="s">
        <v>24</v>
      </c>
      <c r="I99" s="6" t="s">
        <v>209</v>
      </c>
      <c r="J99" s="6" t="s">
        <v>35</v>
      </c>
      <c r="K99" s="6" t="s">
        <v>24</v>
      </c>
      <c r="L99" s="6" t="s">
        <v>24</v>
      </c>
      <c r="M99" s="6" t="s">
        <v>24</v>
      </c>
      <c r="N99" s="6" t="s">
        <v>239</v>
      </c>
      <c r="O99" s="6" t="s">
        <v>243</v>
      </c>
      <c r="P99" s="9">
        <v>1</v>
      </c>
      <c r="Q99" s="6" t="s">
        <v>37</v>
      </c>
      <c r="R99" s="3" t="s">
        <v>244</v>
      </c>
      <c r="S99" s="6" t="s">
        <v>96</v>
      </c>
      <c r="T99" s="10">
        <v>259560000</v>
      </c>
      <c r="U99" s="11">
        <v>44562</v>
      </c>
      <c r="V99" s="11">
        <v>44926</v>
      </c>
      <c r="W99" s="6" t="s">
        <v>33</v>
      </c>
      <c r="X99" s="6" t="s">
        <v>96</v>
      </c>
      <c r="Y99" s="6" t="s">
        <v>32</v>
      </c>
      <c r="Z99" s="40">
        <v>1</v>
      </c>
      <c r="AA99" s="6" t="s">
        <v>673</v>
      </c>
      <c r="AB99" s="6" t="s">
        <v>591</v>
      </c>
      <c r="AC99" s="20">
        <v>340565234</v>
      </c>
      <c r="AD99" s="20">
        <v>340565234</v>
      </c>
    </row>
    <row r="100" spans="1:30" ht="45" x14ac:dyDescent="0.25">
      <c r="A100" s="8">
        <v>102</v>
      </c>
      <c r="B100" s="6" t="s">
        <v>207</v>
      </c>
      <c r="C100" s="6" t="s">
        <v>36</v>
      </c>
      <c r="D100" s="6" t="s">
        <v>208</v>
      </c>
      <c r="E100" s="6" t="s">
        <v>24</v>
      </c>
      <c r="F100" s="6" t="s">
        <v>42</v>
      </c>
      <c r="G100" s="6" t="s">
        <v>43</v>
      </c>
      <c r="H100" s="6" t="s">
        <v>24</v>
      </c>
      <c r="I100" s="6" t="s">
        <v>209</v>
      </c>
      <c r="J100" s="6" t="s">
        <v>35</v>
      </c>
      <c r="K100" s="6" t="s">
        <v>24</v>
      </c>
      <c r="L100" s="6" t="s">
        <v>24</v>
      </c>
      <c r="M100" s="6" t="s">
        <v>24</v>
      </c>
      <c r="N100" s="6" t="s">
        <v>239</v>
      </c>
      <c r="O100" s="6" t="s">
        <v>245</v>
      </c>
      <c r="P100" s="9">
        <v>1</v>
      </c>
      <c r="Q100" s="6" t="s">
        <v>37</v>
      </c>
      <c r="R100" s="3" t="s">
        <v>246</v>
      </c>
      <c r="S100" s="6" t="s">
        <v>96</v>
      </c>
      <c r="T100" s="10">
        <v>435810201</v>
      </c>
      <c r="U100" s="11">
        <v>44562</v>
      </c>
      <c r="V100" s="11">
        <v>44926</v>
      </c>
      <c r="W100" s="6" t="s">
        <v>33</v>
      </c>
      <c r="X100" s="6" t="s">
        <v>96</v>
      </c>
      <c r="Y100" s="6" t="s">
        <v>32</v>
      </c>
      <c r="Z100" s="40">
        <v>0</v>
      </c>
      <c r="AA100" s="6" t="s">
        <v>674</v>
      </c>
      <c r="AB100" s="6" t="s">
        <v>623</v>
      </c>
      <c r="AC100" s="20">
        <v>0</v>
      </c>
      <c r="AD100" s="20">
        <v>0</v>
      </c>
    </row>
    <row r="101" spans="1:30" ht="60" x14ac:dyDescent="0.25">
      <c r="A101" s="8">
        <v>103</v>
      </c>
      <c r="B101" s="6" t="s">
        <v>207</v>
      </c>
      <c r="C101" s="6" t="s">
        <v>36</v>
      </c>
      <c r="D101" s="6" t="s">
        <v>208</v>
      </c>
      <c r="E101" s="6" t="s">
        <v>24</v>
      </c>
      <c r="F101" s="6" t="s">
        <v>42</v>
      </c>
      <c r="G101" s="6" t="s">
        <v>43</v>
      </c>
      <c r="H101" s="6" t="s">
        <v>24</v>
      </c>
      <c r="I101" s="6" t="s">
        <v>209</v>
      </c>
      <c r="J101" s="6" t="s">
        <v>35</v>
      </c>
      <c r="K101" s="6" t="s">
        <v>24</v>
      </c>
      <c r="L101" s="6" t="s">
        <v>24</v>
      </c>
      <c r="M101" s="6" t="s">
        <v>24</v>
      </c>
      <c r="N101" s="6" t="s">
        <v>239</v>
      </c>
      <c r="O101" s="6" t="s">
        <v>252</v>
      </c>
      <c r="P101" s="9">
        <v>28</v>
      </c>
      <c r="Q101" s="6" t="s">
        <v>70</v>
      </c>
      <c r="R101" s="3" t="s">
        <v>540</v>
      </c>
      <c r="S101" s="6" t="s">
        <v>96</v>
      </c>
      <c r="T101" s="10">
        <v>2928626658</v>
      </c>
      <c r="U101" s="11">
        <v>44562</v>
      </c>
      <c r="V101" s="11">
        <v>44926</v>
      </c>
      <c r="W101" s="6" t="s">
        <v>33</v>
      </c>
      <c r="X101" s="6" t="s">
        <v>96</v>
      </c>
      <c r="Y101" s="6" t="s">
        <v>32</v>
      </c>
      <c r="Z101" s="40">
        <v>19</v>
      </c>
      <c r="AA101" s="6" t="s">
        <v>648</v>
      </c>
      <c r="AB101" s="6" t="s">
        <v>514</v>
      </c>
      <c r="AC101" s="42">
        <v>1783111615.6300001</v>
      </c>
      <c r="AD101" s="41">
        <v>1557924812.9599998</v>
      </c>
    </row>
    <row r="102" spans="1:30" ht="45" x14ac:dyDescent="0.25">
      <c r="A102" s="8">
        <v>104</v>
      </c>
      <c r="B102" s="6" t="s">
        <v>207</v>
      </c>
      <c r="C102" s="6" t="s">
        <v>36</v>
      </c>
      <c r="D102" s="6" t="s">
        <v>208</v>
      </c>
      <c r="E102" s="6" t="s">
        <v>24</v>
      </c>
      <c r="F102" s="6" t="s">
        <v>42</v>
      </c>
      <c r="G102" s="6" t="s">
        <v>43</v>
      </c>
      <c r="H102" s="6" t="s">
        <v>24</v>
      </c>
      <c r="I102" s="6" t="s">
        <v>209</v>
      </c>
      <c r="J102" s="6" t="s">
        <v>35</v>
      </c>
      <c r="K102" s="6" t="s">
        <v>24</v>
      </c>
      <c r="L102" s="6" t="s">
        <v>24</v>
      </c>
      <c r="M102" s="6" t="s">
        <v>24</v>
      </c>
      <c r="N102" s="6" t="s">
        <v>239</v>
      </c>
      <c r="O102" s="6" t="s">
        <v>251</v>
      </c>
      <c r="P102" s="9">
        <v>1</v>
      </c>
      <c r="Q102" s="6" t="s">
        <v>37</v>
      </c>
      <c r="R102" s="3" t="s">
        <v>541</v>
      </c>
      <c r="S102" s="6" t="s">
        <v>96</v>
      </c>
      <c r="T102" s="10">
        <v>19040000</v>
      </c>
      <c r="U102" s="11">
        <v>44562</v>
      </c>
      <c r="V102" s="11">
        <v>44926</v>
      </c>
      <c r="W102" s="6" t="s">
        <v>33</v>
      </c>
      <c r="X102" s="6" t="s">
        <v>96</v>
      </c>
      <c r="Y102" s="6" t="s">
        <v>32</v>
      </c>
      <c r="Z102" s="40">
        <v>1</v>
      </c>
      <c r="AA102" s="6" t="s">
        <v>542</v>
      </c>
      <c r="AB102" s="6" t="s">
        <v>675</v>
      </c>
      <c r="AC102" s="20">
        <v>19040000</v>
      </c>
      <c r="AD102" s="41">
        <v>17326400</v>
      </c>
    </row>
    <row r="103" spans="1:30" ht="45" x14ac:dyDescent="0.25">
      <c r="A103" s="8">
        <v>105</v>
      </c>
      <c r="B103" s="6" t="s">
        <v>207</v>
      </c>
      <c r="C103" s="6" t="s">
        <v>36</v>
      </c>
      <c r="D103" s="6" t="s">
        <v>208</v>
      </c>
      <c r="E103" s="6" t="s">
        <v>24</v>
      </c>
      <c r="F103" s="6" t="s">
        <v>42</v>
      </c>
      <c r="G103" s="6" t="s">
        <v>43</v>
      </c>
      <c r="H103" s="6" t="s">
        <v>24</v>
      </c>
      <c r="I103" s="6" t="s">
        <v>209</v>
      </c>
      <c r="J103" s="6" t="s">
        <v>35</v>
      </c>
      <c r="K103" s="6" t="s">
        <v>24</v>
      </c>
      <c r="L103" s="6" t="s">
        <v>24</v>
      </c>
      <c r="M103" s="6" t="s">
        <v>24</v>
      </c>
      <c r="N103" s="6" t="s">
        <v>239</v>
      </c>
      <c r="O103" s="6" t="s">
        <v>248</v>
      </c>
      <c r="P103" s="9">
        <v>1</v>
      </c>
      <c r="Q103" s="6" t="s">
        <v>37</v>
      </c>
      <c r="R103" s="3" t="s">
        <v>543</v>
      </c>
      <c r="S103" s="6" t="s">
        <v>96</v>
      </c>
      <c r="T103" s="10">
        <v>61800000</v>
      </c>
      <c r="U103" s="11">
        <v>44562</v>
      </c>
      <c r="V103" s="11">
        <v>44926</v>
      </c>
      <c r="W103" s="6" t="s">
        <v>33</v>
      </c>
      <c r="X103" s="6" t="s">
        <v>96</v>
      </c>
      <c r="Y103" s="6" t="s">
        <v>32</v>
      </c>
      <c r="Z103" s="40">
        <v>0</v>
      </c>
      <c r="AA103" s="6" t="s">
        <v>676</v>
      </c>
      <c r="AB103" s="6" t="s">
        <v>539</v>
      </c>
      <c r="AC103" s="20">
        <v>0</v>
      </c>
      <c r="AD103" s="20">
        <v>0</v>
      </c>
    </row>
    <row r="104" spans="1:30" ht="45" x14ac:dyDescent="0.25">
      <c r="A104" s="8">
        <v>106</v>
      </c>
      <c r="B104" s="6" t="s">
        <v>207</v>
      </c>
      <c r="C104" s="6" t="s">
        <v>36</v>
      </c>
      <c r="D104" s="6" t="s">
        <v>208</v>
      </c>
      <c r="E104" s="6" t="s">
        <v>24</v>
      </c>
      <c r="F104" s="6" t="s">
        <v>42</v>
      </c>
      <c r="G104" s="6" t="s">
        <v>43</v>
      </c>
      <c r="H104" s="6" t="s">
        <v>24</v>
      </c>
      <c r="I104" s="6" t="s">
        <v>209</v>
      </c>
      <c r="J104" s="6" t="s">
        <v>35</v>
      </c>
      <c r="K104" s="6" t="s">
        <v>24</v>
      </c>
      <c r="L104" s="6" t="s">
        <v>24</v>
      </c>
      <c r="M104" s="6" t="s">
        <v>24</v>
      </c>
      <c r="N104" s="6" t="s">
        <v>239</v>
      </c>
      <c r="O104" s="6" t="s">
        <v>249</v>
      </c>
      <c r="P104" s="9">
        <v>1</v>
      </c>
      <c r="Q104" s="6" t="s">
        <v>37</v>
      </c>
      <c r="R104" s="3" t="s">
        <v>544</v>
      </c>
      <c r="S104" s="6" t="s">
        <v>96</v>
      </c>
      <c r="T104" s="10">
        <v>185400000</v>
      </c>
      <c r="U104" s="16">
        <v>44562</v>
      </c>
      <c r="V104" s="16">
        <v>44926</v>
      </c>
      <c r="W104" s="6" t="s">
        <v>33</v>
      </c>
      <c r="X104" s="6" t="s">
        <v>96</v>
      </c>
      <c r="Y104" s="7" t="s">
        <v>32</v>
      </c>
      <c r="Z104" s="40">
        <v>0</v>
      </c>
      <c r="AA104" s="6" t="s">
        <v>676</v>
      </c>
      <c r="AB104" s="6" t="s">
        <v>539</v>
      </c>
      <c r="AC104" s="20">
        <v>0</v>
      </c>
      <c r="AD104" s="20">
        <v>0</v>
      </c>
    </row>
    <row r="105" spans="1:30" ht="60" x14ac:dyDescent="0.25">
      <c r="A105" s="8">
        <v>107</v>
      </c>
      <c r="B105" s="6" t="s">
        <v>207</v>
      </c>
      <c r="C105" s="6" t="s">
        <v>36</v>
      </c>
      <c r="D105" s="6" t="s">
        <v>208</v>
      </c>
      <c r="E105" s="6" t="s">
        <v>24</v>
      </c>
      <c r="F105" s="6" t="s">
        <v>42</v>
      </c>
      <c r="G105" s="6" t="s">
        <v>43</v>
      </c>
      <c r="H105" s="6" t="s">
        <v>24</v>
      </c>
      <c r="I105" s="6" t="s">
        <v>209</v>
      </c>
      <c r="J105" s="6" t="s">
        <v>35</v>
      </c>
      <c r="K105" s="6" t="s">
        <v>24</v>
      </c>
      <c r="L105" s="6" t="s">
        <v>24</v>
      </c>
      <c r="M105" s="6" t="s">
        <v>24</v>
      </c>
      <c r="N105" s="6" t="s">
        <v>239</v>
      </c>
      <c r="O105" s="6" t="s">
        <v>250</v>
      </c>
      <c r="P105" s="9">
        <v>1</v>
      </c>
      <c r="Q105" s="6" t="s">
        <v>37</v>
      </c>
      <c r="R105" s="3" t="s">
        <v>545</v>
      </c>
      <c r="S105" s="6" t="s">
        <v>96</v>
      </c>
      <c r="T105" s="10">
        <v>10300000</v>
      </c>
      <c r="U105" s="16">
        <v>44562</v>
      </c>
      <c r="V105" s="16">
        <v>44926</v>
      </c>
      <c r="W105" s="6" t="s">
        <v>33</v>
      </c>
      <c r="X105" s="6" t="s">
        <v>96</v>
      </c>
      <c r="Y105" s="7" t="s">
        <v>32</v>
      </c>
      <c r="Z105" s="40">
        <v>1</v>
      </c>
      <c r="AA105" s="6" t="s">
        <v>592</v>
      </c>
      <c r="AB105" s="6" t="s">
        <v>593</v>
      </c>
      <c r="AC105" s="20">
        <v>4600000</v>
      </c>
      <c r="AD105" s="20">
        <v>4600000</v>
      </c>
    </row>
    <row r="106" spans="1:30" s="12" customFormat="1" ht="75" x14ac:dyDescent="0.25">
      <c r="A106" s="8">
        <v>108</v>
      </c>
      <c r="B106" s="6" t="s">
        <v>207</v>
      </c>
      <c r="C106" s="6" t="s">
        <v>36</v>
      </c>
      <c r="D106" s="6" t="s">
        <v>208</v>
      </c>
      <c r="E106" s="6" t="s">
        <v>24</v>
      </c>
      <c r="F106" s="6" t="s">
        <v>42</v>
      </c>
      <c r="G106" s="6" t="s">
        <v>43</v>
      </c>
      <c r="H106" s="6" t="s">
        <v>24</v>
      </c>
      <c r="I106" s="6" t="s">
        <v>209</v>
      </c>
      <c r="J106" s="6" t="s">
        <v>35</v>
      </c>
      <c r="K106" s="6" t="s">
        <v>24</v>
      </c>
      <c r="L106" s="6" t="s">
        <v>24</v>
      </c>
      <c r="M106" s="6" t="s">
        <v>24</v>
      </c>
      <c r="N106" s="6" t="s">
        <v>239</v>
      </c>
      <c r="O106" s="6" t="s">
        <v>255</v>
      </c>
      <c r="P106" s="9">
        <v>1</v>
      </c>
      <c r="Q106" s="6" t="s">
        <v>37</v>
      </c>
      <c r="R106" s="3" t="s">
        <v>546</v>
      </c>
      <c r="S106" s="6" t="s">
        <v>96</v>
      </c>
      <c r="T106" s="10">
        <v>63715800</v>
      </c>
      <c r="U106" s="16">
        <v>44562</v>
      </c>
      <c r="V106" s="16">
        <v>44926</v>
      </c>
      <c r="W106" s="6" t="s">
        <v>33</v>
      </c>
      <c r="X106" s="6" t="s">
        <v>96</v>
      </c>
      <c r="Y106" s="6" t="s">
        <v>32</v>
      </c>
      <c r="Z106" s="40">
        <v>1</v>
      </c>
      <c r="AA106" s="6" t="s">
        <v>720</v>
      </c>
      <c r="AB106" s="6" t="s">
        <v>624</v>
      </c>
      <c r="AC106" s="20">
        <v>0</v>
      </c>
      <c r="AD106" s="20">
        <v>0</v>
      </c>
    </row>
    <row r="107" spans="1:30" ht="60" x14ac:dyDescent="0.25">
      <c r="A107" s="8">
        <v>109</v>
      </c>
      <c r="B107" s="6" t="s">
        <v>207</v>
      </c>
      <c r="C107" s="6" t="s">
        <v>36</v>
      </c>
      <c r="D107" s="6" t="s">
        <v>208</v>
      </c>
      <c r="E107" s="6" t="s">
        <v>24</v>
      </c>
      <c r="F107" s="6" t="s">
        <v>42</v>
      </c>
      <c r="G107" s="6" t="s">
        <v>43</v>
      </c>
      <c r="H107" s="6" t="s">
        <v>24</v>
      </c>
      <c r="I107" s="6" t="s">
        <v>209</v>
      </c>
      <c r="J107" s="6" t="s">
        <v>35</v>
      </c>
      <c r="K107" s="6" t="s">
        <v>24</v>
      </c>
      <c r="L107" s="6" t="s">
        <v>24</v>
      </c>
      <c r="M107" s="6" t="s">
        <v>24</v>
      </c>
      <c r="N107" s="6" t="s">
        <v>239</v>
      </c>
      <c r="O107" s="6" t="s">
        <v>256</v>
      </c>
      <c r="P107" s="9">
        <v>1</v>
      </c>
      <c r="Q107" s="6" t="s">
        <v>37</v>
      </c>
      <c r="R107" s="3" t="s">
        <v>547</v>
      </c>
      <c r="S107" s="6" t="s">
        <v>96</v>
      </c>
      <c r="T107" s="10">
        <v>63715800</v>
      </c>
      <c r="U107" s="16">
        <v>44562</v>
      </c>
      <c r="V107" s="16">
        <v>44926</v>
      </c>
      <c r="W107" s="6" t="s">
        <v>33</v>
      </c>
      <c r="X107" s="6" t="s">
        <v>96</v>
      </c>
      <c r="Y107" s="6" t="s">
        <v>32</v>
      </c>
      <c r="Z107" s="40">
        <v>1</v>
      </c>
      <c r="AA107" s="6" t="s">
        <v>720</v>
      </c>
      <c r="AB107" s="6" t="s">
        <v>624</v>
      </c>
      <c r="AC107" s="20">
        <v>0</v>
      </c>
      <c r="AD107" s="20">
        <v>0</v>
      </c>
    </row>
    <row r="108" spans="1:30" ht="60" x14ac:dyDescent="0.25">
      <c r="A108" s="8">
        <v>110</v>
      </c>
      <c r="B108" s="6" t="s">
        <v>207</v>
      </c>
      <c r="C108" s="6" t="s">
        <v>36</v>
      </c>
      <c r="D108" s="6" t="s">
        <v>208</v>
      </c>
      <c r="E108" s="6" t="s">
        <v>24</v>
      </c>
      <c r="F108" s="6" t="s">
        <v>42</v>
      </c>
      <c r="G108" s="6" t="s">
        <v>43</v>
      </c>
      <c r="H108" s="6" t="s">
        <v>24</v>
      </c>
      <c r="I108" s="6" t="s">
        <v>209</v>
      </c>
      <c r="J108" s="6" t="s">
        <v>35</v>
      </c>
      <c r="K108" s="6" t="s">
        <v>24</v>
      </c>
      <c r="L108" s="6" t="s">
        <v>24</v>
      </c>
      <c r="M108" s="6" t="s">
        <v>24</v>
      </c>
      <c r="N108" s="6" t="s">
        <v>239</v>
      </c>
      <c r="O108" s="6" t="s">
        <v>257</v>
      </c>
      <c r="P108" s="9">
        <v>1</v>
      </c>
      <c r="Q108" s="6" t="s">
        <v>37</v>
      </c>
      <c r="R108" s="3" t="s">
        <v>548</v>
      </c>
      <c r="S108" s="6" t="s">
        <v>96</v>
      </c>
      <c r="T108" s="10">
        <v>67053000</v>
      </c>
      <c r="U108" s="11">
        <v>44562</v>
      </c>
      <c r="V108" s="11">
        <v>44926</v>
      </c>
      <c r="W108" s="6" t="s">
        <v>33</v>
      </c>
      <c r="X108" s="6" t="s">
        <v>96</v>
      </c>
      <c r="Y108" s="6" t="s">
        <v>32</v>
      </c>
      <c r="Z108" s="40">
        <v>1</v>
      </c>
      <c r="AA108" s="6" t="s">
        <v>720</v>
      </c>
      <c r="AB108" s="6" t="s">
        <v>624</v>
      </c>
      <c r="AC108" s="20">
        <v>0</v>
      </c>
      <c r="AD108" s="20">
        <v>0</v>
      </c>
    </row>
    <row r="109" spans="1:30" ht="45" x14ac:dyDescent="0.25">
      <c r="A109" s="8">
        <v>111</v>
      </c>
      <c r="B109" s="6" t="s">
        <v>207</v>
      </c>
      <c r="C109" s="6" t="s">
        <v>36</v>
      </c>
      <c r="D109" s="6" t="s">
        <v>208</v>
      </c>
      <c r="E109" s="6" t="s">
        <v>24</v>
      </c>
      <c r="F109" s="6" t="s">
        <v>42</v>
      </c>
      <c r="G109" s="6" t="s">
        <v>43</v>
      </c>
      <c r="H109" s="6" t="s">
        <v>24</v>
      </c>
      <c r="I109" s="6" t="s">
        <v>209</v>
      </c>
      <c r="J109" s="6" t="s">
        <v>35</v>
      </c>
      <c r="K109" s="6" t="s">
        <v>24</v>
      </c>
      <c r="L109" s="6" t="s">
        <v>24</v>
      </c>
      <c r="M109" s="6" t="s">
        <v>24</v>
      </c>
      <c r="N109" s="6" t="s">
        <v>239</v>
      </c>
      <c r="O109" s="6" t="s">
        <v>253</v>
      </c>
      <c r="P109" s="9">
        <v>1</v>
      </c>
      <c r="Q109" s="6" t="s">
        <v>37</v>
      </c>
      <c r="R109" s="3" t="s">
        <v>549</v>
      </c>
      <c r="S109" s="6" t="s">
        <v>96</v>
      </c>
      <c r="T109" s="10">
        <v>66950000</v>
      </c>
      <c r="U109" s="11">
        <v>44562</v>
      </c>
      <c r="V109" s="11">
        <v>44926</v>
      </c>
      <c r="W109" s="6" t="s">
        <v>33</v>
      </c>
      <c r="X109" s="6" t="s">
        <v>96</v>
      </c>
      <c r="Y109" s="6" t="s">
        <v>32</v>
      </c>
      <c r="Z109" s="40">
        <v>1</v>
      </c>
      <c r="AA109" s="6" t="s">
        <v>720</v>
      </c>
      <c r="AB109" s="6" t="s">
        <v>624</v>
      </c>
      <c r="AC109" s="20">
        <v>0</v>
      </c>
      <c r="AD109" s="20">
        <v>0</v>
      </c>
    </row>
    <row r="110" spans="1:30" ht="60" x14ac:dyDescent="0.25">
      <c r="A110" s="8">
        <v>112</v>
      </c>
      <c r="B110" s="6" t="s">
        <v>207</v>
      </c>
      <c r="C110" s="6" t="s">
        <v>36</v>
      </c>
      <c r="D110" s="6" t="s">
        <v>208</v>
      </c>
      <c r="E110" s="6" t="s">
        <v>24</v>
      </c>
      <c r="F110" s="6" t="s">
        <v>42</v>
      </c>
      <c r="G110" s="6" t="s">
        <v>43</v>
      </c>
      <c r="H110" s="6" t="s">
        <v>24</v>
      </c>
      <c r="I110" s="6" t="s">
        <v>209</v>
      </c>
      <c r="J110" s="6" t="s">
        <v>35</v>
      </c>
      <c r="K110" s="6" t="s">
        <v>24</v>
      </c>
      <c r="L110" s="6" t="s">
        <v>24</v>
      </c>
      <c r="M110" s="6" t="s">
        <v>24</v>
      </c>
      <c r="N110" s="6" t="s">
        <v>239</v>
      </c>
      <c r="O110" s="6" t="s">
        <v>258</v>
      </c>
      <c r="P110" s="9">
        <v>1</v>
      </c>
      <c r="Q110" s="6" t="s">
        <v>37</v>
      </c>
      <c r="R110" s="3" t="s">
        <v>550</v>
      </c>
      <c r="S110" s="6" t="s">
        <v>96</v>
      </c>
      <c r="T110" s="10">
        <v>370800000</v>
      </c>
      <c r="U110" s="11">
        <v>44562</v>
      </c>
      <c r="V110" s="11">
        <v>44926</v>
      </c>
      <c r="W110" s="6" t="s">
        <v>33</v>
      </c>
      <c r="X110" s="6" t="s">
        <v>96</v>
      </c>
      <c r="Y110" s="6" t="s">
        <v>32</v>
      </c>
      <c r="Z110" s="40">
        <v>1</v>
      </c>
      <c r="AA110" s="6" t="s">
        <v>721</v>
      </c>
      <c r="AB110" s="6" t="s">
        <v>551</v>
      </c>
      <c r="AC110" s="20">
        <v>151837709.66</v>
      </c>
      <c r="AD110" s="42">
        <v>109896941</v>
      </c>
    </row>
    <row r="111" spans="1:30" ht="60" x14ac:dyDescent="0.25">
      <c r="A111" s="8">
        <v>113</v>
      </c>
      <c r="B111" s="6" t="s">
        <v>207</v>
      </c>
      <c r="C111" s="6" t="s">
        <v>36</v>
      </c>
      <c r="D111" s="6" t="s">
        <v>208</v>
      </c>
      <c r="E111" s="6" t="s">
        <v>24</v>
      </c>
      <c r="F111" s="6" t="s">
        <v>42</v>
      </c>
      <c r="G111" s="6" t="s">
        <v>43</v>
      </c>
      <c r="H111" s="6" t="s">
        <v>24</v>
      </c>
      <c r="I111" s="6" t="s">
        <v>209</v>
      </c>
      <c r="J111" s="6" t="s">
        <v>35</v>
      </c>
      <c r="K111" s="6" t="s">
        <v>24</v>
      </c>
      <c r="L111" s="6" t="s">
        <v>24</v>
      </c>
      <c r="M111" s="6" t="s">
        <v>24</v>
      </c>
      <c r="N111" s="6" t="s">
        <v>239</v>
      </c>
      <c r="O111" s="6" t="s">
        <v>254</v>
      </c>
      <c r="P111" s="9">
        <v>1</v>
      </c>
      <c r="Q111" s="6" t="s">
        <v>37</v>
      </c>
      <c r="R111" s="3" t="s">
        <v>552</v>
      </c>
      <c r="S111" s="6" t="s">
        <v>96</v>
      </c>
      <c r="T111" s="10">
        <v>207572783</v>
      </c>
      <c r="U111" s="11">
        <v>44562</v>
      </c>
      <c r="V111" s="11">
        <v>44926</v>
      </c>
      <c r="W111" s="6" t="s">
        <v>33</v>
      </c>
      <c r="X111" s="6" t="s">
        <v>96</v>
      </c>
      <c r="Y111" s="6" t="s">
        <v>32</v>
      </c>
      <c r="Z111" s="40">
        <v>1</v>
      </c>
      <c r="AA111" s="6" t="s">
        <v>604</v>
      </c>
      <c r="AB111" s="6" t="s">
        <v>605</v>
      </c>
      <c r="AC111" s="20">
        <v>196934677.52000001</v>
      </c>
      <c r="AD111" s="42">
        <v>136998036.47999999</v>
      </c>
    </row>
    <row r="112" spans="1:30" ht="120" x14ac:dyDescent="0.25">
      <c r="A112" s="8">
        <v>114</v>
      </c>
      <c r="B112" s="6" t="s">
        <v>140</v>
      </c>
      <c r="C112" s="6" t="s">
        <v>36</v>
      </c>
      <c r="D112" s="6" t="s">
        <v>141</v>
      </c>
      <c r="E112" s="6" t="s">
        <v>24</v>
      </c>
      <c r="F112" s="6" t="s">
        <v>25</v>
      </c>
      <c r="G112" s="6" t="s">
        <v>26</v>
      </c>
      <c r="H112" s="6" t="s">
        <v>28</v>
      </c>
      <c r="I112" s="6" t="s">
        <v>142</v>
      </c>
      <c r="J112" s="6" t="s">
        <v>35</v>
      </c>
      <c r="K112" s="6" t="s">
        <v>24</v>
      </c>
      <c r="L112" s="6" t="s">
        <v>24</v>
      </c>
      <c r="M112" s="6" t="s">
        <v>24</v>
      </c>
      <c r="N112" s="6" t="s">
        <v>136</v>
      </c>
      <c r="O112" s="1" t="s">
        <v>137</v>
      </c>
      <c r="P112" s="9">
        <v>100</v>
      </c>
      <c r="Q112" s="6" t="s">
        <v>29</v>
      </c>
      <c r="R112" s="3" t="s">
        <v>143</v>
      </c>
      <c r="S112" s="6" t="s">
        <v>144</v>
      </c>
      <c r="T112" s="10">
        <v>765894000</v>
      </c>
      <c r="U112" s="11">
        <v>44562</v>
      </c>
      <c r="V112" s="11">
        <v>44926</v>
      </c>
      <c r="W112" s="6" t="s">
        <v>33</v>
      </c>
      <c r="X112" s="6" t="s">
        <v>31</v>
      </c>
      <c r="Y112" s="6" t="s">
        <v>32</v>
      </c>
      <c r="Z112" s="21" t="s">
        <v>493</v>
      </c>
      <c r="AA112" s="6" t="s">
        <v>579</v>
      </c>
      <c r="AB112" s="6" t="s">
        <v>580</v>
      </c>
      <c r="AC112" s="20">
        <v>0</v>
      </c>
      <c r="AD112" s="20">
        <v>0</v>
      </c>
    </row>
    <row r="113" spans="1:30" ht="75" x14ac:dyDescent="0.25">
      <c r="A113" s="8">
        <v>115</v>
      </c>
      <c r="B113" s="6" t="s">
        <v>126</v>
      </c>
      <c r="C113" s="6" t="s">
        <v>36</v>
      </c>
      <c r="D113" s="6" t="s">
        <v>141</v>
      </c>
      <c r="E113" s="6" t="s">
        <v>24</v>
      </c>
      <c r="F113" s="6" t="s">
        <v>25</v>
      </c>
      <c r="G113" s="6" t="s">
        <v>26</v>
      </c>
      <c r="H113" s="6" t="s">
        <v>28</v>
      </c>
      <c r="I113" s="6" t="s">
        <v>27</v>
      </c>
      <c r="J113" s="6" t="s">
        <v>35</v>
      </c>
      <c r="K113" s="6" t="s">
        <v>24</v>
      </c>
      <c r="L113" s="6" t="s">
        <v>24</v>
      </c>
      <c r="M113" s="6" t="s">
        <v>24</v>
      </c>
      <c r="N113" s="6" t="s">
        <v>135</v>
      </c>
      <c r="O113" s="6" t="s">
        <v>138</v>
      </c>
      <c r="P113" s="9">
        <v>80</v>
      </c>
      <c r="Q113" s="6" t="s">
        <v>29</v>
      </c>
      <c r="R113" s="3" t="s">
        <v>145</v>
      </c>
      <c r="S113" s="6" t="s">
        <v>429</v>
      </c>
      <c r="T113" s="10">
        <v>294808000</v>
      </c>
      <c r="U113" s="11">
        <v>44562</v>
      </c>
      <c r="V113" s="11">
        <v>44926</v>
      </c>
      <c r="W113" s="6" t="s">
        <v>33</v>
      </c>
      <c r="X113" s="6" t="s">
        <v>89</v>
      </c>
      <c r="Y113" s="6" t="s">
        <v>32</v>
      </c>
      <c r="Z113" s="21" t="s">
        <v>493</v>
      </c>
      <c r="AA113" s="6" t="s">
        <v>626</v>
      </c>
      <c r="AB113" s="6" t="s">
        <v>494</v>
      </c>
      <c r="AC113" s="20">
        <v>0</v>
      </c>
      <c r="AD113" s="20">
        <v>0</v>
      </c>
    </row>
    <row r="114" spans="1:30" ht="150" x14ac:dyDescent="0.25">
      <c r="A114" s="8">
        <v>116</v>
      </c>
      <c r="B114" s="6" t="s">
        <v>126</v>
      </c>
      <c r="C114" s="6" t="s">
        <v>36</v>
      </c>
      <c r="D114" s="6" t="s">
        <v>141</v>
      </c>
      <c r="E114" s="6" t="s">
        <v>24</v>
      </c>
      <c r="F114" s="6" t="s">
        <v>25</v>
      </c>
      <c r="G114" s="6" t="s">
        <v>26</v>
      </c>
      <c r="H114" s="6" t="s">
        <v>28</v>
      </c>
      <c r="I114" s="6" t="s">
        <v>27</v>
      </c>
      <c r="J114" s="6" t="s">
        <v>35</v>
      </c>
      <c r="K114" s="6" t="s">
        <v>24</v>
      </c>
      <c r="L114" s="6" t="s">
        <v>24</v>
      </c>
      <c r="M114" s="6" t="s">
        <v>24</v>
      </c>
      <c r="N114" s="6" t="s">
        <v>134</v>
      </c>
      <c r="O114" s="6" t="s">
        <v>139</v>
      </c>
      <c r="P114" s="9">
        <v>90</v>
      </c>
      <c r="Q114" s="6" t="s">
        <v>29</v>
      </c>
      <c r="R114" s="3" t="s">
        <v>146</v>
      </c>
      <c r="S114" s="6" t="s">
        <v>147</v>
      </c>
      <c r="T114" s="10">
        <v>1737766585</v>
      </c>
      <c r="U114" s="11">
        <v>44562</v>
      </c>
      <c r="V114" s="11">
        <v>44926</v>
      </c>
      <c r="W114" s="6" t="s">
        <v>33</v>
      </c>
      <c r="X114" s="6" t="s">
        <v>31</v>
      </c>
      <c r="Y114" s="6" t="s">
        <v>32</v>
      </c>
      <c r="Z114" s="21" t="s">
        <v>493</v>
      </c>
      <c r="AA114" s="52" t="s">
        <v>594</v>
      </c>
      <c r="AB114" s="6" t="s">
        <v>581</v>
      </c>
      <c r="AC114" s="20">
        <v>0</v>
      </c>
      <c r="AD114" s="20">
        <v>0</v>
      </c>
    </row>
    <row r="115" spans="1:30" ht="60" x14ac:dyDescent="0.25">
      <c r="A115" s="8">
        <v>117</v>
      </c>
      <c r="B115" s="6" t="s">
        <v>334</v>
      </c>
      <c r="C115" s="6" t="s">
        <v>335</v>
      </c>
      <c r="D115" s="6" t="s">
        <v>374</v>
      </c>
      <c r="E115" s="6" t="s">
        <v>105</v>
      </c>
      <c r="F115" s="6" t="s">
        <v>25</v>
      </c>
      <c r="G115" s="6" t="s">
        <v>26</v>
      </c>
      <c r="H115" s="6" t="s">
        <v>28</v>
      </c>
      <c r="I115" s="6" t="s">
        <v>27</v>
      </c>
      <c r="J115" s="6" t="s">
        <v>338</v>
      </c>
      <c r="K115" s="6" t="s">
        <v>105</v>
      </c>
      <c r="L115" s="6" t="s">
        <v>105</v>
      </c>
      <c r="M115" s="6" t="s">
        <v>105</v>
      </c>
      <c r="N115" s="6" t="s">
        <v>339</v>
      </c>
      <c r="O115" s="6" t="s">
        <v>336</v>
      </c>
      <c r="P115" s="9">
        <v>1</v>
      </c>
      <c r="Q115" s="6" t="s">
        <v>29</v>
      </c>
      <c r="R115" s="3" t="s">
        <v>337</v>
      </c>
      <c r="S115" s="6" t="s">
        <v>340</v>
      </c>
      <c r="T115" s="10">
        <v>433365699.92000002</v>
      </c>
      <c r="U115" s="11">
        <v>44562</v>
      </c>
      <c r="V115" s="11">
        <v>44926</v>
      </c>
      <c r="W115" s="6" t="s">
        <v>30</v>
      </c>
      <c r="X115" s="6" t="s">
        <v>89</v>
      </c>
      <c r="Y115" s="6" t="s">
        <v>32</v>
      </c>
      <c r="Z115" s="6"/>
      <c r="AA115" s="6" t="s">
        <v>561</v>
      </c>
      <c r="AB115" s="6"/>
      <c r="AC115" s="6"/>
      <c r="AD115" s="6"/>
    </row>
    <row r="116" spans="1:30" ht="45" x14ac:dyDescent="0.25">
      <c r="A116" s="8">
        <v>118</v>
      </c>
      <c r="B116" s="6" t="s">
        <v>207</v>
      </c>
      <c r="C116" s="6" t="s">
        <v>36</v>
      </c>
      <c r="D116" s="6" t="s">
        <v>208</v>
      </c>
      <c r="E116" s="6" t="s">
        <v>24</v>
      </c>
      <c r="F116" s="6" t="s">
        <v>42</v>
      </c>
      <c r="G116" s="6" t="s">
        <v>43</v>
      </c>
      <c r="H116" s="6" t="s">
        <v>24</v>
      </c>
      <c r="I116" s="6" t="s">
        <v>63</v>
      </c>
      <c r="J116" s="6" t="s">
        <v>35</v>
      </c>
      <c r="K116" s="6" t="s">
        <v>24</v>
      </c>
      <c r="L116" s="6" t="s">
        <v>24</v>
      </c>
      <c r="M116" s="6" t="s">
        <v>24</v>
      </c>
      <c r="N116" s="6" t="s">
        <v>239</v>
      </c>
      <c r="O116" s="6" t="s">
        <v>529</v>
      </c>
      <c r="P116" s="9">
        <v>1</v>
      </c>
      <c r="Q116" s="6" t="s">
        <v>37</v>
      </c>
      <c r="R116" s="3" t="s">
        <v>530</v>
      </c>
      <c r="S116" s="6" t="s">
        <v>96</v>
      </c>
      <c r="T116" s="10">
        <v>900000000</v>
      </c>
      <c r="U116" s="11">
        <v>44562</v>
      </c>
      <c r="V116" s="11">
        <v>44926</v>
      </c>
      <c r="W116" s="6" t="s">
        <v>33</v>
      </c>
      <c r="X116" s="6" t="s">
        <v>96</v>
      </c>
      <c r="Y116" s="6" t="s">
        <v>32</v>
      </c>
      <c r="Z116" s="45">
        <v>1</v>
      </c>
      <c r="AA116" s="6" t="s">
        <v>531</v>
      </c>
      <c r="AB116" s="6" t="s">
        <v>532</v>
      </c>
      <c r="AC116" s="42">
        <v>803876094</v>
      </c>
      <c r="AD116" s="41">
        <v>803876094</v>
      </c>
    </row>
    <row r="117" spans="1:30" ht="105" x14ac:dyDescent="0.25">
      <c r="A117" s="8">
        <v>119</v>
      </c>
      <c r="B117" s="6" t="s">
        <v>207</v>
      </c>
      <c r="C117" s="6" t="s">
        <v>36</v>
      </c>
      <c r="D117" s="6" t="s">
        <v>208</v>
      </c>
      <c r="E117" s="6" t="s">
        <v>24</v>
      </c>
      <c r="F117" s="6" t="s">
        <v>42</v>
      </c>
      <c r="G117" s="6" t="s">
        <v>43</v>
      </c>
      <c r="H117" s="6" t="s">
        <v>24</v>
      </c>
      <c r="I117" s="6" t="s">
        <v>63</v>
      </c>
      <c r="J117" s="6" t="s">
        <v>35</v>
      </c>
      <c r="K117" s="6" t="s">
        <v>24</v>
      </c>
      <c r="L117" s="6" t="s">
        <v>24</v>
      </c>
      <c r="M117" s="6" t="s">
        <v>24</v>
      </c>
      <c r="N117" s="6" t="s">
        <v>239</v>
      </c>
      <c r="O117" s="6" t="s">
        <v>533</v>
      </c>
      <c r="P117" s="9">
        <v>1</v>
      </c>
      <c r="Q117" s="6" t="s">
        <v>37</v>
      </c>
      <c r="R117" s="3" t="s">
        <v>534</v>
      </c>
      <c r="S117" s="6" t="s">
        <v>96</v>
      </c>
      <c r="T117" s="10">
        <v>763000000</v>
      </c>
      <c r="U117" s="11">
        <v>44562</v>
      </c>
      <c r="V117" s="11">
        <v>44926</v>
      </c>
      <c r="W117" s="6" t="s">
        <v>33</v>
      </c>
      <c r="X117" s="6" t="s">
        <v>96</v>
      </c>
      <c r="Y117" s="6" t="s">
        <v>32</v>
      </c>
      <c r="Z117" s="45">
        <v>1</v>
      </c>
      <c r="AA117" s="6" t="s">
        <v>535</v>
      </c>
      <c r="AB117" s="6" t="s">
        <v>536</v>
      </c>
      <c r="AC117" s="41">
        <v>583905360</v>
      </c>
      <c r="AD117" s="41">
        <v>583905360</v>
      </c>
    </row>
    <row r="118" spans="1:30" x14ac:dyDescent="0.25">
      <c r="T118" s="10"/>
    </row>
    <row r="119" spans="1:30" x14ac:dyDescent="0.25">
      <c r="T119" s="37"/>
    </row>
    <row r="120" spans="1:30" x14ac:dyDescent="0.25">
      <c r="T120" s="37"/>
    </row>
  </sheetData>
  <phoneticPr fontId="19" type="noConversion"/>
  <dataValidations disablePrompts="1" count="1">
    <dataValidation type="decimal" errorStyle="information" operator="greaterThan" allowBlank="1" showInputMessage="1" showErrorMessage="1" errorTitle="No incluir signos" error="No incluir signos, solo el número." promptTitle="No incluir signos" prompt="No incluir signos, solo el número." sqref="Z26:Z36 Z38" xr:uid="{AF721632-BC82-4BEA-90E7-AFC678B6A4A0}">
      <formula1>1</formula1>
    </dataValidation>
  </dataValidations>
  <hyperlinks>
    <hyperlink ref="AB59" r:id="rId1" xr:uid="{4F36D12A-9E61-46EA-B893-3C599038189A}"/>
    <hyperlink ref="AB47" r:id="rId2" location="IndicadorProgEntE/33/1538/5994/80" xr:uid="{5A63C8C8-2702-4275-B9FB-71740FCE8658}"/>
    <hyperlink ref="AB48" r:id="rId3" location="IndicadorProgEntE/33/1538/5747/80" xr:uid="{35DC0A90-949F-475C-803D-7D6DF825B67E}"/>
    <hyperlink ref="AB95" r:id="rId4" xr:uid="{5D22BFE0-D723-48EB-9DD6-1F7307F8B690}"/>
    <hyperlink ref="AB78" r:id="rId5" display="\\servicios.anh.gov.co\" xr:uid="{0802B942-2CB3-4DA9-9D28-575E99226163}"/>
    <hyperlink ref="AB60" r:id="rId6" xr:uid="{353E52EC-5D0B-40DA-98FD-CF0B530D2816}"/>
    <hyperlink ref="AB61" r:id="rId7" xr:uid="{BB6B31E5-BF90-459D-A5CD-DFF714CB2018}"/>
    <hyperlink ref="AB62" r:id="rId8" xr:uid="{C9F65EDD-7DCE-450E-AC08-89D7D28D1BFA}"/>
  </hyperlinks>
  <pageMargins left="0.7" right="0.7" top="0.75" bottom="0.75" header="0.3" footer="0.3"/>
  <pageSetup orientation="portrait" horizontalDpi="1200" verticalDpi="1200" r:id="rId9"/>
  <ignoredErrors>
    <ignoredError sqref="Z80 Z59 Z112:AB112 AB15 Z51 Z114:AB114 Z113 AC63:AD63 Z78:AD78 Z79:AD79 Z81:AD81 Z82:AD82 Z70:AD70 Z71:AD71 Z72:AD72 Z73:AD73 Z74:AD74 Z75 Z77:AD77 Z67:AD67 Z68:AD68 Z69:AD69 Z63 Z64:AB64 Z65:AB65 Z66:AB66 Z2:AD2 Z3:AD3 Z4:AD4 Z5:AD5 Z6:AD6 Z7:AD7 Z8:AB8 AD8 Z9:AD9 Z10:AC10 Z11:AC11 Z12:AC12 Z13:AD13 Z14:AD14 Z15:AA15 Z16 Z83:AD99" numberStoredAsText="1"/>
    <ignoredError sqref="Z32:AD32 Z35:AD35" listDataValidation="1"/>
  </ignoredErrors>
  <drawing r:id="rId10"/>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ED59181-6145-4844-8EA5-BE77EC36E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2023-01-11T13:30:48Z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