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defaultThemeVersion="124226"/>
  <mc:AlternateContent xmlns:mc="http://schemas.openxmlformats.org/markup-compatibility/2006">
    <mc:Choice Requires="x15">
      <x15ac:absPath xmlns:x15ac="http://schemas.microsoft.com/office/spreadsheetml/2010/11/ac" url="D:\1. ANH\2021\2. PERSONAS JURIDICAS\CONSULTORIA GOBIERNO DE TI Y CAPACIDAD\"/>
    </mc:Choice>
  </mc:AlternateContent>
  <xr:revisionPtr revIDLastSave="0" documentId="13_ncr:1_{EAB05F85-D8ED-4EF6-A3EC-DE7654D7DA22}" xr6:coauthVersionLast="47" xr6:coauthVersionMax="47" xr10:uidLastSave="{00000000-0000-0000-0000-000000000000}"/>
  <bookViews>
    <workbookView xWindow="-120" yWindow="-120" windowWidth="20730" windowHeight="11160" tabRatio="723" activeTab="3" xr2:uid="{00000000-000D-0000-FFFF-FFFF00000000}"/>
  </bookViews>
  <sheets>
    <sheet name="0. GESTIÓN DEL PROYECTO" sheetId="43" r:id="rId1"/>
    <sheet name="1. GESTIÓN Y GOBIERNO" sheetId="34" r:id="rId2"/>
    <sheet name="2. PLAN DE CAPACIDAD" sheetId="36" r:id="rId3"/>
    <sheet name="3. DATOS MAESTOS" sheetId="37" r:id="rId4"/>
    <sheet name="EXP. ADICIONAL PROPONENTE" sheetId="13" state="hidden" r:id="rId5"/>
    <sheet name="EXP. ADIC. EXP. INTER" sheetId="14" state="hidden" r:id="rId6"/>
    <sheet name="EXP. ADIC. EXP. NACIONAL" sheetId="15"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5" l="1"/>
  <c r="G42" i="15"/>
  <c r="G39" i="15"/>
  <c r="G36" i="15"/>
  <c r="G33" i="15"/>
  <c r="G27" i="15"/>
  <c r="G24" i="15"/>
  <c r="G30" i="15"/>
  <c r="G21" i="15"/>
  <c r="G18" i="15"/>
  <c r="G15" i="15"/>
  <c r="G12" i="15"/>
  <c r="G9" i="15"/>
  <c r="H91" i="15"/>
  <c r="G73" i="15"/>
  <c r="G91" i="15" s="1"/>
  <c r="H63" i="15"/>
  <c r="G9" i="14"/>
  <c r="C9" i="14"/>
  <c r="H58" i="14"/>
  <c r="G40" i="14"/>
  <c r="G58" i="14" s="1"/>
  <c r="G12" i="14"/>
  <c r="G30" i="14" s="1"/>
  <c r="E4" i="14"/>
  <c r="H30" i="14"/>
  <c r="G63" i="15" l="1"/>
  <c r="E4" i="15" s="1"/>
</calcChain>
</file>

<file path=xl/sharedStrings.xml><?xml version="1.0" encoding="utf-8"?>
<sst xmlns="http://schemas.openxmlformats.org/spreadsheetml/2006/main" count="334" uniqueCount="169">
  <si>
    <t>Proponente</t>
  </si>
  <si>
    <t>Cargo</t>
  </si>
  <si>
    <t>Nombre</t>
  </si>
  <si>
    <t>Observaciones</t>
  </si>
  <si>
    <t>Proyecto</t>
  </si>
  <si>
    <t>Entidad Contratante</t>
  </si>
  <si>
    <t>Folios</t>
  </si>
  <si>
    <t>TOTAL</t>
  </si>
  <si>
    <t>Contrato</t>
  </si>
  <si>
    <t>Contratante</t>
  </si>
  <si>
    <t>Contratista</t>
  </si>
  <si>
    <t>Objeto del contrato</t>
  </si>
  <si>
    <t xml:space="preserve">Folio </t>
  </si>
  <si>
    <t>Ernst &amp; 
Young SAS</t>
  </si>
  <si>
    <t>Experto Internacional</t>
  </si>
  <si>
    <t xml:space="preserve">EXPERIENCIA PROFESIONAL ACEPTADA </t>
  </si>
  <si>
    <t>Experto Nacional</t>
  </si>
  <si>
    <t>EXPERIENCIA ADICIONAL DEL PROPONENTE</t>
  </si>
  <si>
    <t>Objeto (Consultorías o asesorías en formulación o evaluación de temas de política energética en los sectores de industria y/o comercio y/o residencial y/o servicios y/o la realización de consultorías y/o asesorías en normatividad y/o regulación de procesos y procedimientos del sector minero energético)</t>
  </si>
  <si>
    <t>CUMPLE / NO CUMPLE</t>
  </si>
  <si>
    <t>PUNTAJE 
(Máximo 40 Puntos)</t>
  </si>
  <si>
    <t>Cumple / No Cumple</t>
  </si>
  <si>
    <t>Meses Experiencia Profesional Relacionada  Adicional
(3 años)</t>
  </si>
  <si>
    <r>
      <t xml:space="preserve">Meses Experiencia Profesional Relacionada Adicional relacionada con: </t>
    </r>
    <r>
      <rPr>
        <sz val="10.5"/>
        <color theme="1"/>
        <rFont val="Calibri"/>
        <family val="2"/>
        <scheme val="minor"/>
      </rPr>
      <t>consultorías o asesorías en diseño, estructuración o implementación de  estándares de la OCDE y/o consultorías o asesorías en análisis de mercados energéticos en países  miembros de la OCDE y/o consultorías o asesorías en lineamientos de expedición de normas y análisis de impacto normativo en el sector minero energético de países miembros a la OCDE (i.e. hidrocarburos, biocombustibles, energía eléctrica, regulación económica en asuntos minero energéticos, diseño de políticas públicas para el sector minero energético</t>
    </r>
  </si>
  <si>
    <t>Puntaje 
(Máximo 20 Puntos)</t>
  </si>
  <si>
    <t xml:space="preserve">EXPERIENCIA PROFESIONAL RELACIONADA ADICIONAL - NO ACEPTADA </t>
  </si>
  <si>
    <t>CREG</t>
  </si>
  <si>
    <t>CDEC SIC . Chile</t>
  </si>
  <si>
    <t>Estudio de Diagnostico y mejoramiento de la gestion de la operacion del centro de despacho ecomico de carga del sistema interconectado central, CDEC SIC, Chile</t>
  </si>
  <si>
    <t>German Ramón Corredor Avella</t>
  </si>
  <si>
    <t>UPME, Unidad de Planeación Minero Energética</t>
  </si>
  <si>
    <t>Director General de la Unidad Administrativa Especial</t>
  </si>
  <si>
    <t>EPSA</t>
  </si>
  <si>
    <t>Gerente de Regulación</t>
  </si>
  <si>
    <t>EEC, Empresa de energía de Cundinamarca S.A.</t>
  </si>
  <si>
    <t>Asesoría en aspectos operativos, financieros y regulatorios</t>
  </si>
  <si>
    <t>Contratista, Asesoría en aspectos ooperativos, financieros y regulatorios</t>
  </si>
  <si>
    <t>ASOCODIS, Asociación Colombiana de Distribuidores de Energía</t>
  </si>
  <si>
    <t>Estudio: ESTUDIO SOBRE PÉRDIDAS EN LA ACTIVIDAD DE DISTRIBUCIÓN DE ENERGÍA ELECTRICA: - Tratamiento regulatorio que debe dársele a las pérdidas de energía en el próximo período tarifario, todo lo cual conforme alas especificaciones contenidas en la propuesta presentada.</t>
  </si>
  <si>
    <t>Estudio: RECOPILACION Y ORDENACIÓN Y FACILITAR EL MANEJO DE LA LA INFORMACIÓN MAS RELEVANTE DEL SECTOR ENERGÉTICO: - Recopilación, ordenación y facilitar el manejo de la información más relevante del sector y, en especial, la de las empresasa asociadeas a Asocodis</t>
  </si>
  <si>
    <t>Estudio: PRECIOS DE ENERGÍA EN EL MERCADO MAYORISTA Y SU IMPACTO EN LAS TARIFAS: - Elaboración de un análisis de los precios de la energía en el mercado maqyorista y su impacto en las tarifas al usuario final</t>
  </si>
  <si>
    <t>Estudio: REVISIÓN DE LOS DOCUMENTOS PUBLICADOS POR LA CREG SOBRE PÉRDIDAS: - (i) Revisión de los documentos publicados en diciembre de 2009 por la CREG a través de la Circular 057 de 2009 que contiene tres anexos titulados  "Perdidaas técnicas de nivel de tensión I", "Modelo Econométrico e inversión en pérdidas" y "Teoría Plan de reducción de Pérdidas" y (ii) la revisión análisis y elaboración de comentarios sobre documento complementario que está realizando para la CREG la universidad TEcnológica de Pereira respecto al tema de pérdidas.</t>
  </si>
  <si>
    <t>Estudio: SOPORTAR A ASOCODIS EN LOS COMENTARIOS A PRESENTAR SONBRE LOS ESTUDIOS DE PERDIDAS REALIZADAS POR LA UTP PARA LA CREG: - Analizar el contenido y alcance de los documentos publicados a través de la Circular 052 de  2010, que contiene tres documentos sobre los estudios de pérdidas que viene realizando la universidad Te4cnológica de Pereira -UTP para consideración de Asocodis unos de observaciones que reflejen las posiciones del gremio frente a estos estudios.</t>
  </si>
  <si>
    <t>Estudio: ELABORACIÓN DE PROPUESTA PARA LA CREG SOBRE UN ESQUEMA DE COMERCIALIZACIÓN: - Elaboración de una propuesta para la CREG sobre un esquema de comercialización que considere el informe final de los consultores (Ecomnnómica Consultores) y que tome en cuenta las restriccione del entorno socioeconómico, de tal manera que sea viable su ejecución en Colombia, todo lo cual conforme a las especificaciones contenidas en la propuesta presentada.</t>
  </si>
  <si>
    <t>Estudio: ELABORACIÓN DEL ANALISIS DEL INFORME FINAL Y DE LOS DOCUMENTOS PUBLICADOS POR LA CREG MEDIANTE CIRCULAR 024 DE 2011 CORRESPONDIENTES AL PROGRAMA COMPUTACIONAL Y MODELO DE ESTIMACIÓN DEL COSTO TOTAL DEL PLAN DE REDUCCIÓN DE PÉRDIDAS NO TECNICAS Y EL ANÁLISIS DEL FUNCIONAMIENTO DEL MODELO PUBLICADO ENTRE EL 25 Y EL 29 DE ABRIL DE 2011.</t>
  </si>
  <si>
    <t>ELECTRIFICADORA DEL META SA ESP</t>
  </si>
  <si>
    <t>Asesoria para preparar la información de que trata las Resolución CREG 184 de 2010 y asesoría para la determinación de la senda de pérdidas para los proximos cinco años, asi mismo entregar los documentos necesarios para la presentación de la resolución.</t>
  </si>
  <si>
    <t>Acompañar a Occidental de Colombia en la elaboación del pronóstico de precio de electricidad en forma mensual, discutir y analizar cambios regulatorios o del entorno que podrían tener incidencia en el precio.</t>
  </si>
  <si>
    <t>Occidental de Colombia</t>
  </si>
  <si>
    <t>Cumple</t>
  </si>
  <si>
    <t>Occidental de Colombia LLC</t>
  </si>
  <si>
    <t>Acompañar a Occidental de Colombia e el estudio de mercado y de precios de energía eléctrica.</t>
  </si>
  <si>
    <t>Prestación de servicios con el fin de analizar la cadena del Combustíble JP 1, para determinar la incidencia que tiene cada uno de los agentes en el precio, teniendo en cuenta, principalmente los diferentes tipos que se utilizan (terrestre, aéreo, fluvial, marítimo y poliductos) para llevar el producto.</t>
  </si>
  <si>
    <t>NL Energía y Clima: Elaboración del Plan de Eficiencia Energética para el período 2013-2016 (pag. 29)</t>
  </si>
  <si>
    <t>51 Y 67</t>
  </si>
  <si>
    <t>50 Y 68</t>
  </si>
  <si>
    <t>52 Y 68</t>
  </si>
  <si>
    <t>2.2</t>
  </si>
  <si>
    <t>2.3</t>
  </si>
  <si>
    <t>2.4</t>
  </si>
  <si>
    <t>2.5</t>
  </si>
  <si>
    <t>Realizar un diagnóstico y evaluación de las capacidades tecnológicas en los dominios de Información - datos, Sistemas de Información (Aplicaciones), Servicios Tecnológico en la ANH para establecer la línea base.</t>
  </si>
  <si>
    <t>2.1</t>
  </si>
  <si>
    <t>1.2</t>
  </si>
  <si>
    <t>1.3</t>
  </si>
  <si>
    <t>1.4</t>
  </si>
  <si>
    <t>1.5</t>
  </si>
  <si>
    <t>1.6</t>
  </si>
  <si>
    <t>1.1</t>
  </si>
  <si>
    <t>ITEM</t>
  </si>
  <si>
    <t>REQUERIMIENTO</t>
  </si>
  <si>
    <t>1. FICHA TECNICA MODELO DE GESTIÓN Y GOBIERNO DE TI</t>
  </si>
  <si>
    <t xml:space="preserve"> Formular el Modelo de Gestión y Gobierno de TI para alinear las tecnologías de la información con la estrategia del negocio.</t>
  </si>
  <si>
    <t>3. FICHA TECNICA ARQUITECTURA DE DATOS MAESTROS DE LA ANH</t>
  </si>
  <si>
    <t>Formular la Arquitectura de datos maestros de la ANH, para alinear las tecnologías de la información con la estrategia del negocio.</t>
  </si>
  <si>
    <t>2. FICHA TECNICA PLAN DE CAPACIDAD TECNOLÓGICA</t>
  </si>
  <si>
    <t>Definir el procedimiento para la Administración del Dato Maestro en la entidad, según los criterios definidos por el Ministerio de Tecnologías de la Información y las Comunicaciones - MINTIC. (G.INF.02 Guía técnica de Información- Administración del dato maestro).</t>
  </si>
  <si>
    <t>Identificar y caraterizar los datos maestros georeferenciados.</t>
  </si>
  <si>
    <t>Definir el ciclo de vida del dato para los datos maestros identificados para la entidad, de acuerdo con la G.INF.03 Guía técnica de Información-Ciclo de vida del dato, definida por el MINTIC.</t>
  </si>
  <si>
    <t>2.6</t>
  </si>
  <si>
    <t>2.7</t>
  </si>
  <si>
    <t>2.8</t>
  </si>
  <si>
    <t>2.9</t>
  </si>
  <si>
    <t>2.10</t>
  </si>
  <si>
    <t>Entregar a la entidad la Capa de tecnología que incluya la relación de los elementos para el intercambio de información incluyendo como mínimo los siguientes atributos: Nodo, dispositivo, red, conectividad entre nodos, interfaz de infraestructura, Sistema de software, función de infraestructura, servicios de infraestructura, artefacto.</t>
  </si>
  <si>
    <t>Definir roles y perfiles necesarios para mantener la operación de los servicios tecnológicos en la entidad.</t>
  </si>
  <si>
    <t>Definir un diagrama o modelo con todas las relaciones entre los procesos de negocio y los recursos TI y proponer estrategia para optimizarlos.</t>
  </si>
  <si>
    <t>Análisis del Plan Estratégico de Tecnologías de la Información y las Comunicaciones - PETIC</t>
  </si>
  <si>
    <t>Documento con la proyección de la capacidad tecnológica teniendo en cuenta los proyectos planteados en el Plan Estratégico de Tecnologías de la Información - PETI, el Plan estratégico de la entidad y las iniciativas del proyecto de inversión.</t>
  </si>
  <si>
    <t>Definir un modelo de Gestión de Proyectos de TI para la entidad que incluya el dominio legal, dominio de planeación, dominio de ejecución y dominio de Control de acuerdo con lo definido por el MINTIC.</t>
  </si>
  <si>
    <t xml:space="preserve">Análisis de los catálogos definidos en la entidad sobre los cuáles se debe generar recomendaciones para la actualización de los mismos de acuerdo a los lineamientos del MINTIC. </t>
  </si>
  <si>
    <t>Definir Acuerdos de niveles de servicios - ANS para los servicios tecnológicos.</t>
  </si>
  <si>
    <t>Generar documento con la Política de TI que incluya temas de seguridad, continuidad del negocio, gestión de información, adquisición tecnológica, desarrollo e implantación de sistemas de información, matriz de roles y responsabilidades, acceso a la tecnología y uso de las facilidades por parte de los usuarios.</t>
  </si>
  <si>
    <t>Análisis y revisión de los lineamientos documentados en la OTI que se relacionan con la gobernanza de TI.</t>
  </si>
  <si>
    <t>Diagnóstico de la interoperabilidad/integración implementada a nivel de Sistemas de información y aplicaciones internas y externas.</t>
  </si>
  <si>
    <t xml:space="preserve">Establecer la línea destino de las capacidades tecnológicas requeridas de acuerdo con los resultados de los ejercicios de Arquitectura, planes y proyectos institucionales y de caracter sectorial. </t>
  </si>
  <si>
    <t>Definir el protocolo para el control de los servicios contratados con Proveedores externos incluyendo la definición de los acuerdos de Niveles de Servicios - ANS.</t>
  </si>
  <si>
    <t>Entregar a la entidad el modelo de Gobierno y Gestión de TI acorde a los lineamientos del MINTIC.</t>
  </si>
  <si>
    <t>Entregar a la entidad el Catálogo de Servicios de TI alineado con las necesidades del negocio.</t>
  </si>
  <si>
    <t>Entregar a la entidad el Catálogo de Sistemas de Información y aplicaciones alineado con las necesidades del negocio.</t>
  </si>
  <si>
    <t>Estructurar y documentar el Plan de gestión de niveles de servicio de TI.</t>
  </si>
  <si>
    <t>Definir el Tablero de indicadores de TI que permita tener una visión integral de los avances y resultados en el desarrollo de la estrategia de TI de la entidad.</t>
  </si>
  <si>
    <t>Generar documento con la normatividad aplicable a las Oficinas de Tecnología de las entidades públicas con los datos solicitados por la entidad.</t>
  </si>
  <si>
    <t>Las actas y el levantamiento de información formaran parte de las características técnicas definidas para este contrato.</t>
  </si>
  <si>
    <t>Los lineamientos para la estructuración de los entregables serán de acuerdo a lo establecido por el MINTIC y lo solicitado por la Oficina de Tecnologías de la Información de la ANH.</t>
  </si>
  <si>
    <t>2.11</t>
  </si>
  <si>
    <t>2.12</t>
  </si>
  <si>
    <t xml:space="preserve">Se debe construir un documento con las demandas futuras de capacidad y monitoreo por la implementación de nuevos proyectos de TI:
 - Impacto de los proyectos de TI en los Servicios de TI
 - Servicios de TI proyectados
 - Para cada servicio de TI indicar la proyección de capacidad y rendimiento.
 - Indicar la capacidad y rendimiento proyectado para los recursos que soportan los proyectos de TI.
 - Requisitos técnicos, financieros y humanos para soportar la demanda requerida.
</t>
  </si>
  <si>
    <t>El análisis se debe realizar teniendo en cuenta la información de los últimos tres (3) años y la proyección de crecimiento actual en tres (3) años.</t>
  </si>
  <si>
    <t>Documento con la estructuración de la Estrategia de Comunicación del Plan de Capacidad definido por el contratista y aprobado por la Oficina de Tecnologías de la Información.</t>
  </si>
  <si>
    <t>Formular el plan de capacidad de TI requerido para la prestación de los servicios de TI, así como las proyecciones de capacidad de TI requeridas para su funcionamiento en el futuro.</t>
  </si>
  <si>
    <t>Estructurar y documentar el Plan de gestión de capacidad de acuerdo a la Guía del dominio de servicios tecnológicos de Mintic.</t>
  </si>
  <si>
    <t>Se debe entregar un documento donde se incluya las demandas futuras de capacidad y monitoreo de los servicios de TI; así como los requerimientos para poder proveerlos, identificando como mínimo los siguientes elementos:
 - Catálogo de Servicios de TI
 - Para cada servicio de TI indicar la proyección de capacidad y rendimiento.
 - Indicar la capacidad y rendimiento proyectado para los recursos que soportan el servicio de TI.
 - Identificar las variables de medición de la capacidad para cada servicio.</t>
  </si>
  <si>
    <t>Cuantificar y documentar la capacidad de los elementos de tecnología: Dominios Información (datos), sistemas de información (Aplicaciones), Servicios Tecnológicos (Arquitectura de Tecnología), con propuesta de optimización bajo escenarios de crecimiento de usuarios.</t>
  </si>
  <si>
    <t>Definir planes de mantenimientos preventivos y correctivos recomendados para los servicios Tecnológicos.</t>
  </si>
  <si>
    <t>Realizar analítica predictiva basada en la información existente en la entidad generando posibles escenarios para llevar a cabo previsiones de carga y respuesta de infraestructura, donde se especifique estimado de crecimiento anual para procesamiento y almacenamiento de información para la entidad para un horizonte de 3 años.</t>
  </si>
  <si>
    <t>Fichas técnicas con presupuesto producto de estudios de mercado del Plan de Capacidad definido.</t>
  </si>
  <si>
    <t>2.13</t>
  </si>
  <si>
    <t>Identificar los procesos, responsables ó custodios de la gestión de los datos maestros.</t>
  </si>
  <si>
    <t>Identificar y documentar la fuente de los datos maestros, infraestructura de los datos.</t>
  </si>
  <si>
    <t xml:space="preserve">El análisis debe incluir la información de los desarrollos que se están adelantando actualmente. </t>
  </si>
  <si>
    <t>Entregar documento con la arquitectura lógica y funcional definida para la entidad, de la Gestión de Datos Maestros (Management Data Master - MDM).</t>
  </si>
  <si>
    <t>Definir los criterios de Seguridad Digital que se deben implementar en la Política de Seguridad de la Información de la entidad para salvaguardar los datos maestros.</t>
  </si>
  <si>
    <t>Definir la Matriz de Roles y Responsabilidades para la gestión de los datos maestros.</t>
  </si>
  <si>
    <t>Entregar a la entidad documento con los lineamientos, políticas y reglas de negocio frente a la calidad de los datos maestros.</t>
  </si>
  <si>
    <t>0. FICHA TECNICA GESTIÓN DEL PROYECTO</t>
  </si>
  <si>
    <t>Acta de inicio</t>
  </si>
  <si>
    <t>Realizar la gestión del proyecto de acuerdo con los lineamientos de la entidad.</t>
  </si>
  <si>
    <t xml:space="preserve"> - Cronograma de actividades</t>
  </si>
  <si>
    <t xml:space="preserve"> - Plan de calidad del proyecto (Con la descripción de los entregables y criterios de aceptación) </t>
  </si>
  <si>
    <t xml:space="preserve"> - Plan de gestión y respuesta a riesgos</t>
  </si>
  <si>
    <t xml:space="preserve"> - Plan de comunicaciones</t>
  </si>
  <si>
    <t>Realizar transferencia de conocimiento (12 Horas) en gestión y gobierno de TI, Plan de Capacidad y Datos maestros</t>
  </si>
  <si>
    <t>Capacidad tecnológica actual por componente del Catálogo de Servicios.</t>
  </si>
  <si>
    <t>Proponer una estructura organizacional para la OTI donde se incluya los perfiles definidos y entregar la matriz de Roles y responsabilidades de Gobierno de TI.</t>
  </si>
  <si>
    <t>Para la realización del modelo de Gestión y Gobierno de TI se deben tener en cuenta los dominios: Estrategia de TI, Gobierno de TI, Información, Sistemas de información, Infraestructura tecnológica, Uso y Apropiación. Igualmente el Plan de Capacidad Tecnológica.</t>
  </si>
  <si>
    <t>Identificar y documentar los atributos de los datos maestros definidos para los procesos misionales de la entidad de acuerdo con el estandar PPDM.</t>
  </si>
  <si>
    <t>Entregar a la entidad la arquitectura objetivo para los datos maestros.</t>
  </si>
  <si>
    <t>Entregar a la entidad el Catálogo de datos maestros.</t>
  </si>
  <si>
    <t>Modelo de datos para la entidad que incluya los requisitos de seguridad de datos maestros.</t>
  </si>
  <si>
    <t>Clasificar los datos maestros de la entidad de acuerdo con lo definido por el MINTIC para los ejes de la Administración del Dato Maestro (Management Data Master - MDM), en datos maestros de la organización, de procesos, de tecnología y de personas.</t>
  </si>
  <si>
    <t>Analizar la información, metadata y datos de las aplicaciones existentes en la entidad, basados en el estándar     Professional Petroleum Data Management(PPDM), teniendo en cuenta el flujo de información de los procesos misionales de la ANH ya identificados.</t>
  </si>
  <si>
    <t>Realizar el diseño del modelo de Gobierno y gestión de Datos Maestros de los procesos misionales (TO BE):</t>
  </si>
  <si>
    <t>Realizar el análisis y entendimiento de la situación actual (AS IS):</t>
  </si>
  <si>
    <t>Definir el modelo de Arquitectura a nivel lógico de los datos maestros con sus reglas de calidad y servicios CRUD  (Creación, lectura, actualización y desactivación).</t>
  </si>
  <si>
    <t>Documento con los criterios de auditoría y trazabilidad de la información que se deben implementar para los datos maestros.</t>
  </si>
  <si>
    <t>Definir una estrategia de gestión de metadatos para la entidad basado en las buenas prácticas que entrega la Guía para la Gestión de Datos DMBOK2 del DAMA, estrategia que garantice la calidad de los datos maestros permitiendo dejarlos listos para su consumo.</t>
  </si>
  <si>
    <t>Realizar el diseño del modelo de Gestión y Gobierno de TI (TO BE)</t>
  </si>
  <si>
    <t>Análisis de la situación actual de los servicios y recursos de la entidad. Acorde al formato de diagnóstico de capacidades. Este mismo formato debe ser utilizado para el diagnóstico de capacidades de los últimos tres (3) años.</t>
  </si>
  <si>
    <t>Definir las capacidades disponibles y las requeridas de TI, para cada uno de los servicios que sean definidos en el Catálogo de Servicios de TI.</t>
  </si>
  <si>
    <t>Realizar el Plan de Capacidad de TI</t>
  </si>
  <si>
    <t>En el análisis del rendimiento actual de los componentes de TI, se debe considerar:
 - Servicios de negocio incluidos en el análisis.
 - Tasas de utilización actual de los servicios de TI.
 - Recursos incluídos en el análisis.
 - Resumen de la capacidad de los recursos para satisfacer las demandas actuales, clasificando la información por categoría de recursos.
 - Principales problemas en el rendimiento actual de los recursos.</t>
  </si>
  <si>
    <t>Levantamiento de información, análisis y diagnóstico:</t>
  </si>
  <si>
    <t>Realizar el kick off del proyecto</t>
  </si>
  <si>
    <t>Planeación del Proyecto</t>
  </si>
  <si>
    <t>Plan de gestión integral del proyecto que incluye:</t>
  </si>
  <si>
    <t>Seguimiento del proyecto</t>
  </si>
  <si>
    <t>3.1</t>
  </si>
  <si>
    <t>Presentar informes de seguimiento con la frecuencia solicitada por la entidad.</t>
  </si>
  <si>
    <t>Ejecución</t>
  </si>
  <si>
    <t>4.1</t>
  </si>
  <si>
    <t>4.2</t>
  </si>
  <si>
    <t>4.3</t>
  </si>
  <si>
    <t>Cierre</t>
  </si>
  <si>
    <t>Documentar lecciones aprendidas y mejores prácticas</t>
  </si>
  <si>
    <t>5.1</t>
  </si>
  <si>
    <t>Entregar la información del proyecto en medio digital</t>
  </si>
  <si>
    <t>5.2</t>
  </si>
  <si>
    <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</si>
</sst>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
  </numFmts>
  <fonts count="17" x14ac:knownFonts="1">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b/>
      <sz val="10.5"/>
      <color theme="1"/>
      <name val="Calibri"/>
      <family val="2"/>
      <scheme val="minor"/>
    </font>
    <font>
      <sz val="10.5"/>
      <color rgb="FF000000"/>
      <name val="Calibri"/>
      <family val="2"/>
      <scheme val="minor"/>
    </font>
    <font>
      <sz val="12"/>
      <color theme="1"/>
      <name val="Calibri"/>
      <family val="2"/>
      <scheme val="minor"/>
    </font>
    <font>
      <b/>
      <sz val="12"/>
      <color theme="0"/>
      <name val="Calibri"/>
      <family val="2"/>
      <scheme val="minor"/>
    </font>
    <font>
      <b/>
      <sz val="11"/>
      <name val="Calibri"/>
      <family val="2"/>
      <scheme val="minor"/>
    </font>
    <font>
      <sz val="11"/>
      <color rgb="FF000000"/>
      <name val="Calibri"/>
      <family val="2"/>
    </font>
    <font>
      <sz val="11"/>
      <name val="Calibri"/>
      <family val="2"/>
      <scheme val="minor"/>
    </font>
    <font>
      <sz val="8"/>
      <name val="Calibri"/>
      <family val="2"/>
      <scheme val="minor"/>
    </font>
    <font>
      <sz val="11"/>
      <color theme="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bottom style="thin">
        <color indexed="64"/>
      </bottom>
      <diagonal/>
    </border>
  </borders>
  <cellStyleXfs count="221">
    <xf numFmtId="0" fontId="0"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cellStyleXfs>
  <cellXfs count="74">
    <xf numFmtId="0" fontId="0" fillId="0" borderId="0" xfId="0"/>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165" fontId="8"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wrapText="1"/>
    </xf>
    <xf numFmtId="15" fontId="9"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0" xfId="0" applyFont="1" applyFill="1" applyBorder="1" applyAlignment="1">
      <alignment vertical="center" wrapText="1"/>
    </xf>
    <xf numFmtId="0" fontId="0" fillId="0" borderId="0" xfId="0" applyAlignment="1">
      <alignment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0" fillId="0" borderId="0" xfId="0" applyFill="1" applyAlignment="1">
      <alignment wrapText="1"/>
    </xf>
    <xf numFmtId="0" fontId="0" fillId="5" borderId="10" xfId="0" applyFill="1" applyBorder="1" applyAlignment="1">
      <alignment vertical="center" wrapText="1"/>
    </xf>
    <xf numFmtId="0" fontId="0" fillId="0" borderId="1" xfId="0" applyFill="1" applyBorder="1" applyAlignment="1">
      <alignment vertical="center" wrapText="1"/>
    </xf>
    <xf numFmtId="0" fontId="5" fillId="0" borderId="1" xfId="0" applyFont="1" applyBorder="1" applyAlignment="1">
      <alignment horizontal="center" vertical="center"/>
    </xf>
    <xf numFmtId="0" fontId="5" fillId="0" borderId="1" xfId="0" applyFont="1" applyFill="1" applyBorder="1" applyAlignment="1">
      <alignment vertical="center" wrapText="1"/>
    </xf>
    <xf numFmtId="0" fontId="0" fillId="0" borderId="1" xfId="0" applyBorder="1" applyAlignment="1">
      <alignment wrapText="1"/>
    </xf>
    <xf numFmtId="0" fontId="0" fillId="0" borderId="1" xfId="0" applyFill="1" applyBorder="1" applyAlignment="1">
      <alignment wrapText="1"/>
    </xf>
    <xf numFmtId="0" fontId="5" fillId="0" borderId="1" xfId="0" applyFont="1" applyBorder="1" applyAlignment="1">
      <alignment wrapText="1"/>
    </xf>
    <xf numFmtId="0" fontId="14" fillId="0" borderId="1" xfId="0" applyFont="1" applyFill="1" applyBorder="1" applyAlignment="1">
      <alignment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12" fillId="0" borderId="1" xfId="0" applyFont="1" applyFill="1" applyBorder="1" applyAlignment="1">
      <alignment vertical="center" wrapText="1"/>
    </xf>
    <xf numFmtId="0" fontId="16" fillId="0" borderId="0" xfId="0" applyFont="1" applyAlignment="1">
      <alignment vertical="center" wrapText="1"/>
    </xf>
    <xf numFmtId="0" fontId="0" fillId="0" borderId="0" xfId="0" applyAlignment="1">
      <alignment horizontal="left" vertical="center" wrapText="1" indent="1"/>
    </xf>
    <xf numFmtId="0" fontId="16" fillId="0" borderId="0" xfId="0" applyFont="1" applyAlignment="1">
      <alignment horizontal="left" vertical="center" wrapText="1" indent="1"/>
    </xf>
    <xf numFmtId="0" fontId="5" fillId="0" borderId="1" xfId="0" applyFont="1" applyFill="1" applyBorder="1" applyAlignment="1">
      <alignment horizontal="center" vertical="center" wrapText="1"/>
    </xf>
    <xf numFmtId="0" fontId="0" fillId="0" borderId="1" xfId="0" applyBorder="1"/>
    <xf numFmtId="0" fontId="0" fillId="0" borderId="1" xfId="0" applyFill="1" applyBorder="1"/>
    <xf numFmtId="0" fontId="0" fillId="5" borderId="1" xfId="0" applyFill="1" applyBorder="1" applyAlignment="1">
      <alignment vertical="center" wrapText="1"/>
    </xf>
    <xf numFmtId="0" fontId="5" fillId="0" borderId="1" xfId="0" applyFont="1" applyBorder="1"/>
    <xf numFmtId="0" fontId="5" fillId="0" borderId="1" xfId="0" applyFont="1" applyBorder="1" applyAlignment="1">
      <alignment horizontal="center"/>
    </xf>
    <xf numFmtId="0" fontId="0" fillId="0" borderId="1" xfId="0" applyFill="1" applyBorder="1" applyAlignment="1">
      <alignment horizontal="center" wrapText="1"/>
    </xf>
    <xf numFmtId="0" fontId="5" fillId="0" borderId="1" xfId="0" applyFont="1" applyFill="1" applyBorder="1" applyAlignment="1">
      <alignment horizontal="center" vertical="center"/>
    </xf>
    <xf numFmtId="0" fontId="11" fillId="3" borderId="11" xfId="0" applyFont="1" applyFill="1" applyBorder="1" applyAlignment="1">
      <alignment horizontal="left" vertical="center"/>
    </xf>
    <xf numFmtId="0" fontId="6" fillId="2" borderId="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1"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cellXfs>
  <cellStyles count="22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Millares 2" xfId="3" xr:uid="{00000000-0005-0000-0000-0000D7000000}"/>
    <cellStyle name="Millares 3" xfId="2" xr:uid="{00000000-0005-0000-0000-0000D8000000}"/>
    <cellStyle name="Normal" xfId="0" builtinId="0"/>
    <cellStyle name="Normal 2" xfId="4" xr:uid="{00000000-0005-0000-0000-0000DA000000}"/>
    <cellStyle name="Normal 2 2" xfId="5" xr:uid="{00000000-0005-0000-0000-0000DB000000}"/>
    <cellStyle name="Normal 3" xfId="1" xr:uid="{00000000-0005-0000-0000-0000DC000000}"/>
    <cellStyle name="Normal 4" xfId="220" xr:uid="{00000000-0005-0000-0000-0000D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B22B-58EA-4224-9615-880C13E1B841}">
  <dimension ref="B2:C32"/>
  <sheetViews>
    <sheetView topLeftCell="A10" zoomScale="130" zoomScaleNormal="130" workbookViewId="0">
      <selection activeCell="A11" sqref="A11"/>
    </sheetView>
  </sheetViews>
  <sheetFormatPr baseColWidth="10" defaultRowHeight="15" x14ac:dyDescent="0.25"/>
  <cols>
    <col min="3" max="3" width="96.85546875" customWidth="1"/>
  </cols>
  <sheetData>
    <row r="2" spans="2:3" ht="15.75" x14ac:dyDescent="0.25">
      <c r="B2" s="58" t="s">
        <v>125</v>
      </c>
      <c r="C2" s="58"/>
    </row>
    <row r="3" spans="2:3" x14ac:dyDescent="0.25">
      <c r="B3" s="28" t="s">
        <v>69</v>
      </c>
      <c r="C3" s="29" t="s">
        <v>70</v>
      </c>
    </row>
    <row r="4" spans="2:3" x14ac:dyDescent="0.25">
      <c r="B4" s="50">
        <v>0</v>
      </c>
      <c r="C4" s="37" t="s">
        <v>127</v>
      </c>
    </row>
    <row r="5" spans="2:3" x14ac:dyDescent="0.25">
      <c r="B5" s="50">
        <v>1</v>
      </c>
      <c r="C5" s="39" t="s">
        <v>168</v>
      </c>
    </row>
    <row r="6" spans="2:3" x14ac:dyDescent="0.25">
      <c r="B6" s="50" t="s">
        <v>68</v>
      </c>
      <c r="C6" s="37" t="s">
        <v>153</v>
      </c>
    </row>
    <row r="7" spans="2:3" x14ac:dyDescent="0.25">
      <c r="B7" s="50" t="s">
        <v>63</v>
      </c>
      <c r="C7" s="37" t="s">
        <v>126</v>
      </c>
    </row>
    <row r="8" spans="2:3" x14ac:dyDescent="0.25">
      <c r="B8" s="50">
        <v>2</v>
      </c>
      <c r="C8" s="39" t="s">
        <v>154</v>
      </c>
    </row>
    <row r="9" spans="2:3" x14ac:dyDescent="0.25">
      <c r="B9" s="57" t="s">
        <v>62</v>
      </c>
      <c r="C9" s="43" t="s">
        <v>155</v>
      </c>
    </row>
    <row r="10" spans="2:3" x14ac:dyDescent="0.25">
      <c r="B10" s="57"/>
      <c r="C10" s="51" t="s">
        <v>128</v>
      </c>
    </row>
    <row r="11" spans="2:3" x14ac:dyDescent="0.25">
      <c r="B11" s="57"/>
      <c r="C11" s="51" t="s">
        <v>129</v>
      </c>
    </row>
    <row r="12" spans="2:3" x14ac:dyDescent="0.25">
      <c r="B12" s="57"/>
      <c r="C12" s="51" t="s">
        <v>130</v>
      </c>
    </row>
    <row r="13" spans="2:3" x14ac:dyDescent="0.25">
      <c r="B13" s="57"/>
      <c r="C13" s="51" t="s">
        <v>131</v>
      </c>
    </row>
    <row r="14" spans="2:3" x14ac:dyDescent="0.25">
      <c r="B14" s="45">
        <v>3</v>
      </c>
      <c r="C14" s="54" t="s">
        <v>156</v>
      </c>
    </row>
    <row r="15" spans="2:3" x14ac:dyDescent="0.25">
      <c r="B15" s="45" t="s">
        <v>157</v>
      </c>
      <c r="C15" s="51" t="s">
        <v>158</v>
      </c>
    </row>
    <row r="16" spans="2:3" x14ac:dyDescent="0.25">
      <c r="B16" s="45">
        <v>4</v>
      </c>
      <c r="C16" s="54" t="s">
        <v>159</v>
      </c>
    </row>
    <row r="17" spans="2:3" x14ac:dyDescent="0.25">
      <c r="B17" s="45" t="s">
        <v>160</v>
      </c>
      <c r="C17" s="52" t="s">
        <v>132</v>
      </c>
    </row>
    <row r="18" spans="2:3" ht="30" x14ac:dyDescent="0.25">
      <c r="B18" s="45" t="s">
        <v>161</v>
      </c>
      <c r="C18" s="41" t="s">
        <v>103</v>
      </c>
    </row>
    <row r="19" spans="2:3" ht="30" x14ac:dyDescent="0.25">
      <c r="B19" s="45" t="s">
        <v>162</v>
      </c>
      <c r="C19" s="41" t="s">
        <v>104</v>
      </c>
    </row>
    <row r="20" spans="2:3" x14ac:dyDescent="0.25">
      <c r="B20" s="55">
        <v>5</v>
      </c>
      <c r="C20" s="54" t="s">
        <v>163</v>
      </c>
    </row>
    <row r="21" spans="2:3" x14ac:dyDescent="0.25">
      <c r="B21" s="56" t="s">
        <v>165</v>
      </c>
      <c r="C21" s="41" t="s">
        <v>164</v>
      </c>
    </row>
    <row r="22" spans="2:3" x14ac:dyDescent="0.25">
      <c r="B22" s="56" t="s">
        <v>167</v>
      </c>
      <c r="C22" s="41" t="s">
        <v>166</v>
      </c>
    </row>
    <row r="23" spans="2:3" ht="16.5" x14ac:dyDescent="0.25">
      <c r="C23" s="47"/>
    </row>
    <row r="24" spans="2:3" x14ac:dyDescent="0.25">
      <c r="C24" s="48"/>
    </row>
    <row r="25" spans="2:3" ht="16.5" x14ac:dyDescent="0.25">
      <c r="C25" s="49"/>
    </row>
    <row r="26" spans="2:3" ht="16.5" x14ac:dyDescent="0.25">
      <c r="C26" s="49"/>
    </row>
    <row r="27" spans="2:3" x14ac:dyDescent="0.25">
      <c r="C27" s="48"/>
    </row>
    <row r="28" spans="2:3" ht="16.5" x14ac:dyDescent="0.25">
      <c r="C28" s="49"/>
    </row>
    <row r="29" spans="2:3" ht="16.5" x14ac:dyDescent="0.25">
      <c r="C29" s="49"/>
    </row>
    <row r="30" spans="2:3" ht="16.5" x14ac:dyDescent="0.25">
      <c r="C30" s="49"/>
    </row>
    <row r="31" spans="2:3" ht="16.5" x14ac:dyDescent="0.25">
      <c r="C31" s="49"/>
    </row>
    <row r="32" spans="2:3" ht="16.5" x14ac:dyDescent="0.25">
      <c r="C32" s="49"/>
    </row>
  </sheetData>
  <mergeCells count="2">
    <mergeCell ref="B9:B13"/>
    <mergeCell ref="B2: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AE86-0E62-4BBE-8020-9EC2CBB5646E}">
  <dimension ref="B1:D23"/>
  <sheetViews>
    <sheetView topLeftCell="A13" workbookViewId="0">
      <selection activeCell="C25" sqref="C25"/>
    </sheetView>
  </sheetViews>
  <sheetFormatPr baseColWidth="10" defaultRowHeight="15" x14ac:dyDescent="0.25"/>
  <cols>
    <col min="3" max="3" width="92.42578125" style="30" customWidth="1"/>
    <col min="4" max="4" width="42.28515625" style="30" customWidth="1"/>
  </cols>
  <sheetData>
    <row r="1" spans="2:3" ht="15.75" x14ac:dyDescent="0.25">
      <c r="B1" s="58" t="s">
        <v>71</v>
      </c>
      <c r="C1" s="58"/>
    </row>
    <row r="2" spans="2:3" x14ac:dyDescent="0.25">
      <c r="B2" s="28" t="s">
        <v>69</v>
      </c>
      <c r="C2" s="29" t="s">
        <v>70</v>
      </c>
    </row>
    <row r="3" spans="2:3" ht="30" x14ac:dyDescent="0.25">
      <c r="B3" s="1">
        <v>0</v>
      </c>
      <c r="C3" s="53" t="s">
        <v>72</v>
      </c>
    </row>
    <row r="4" spans="2:3" x14ac:dyDescent="0.25">
      <c r="B4" s="31">
        <v>1</v>
      </c>
      <c r="C4" s="39" t="s">
        <v>143</v>
      </c>
    </row>
    <row r="5" spans="2:3" ht="30" x14ac:dyDescent="0.25">
      <c r="B5" s="31" t="s">
        <v>68</v>
      </c>
      <c r="C5" s="33" t="s">
        <v>90</v>
      </c>
    </row>
    <row r="6" spans="2:3" x14ac:dyDescent="0.25">
      <c r="B6" s="31" t="s">
        <v>63</v>
      </c>
      <c r="C6" s="33" t="s">
        <v>133</v>
      </c>
    </row>
    <row r="7" spans="2:3" x14ac:dyDescent="0.25">
      <c r="B7" s="31" t="s">
        <v>64</v>
      </c>
      <c r="C7" s="41" t="s">
        <v>87</v>
      </c>
    </row>
    <row r="8" spans="2:3" ht="30" x14ac:dyDescent="0.25">
      <c r="B8" s="31" t="s">
        <v>65</v>
      </c>
      <c r="C8" s="41" t="s">
        <v>93</v>
      </c>
    </row>
    <row r="9" spans="2:3" ht="30" x14ac:dyDescent="0.25">
      <c r="B9" s="31" t="s">
        <v>66</v>
      </c>
      <c r="C9" s="41" t="s">
        <v>94</v>
      </c>
    </row>
    <row r="10" spans="2:3" ht="45" x14ac:dyDescent="0.25">
      <c r="B10" s="31" t="s">
        <v>67</v>
      </c>
      <c r="C10" s="41" t="s">
        <v>135</v>
      </c>
    </row>
    <row r="11" spans="2:3" x14ac:dyDescent="0.25">
      <c r="B11" s="31">
        <v>2</v>
      </c>
      <c r="C11" s="42" t="s">
        <v>147</v>
      </c>
    </row>
    <row r="12" spans="2:3" ht="30" x14ac:dyDescent="0.25">
      <c r="B12" s="31" t="s">
        <v>62</v>
      </c>
      <c r="C12" s="40" t="s">
        <v>86</v>
      </c>
    </row>
    <row r="13" spans="2:3" ht="30" x14ac:dyDescent="0.25">
      <c r="B13" s="31" t="s">
        <v>57</v>
      </c>
      <c r="C13" s="40" t="s">
        <v>134</v>
      </c>
    </row>
    <row r="14" spans="2:3" ht="31.5" customHeight="1" x14ac:dyDescent="0.25">
      <c r="B14" s="31" t="s">
        <v>58</v>
      </c>
      <c r="C14" s="40" t="s">
        <v>89</v>
      </c>
    </row>
    <row r="15" spans="2:3" ht="30" x14ac:dyDescent="0.25">
      <c r="B15" s="31" t="s">
        <v>59</v>
      </c>
      <c r="C15" s="40" t="s">
        <v>95</v>
      </c>
    </row>
    <row r="16" spans="2:3" ht="30" x14ac:dyDescent="0.25">
      <c r="B16" s="31" t="s">
        <v>60</v>
      </c>
      <c r="C16" s="40" t="s">
        <v>96</v>
      </c>
    </row>
    <row r="17" spans="2:3" x14ac:dyDescent="0.25">
      <c r="B17" s="31" t="s">
        <v>79</v>
      </c>
      <c r="C17" s="40" t="s">
        <v>97</v>
      </c>
    </row>
    <row r="18" spans="2:3" x14ac:dyDescent="0.25">
      <c r="B18" s="31" t="s">
        <v>80</v>
      </c>
      <c r="C18" s="40" t="s">
        <v>98</v>
      </c>
    </row>
    <row r="19" spans="2:3" ht="30" x14ac:dyDescent="0.25">
      <c r="B19" s="31" t="s">
        <v>81</v>
      </c>
      <c r="C19" s="40" t="s">
        <v>99</v>
      </c>
    </row>
    <row r="20" spans="2:3" x14ac:dyDescent="0.25">
      <c r="B20" s="31" t="s">
        <v>82</v>
      </c>
      <c r="C20" s="40" t="s">
        <v>100</v>
      </c>
    </row>
    <row r="21" spans="2:3" ht="60" x14ac:dyDescent="0.25">
      <c r="B21" s="31" t="s">
        <v>83</v>
      </c>
      <c r="C21" s="40" t="s">
        <v>92</v>
      </c>
    </row>
    <row r="22" spans="2:3" ht="30" x14ac:dyDescent="0.25">
      <c r="B22" s="31" t="s">
        <v>105</v>
      </c>
      <c r="C22" s="40" t="s">
        <v>101</v>
      </c>
    </row>
    <row r="23" spans="2:3" ht="30" x14ac:dyDescent="0.25">
      <c r="B23" s="32" t="s">
        <v>106</v>
      </c>
      <c r="C23" s="40" t="s">
        <v>102</v>
      </c>
    </row>
  </sheetData>
  <mergeCells count="1">
    <mergeCell ref="B1:C1"/>
  </mergeCells>
  <phoneticPr fontId="1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4CC9-5180-4A22-9DD0-12B89F250317}">
  <dimension ref="B1:D34"/>
  <sheetViews>
    <sheetView topLeftCell="A16" workbookViewId="0">
      <selection activeCell="C24" sqref="C24"/>
    </sheetView>
  </sheetViews>
  <sheetFormatPr baseColWidth="10" defaultRowHeight="15" x14ac:dyDescent="0.25"/>
  <cols>
    <col min="3" max="3" width="91.85546875" style="30" customWidth="1"/>
    <col min="4" max="4" width="42.28515625" style="30" customWidth="1"/>
  </cols>
  <sheetData>
    <row r="1" spans="2:3" ht="15.75" x14ac:dyDescent="0.25">
      <c r="B1" s="58" t="s">
        <v>75</v>
      </c>
      <c r="C1" s="58"/>
    </row>
    <row r="2" spans="2:3" x14ac:dyDescent="0.25">
      <c r="B2" s="28" t="s">
        <v>69</v>
      </c>
      <c r="C2" s="29" t="s">
        <v>70</v>
      </c>
    </row>
    <row r="3" spans="2:3" ht="30" x14ac:dyDescent="0.25">
      <c r="B3" s="1">
        <v>0</v>
      </c>
      <c r="C3" s="36" t="s">
        <v>110</v>
      </c>
    </row>
    <row r="4" spans="2:3" x14ac:dyDescent="0.25">
      <c r="B4" s="38">
        <v>1</v>
      </c>
      <c r="C4" s="39" t="s">
        <v>152</v>
      </c>
    </row>
    <row r="5" spans="2:3" ht="45" x14ac:dyDescent="0.25">
      <c r="B5" s="1" t="s">
        <v>68</v>
      </c>
      <c r="C5" s="37" t="s">
        <v>148</v>
      </c>
    </row>
    <row r="6" spans="2:3" ht="45" x14ac:dyDescent="0.25">
      <c r="B6" s="1" t="s">
        <v>63</v>
      </c>
      <c r="C6" s="37" t="s">
        <v>61</v>
      </c>
    </row>
    <row r="7" spans="2:3" ht="112.9" customHeight="1" x14ac:dyDescent="0.25">
      <c r="B7" s="1" t="s">
        <v>64</v>
      </c>
      <c r="C7" s="37" t="s">
        <v>151</v>
      </c>
    </row>
    <row r="8" spans="2:3" ht="30" x14ac:dyDescent="0.25">
      <c r="B8" s="1" t="s">
        <v>65</v>
      </c>
      <c r="C8" s="37" t="s">
        <v>108</v>
      </c>
    </row>
    <row r="9" spans="2:3" ht="30" x14ac:dyDescent="0.25">
      <c r="B9" s="1" t="s">
        <v>66</v>
      </c>
      <c r="C9" s="41" t="s">
        <v>103</v>
      </c>
    </row>
    <row r="10" spans="2:3" ht="30" x14ac:dyDescent="0.25">
      <c r="B10" s="1" t="s">
        <v>67</v>
      </c>
      <c r="C10" s="41" t="s">
        <v>104</v>
      </c>
    </row>
    <row r="11" spans="2:3" x14ac:dyDescent="0.25">
      <c r="B11" s="38">
        <v>2</v>
      </c>
      <c r="C11" s="46" t="s">
        <v>150</v>
      </c>
    </row>
    <row r="12" spans="2:3" ht="105" x14ac:dyDescent="0.25">
      <c r="B12" s="1" t="s">
        <v>62</v>
      </c>
      <c r="C12" s="37" t="s">
        <v>112</v>
      </c>
    </row>
    <row r="13" spans="2:3" ht="120" x14ac:dyDescent="0.25">
      <c r="B13" s="1" t="s">
        <v>57</v>
      </c>
      <c r="C13" s="37" t="s">
        <v>107</v>
      </c>
    </row>
    <row r="14" spans="2:3" ht="30" x14ac:dyDescent="0.25">
      <c r="B14" s="1" t="s">
        <v>58</v>
      </c>
      <c r="C14" s="37" t="s">
        <v>149</v>
      </c>
    </row>
    <row r="15" spans="2:3" ht="30" x14ac:dyDescent="0.25">
      <c r="B15" s="1" t="s">
        <v>59</v>
      </c>
      <c r="C15" s="37" t="s">
        <v>109</v>
      </c>
    </row>
    <row r="16" spans="2:3" ht="60" x14ac:dyDescent="0.25">
      <c r="B16" s="1" t="s">
        <v>60</v>
      </c>
      <c r="C16" s="33" t="s">
        <v>84</v>
      </c>
    </row>
    <row r="17" spans="2:4" ht="45" x14ac:dyDescent="0.25">
      <c r="B17" s="1" t="s">
        <v>79</v>
      </c>
      <c r="C17" s="33" t="s">
        <v>113</v>
      </c>
    </row>
    <row r="18" spans="2:4" ht="30" x14ac:dyDescent="0.25">
      <c r="B18" s="1" t="s">
        <v>80</v>
      </c>
      <c r="C18" s="41" t="s">
        <v>85</v>
      </c>
    </row>
    <row r="19" spans="2:4" ht="30" x14ac:dyDescent="0.25">
      <c r="B19" s="1" t="s">
        <v>81</v>
      </c>
      <c r="C19" s="41" t="s">
        <v>114</v>
      </c>
    </row>
    <row r="20" spans="2:4" x14ac:dyDescent="0.25">
      <c r="B20" s="1" t="s">
        <v>82</v>
      </c>
      <c r="C20" s="41" t="s">
        <v>91</v>
      </c>
    </row>
    <row r="21" spans="2:4" ht="60" x14ac:dyDescent="0.25">
      <c r="B21" s="1" t="s">
        <v>83</v>
      </c>
      <c r="C21" s="40" t="s">
        <v>115</v>
      </c>
    </row>
    <row r="22" spans="2:4" ht="45" x14ac:dyDescent="0.25">
      <c r="B22" s="1" t="s">
        <v>105</v>
      </c>
      <c r="C22" s="40" t="s">
        <v>88</v>
      </c>
    </row>
    <row r="23" spans="2:4" x14ac:dyDescent="0.25">
      <c r="B23" s="1" t="s">
        <v>106</v>
      </c>
      <c r="C23" s="40" t="s">
        <v>116</v>
      </c>
    </row>
    <row r="24" spans="2:4" ht="30" x14ac:dyDescent="0.25">
      <c r="B24" s="1" t="s">
        <v>117</v>
      </c>
      <c r="C24" s="41" t="s">
        <v>111</v>
      </c>
    </row>
    <row r="25" spans="2:4" x14ac:dyDescent="0.25">
      <c r="B25" s="30"/>
      <c r="C25"/>
      <c r="D25"/>
    </row>
    <row r="26" spans="2:4" x14ac:dyDescent="0.25">
      <c r="B26" s="30"/>
      <c r="C26"/>
      <c r="D26"/>
    </row>
    <row r="27" spans="2:4" x14ac:dyDescent="0.25">
      <c r="B27" s="30"/>
      <c r="C27"/>
      <c r="D27"/>
    </row>
    <row r="28" spans="2:4" x14ac:dyDescent="0.25">
      <c r="B28" s="30"/>
      <c r="C28"/>
      <c r="D28"/>
    </row>
    <row r="29" spans="2:4" x14ac:dyDescent="0.25">
      <c r="B29" s="30"/>
      <c r="C29"/>
      <c r="D29"/>
    </row>
    <row r="30" spans="2:4" x14ac:dyDescent="0.25">
      <c r="B30" s="30"/>
      <c r="C30"/>
      <c r="D30"/>
    </row>
    <row r="31" spans="2:4" x14ac:dyDescent="0.25">
      <c r="B31" s="30"/>
      <c r="C31"/>
      <c r="D31"/>
    </row>
    <row r="32" spans="2:4" x14ac:dyDescent="0.25">
      <c r="B32" s="30"/>
      <c r="C32"/>
      <c r="D32"/>
    </row>
    <row r="33" spans="2:4" x14ac:dyDescent="0.25">
      <c r="B33" s="30"/>
      <c r="C33"/>
      <c r="D33"/>
    </row>
    <row r="34" spans="2:4" x14ac:dyDescent="0.25">
      <c r="B34" s="30"/>
      <c r="C34"/>
      <c r="D34"/>
    </row>
  </sheetData>
  <mergeCells count="1">
    <mergeCell ref="B1:C1"/>
  </mergeCells>
  <phoneticPr fontId="1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A7B6-940F-45F2-A129-98CAE2A1D176}">
  <dimension ref="B1:E24"/>
  <sheetViews>
    <sheetView tabSelected="1" topLeftCell="A19" zoomScale="115" zoomScaleNormal="115" workbookViewId="0">
      <selection activeCell="C11" sqref="C11"/>
    </sheetView>
  </sheetViews>
  <sheetFormatPr baseColWidth="10" defaultRowHeight="15" x14ac:dyDescent="0.25"/>
  <cols>
    <col min="3" max="3" width="92.42578125" style="30" customWidth="1"/>
    <col min="4" max="4" width="70.5703125" style="30" customWidth="1"/>
    <col min="5" max="5" width="58.42578125" customWidth="1"/>
  </cols>
  <sheetData>
    <row r="1" spans="2:5" ht="15.75" x14ac:dyDescent="0.25">
      <c r="B1" s="58" t="s">
        <v>73</v>
      </c>
      <c r="C1" s="58"/>
    </row>
    <row r="2" spans="2:5" x14ac:dyDescent="0.25">
      <c r="B2" s="28" t="s">
        <v>69</v>
      </c>
      <c r="C2" s="29" t="s">
        <v>70</v>
      </c>
    </row>
    <row r="3" spans="2:5" ht="30" x14ac:dyDescent="0.25">
      <c r="B3" s="44">
        <v>0</v>
      </c>
      <c r="C3" s="37" t="s">
        <v>74</v>
      </c>
    </row>
    <row r="4" spans="2:5" x14ac:dyDescent="0.25">
      <c r="B4" s="45">
        <v>1</v>
      </c>
      <c r="C4" s="39" t="s">
        <v>143</v>
      </c>
    </row>
    <row r="5" spans="2:5" ht="48.6" customHeight="1" x14ac:dyDescent="0.25">
      <c r="B5" s="44" t="s">
        <v>68</v>
      </c>
      <c r="C5" s="43" t="s">
        <v>141</v>
      </c>
    </row>
    <row r="6" spans="2:5" ht="20.45" customHeight="1" x14ac:dyDescent="0.25">
      <c r="B6" s="44" t="s">
        <v>63</v>
      </c>
      <c r="C6" s="33" t="s">
        <v>119</v>
      </c>
    </row>
    <row r="7" spans="2:5" x14ac:dyDescent="0.25">
      <c r="B7" s="44" t="s">
        <v>64</v>
      </c>
      <c r="C7" s="41" t="s">
        <v>77</v>
      </c>
      <c r="E7" s="35"/>
    </row>
    <row r="8" spans="2:5" ht="30" x14ac:dyDescent="0.25">
      <c r="B8" s="44" t="s">
        <v>65</v>
      </c>
      <c r="C8" s="33" t="s">
        <v>136</v>
      </c>
    </row>
    <row r="9" spans="2:5" x14ac:dyDescent="0.25">
      <c r="B9" s="44" t="s">
        <v>66</v>
      </c>
      <c r="C9" s="40" t="s">
        <v>118</v>
      </c>
      <c r="E9" s="34"/>
    </row>
    <row r="10" spans="2:5" x14ac:dyDescent="0.25">
      <c r="B10" s="44" t="s">
        <v>67</v>
      </c>
      <c r="C10" s="41" t="s">
        <v>120</v>
      </c>
      <c r="E10" s="35"/>
    </row>
    <row r="11" spans="2:5" ht="30" x14ac:dyDescent="0.25">
      <c r="B11" s="32">
        <v>2</v>
      </c>
      <c r="C11" s="42" t="s">
        <v>142</v>
      </c>
      <c r="E11" s="35"/>
    </row>
    <row r="12" spans="2:5" ht="45" x14ac:dyDescent="0.25">
      <c r="B12" s="44" t="s">
        <v>62</v>
      </c>
      <c r="C12" s="40" t="s">
        <v>140</v>
      </c>
    </row>
    <row r="13" spans="2:5" x14ac:dyDescent="0.25">
      <c r="B13" s="44" t="s">
        <v>57</v>
      </c>
      <c r="C13" s="40" t="s">
        <v>138</v>
      </c>
    </row>
    <row r="14" spans="2:5" ht="45" x14ac:dyDescent="0.25">
      <c r="B14" s="44" t="s">
        <v>58</v>
      </c>
      <c r="C14" s="40" t="s">
        <v>146</v>
      </c>
      <c r="E14" s="35"/>
    </row>
    <row r="15" spans="2:5" ht="30" x14ac:dyDescent="0.25">
      <c r="B15" s="44" t="s">
        <v>59</v>
      </c>
      <c r="C15" s="40" t="s">
        <v>121</v>
      </c>
      <c r="E15" s="35"/>
    </row>
    <row r="16" spans="2:5" ht="45" x14ac:dyDescent="0.25">
      <c r="B16" s="44" t="s">
        <v>60</v>
      </c>
      <c r="C16" s="40" t="s">
        <v>76</v>
      </c>
    </row>
    <row r="17" spans="2:5" ht="30" x14ac:dyDescent="0.25">
      <c r="B17" s="44" t="s">
        <v>79</v>
      </c>
      <c r="C17" s="40" t="s">
        <v>144</v>
      </c>
    </row>
    <row r="18" spans="2:5" ht="30" x14ac:dyDescent="0.25">
      <c r="B18" s="44" t="s">
        <v>80</v>
      </c>
      <c r="C18" s="40" t="s">
        <v>122</v>
      </c>
      <c r="E18" s="35"/>
    </row>
    <row r="19" spans="2:5" x14ac:dyDescent="0.25">
      <c r="B19" s="44" t="s">
        <v>81</v>
      </c>
      <c r="C19" s="40" t="s">
        <v>123</v>
      </c>
      <c r="E19" s="30"/>
    </row>
    <row r="20" spans="2:5" x14ac:dyDescent="0.25">
      <c r="B20" s="44" t="s">
        <v>82</v>
      </c>
      <c r="C20" s="41" t="s">
        <v>137</v>
      </c>
      <c r="E20" s="30"/>
    </row>
    <row r="21" spans="2:5" ht="30" x14ac:dyDescent="0.25">
      <c r="B21" s="44" t="s">
        <v>83</v>
      </c>
      <c r="C21" s="40" t="s">
        <v>78</v>
      </c>
      <c r="E21" s="30"/>
    </row>
    <row r="22" spans="2:5" ht="30" x14ac:dyDescent="0.25">
      <c r="B22" s="44" t="s">
        <v>105</v>
      </c>
      <c r="C22" s="40" t="s">
        <v>145</v>
      </c>
      <c r="E22" s="30"/>
    </row>
    <row r="23" spans="2:5" ht="30" x14ac:dyDescent="0.25">
      <c r="B23" s="44" t="s">
        <v>106</v>
      </c>
      <c r="C23" s="40" t="s">
        <v>124</v>
      </c>
      <c r="E23" s="30"/>
    </row>
    <row r="24" spans="2:5" x14ac:dyDescent="0.25">
      <c r="B24" s="44" t="s">
        <v>117</v>
      </c>
      <c r="C24" s="40" t="s">
        <v>139</v>
      </c>
    </row>
  </sheetData>
  <mergeCells count="1">
    <mergeCell ref="B1:C1"/>
  </mergeCells>
  <phoneticPr fontId="1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8"/>
  <sheetViews>
    <sheetView workbookViewId="0">
      <selection activeCell="D8" sqref="D8"/>
    </sheetView>
  </sheetViews>
  <sheetFormatPr baseColWidth="10" defaultRowHeight="15" x14ac:dyDescent="0.25"/>
  <cols>
    <col min="3" max="3" width="6.5703125" customWidth="1"/>
    <col min="4" max="4" width="63.7109375" customWidth="1"/>
    <col min="5" max="5" width="24.5703125" customWidth="1"/>
    <col min="6" max="6" width="18.5703125" customWidth="1"/>
    <col min="7" max="7" width="18" hidden="1" customWidth="1"/>
    <col min="9" max="9" width="25.140625" customWidth="1"/>
    <col min="10" max="10" width="40.85546875" customWidth="1"/>
  </cols>
  <sheetData>
    <row r="3" spans="1:10" ht="101.25" customHeight="1" x14ac:dyDescent="0.25">
      <c r="A3" s="59" t="s">
        <v>17</v>
      </c>
      <c r="B3" s="18" t="s">
        <v>0</v>
      </c>
      <c r="C3" s="18" t="s">
        <v>8</v>
      </c>
      <c r="D3" s="18" t="s">
        <v>18</v>
      </c>
      <c r="E3" s="18" t="s">
        <v>9</v>
      </c>
      <c r="F3" s="18" t="s">
        <v>10</v>
      </c>
      <c r="G3" s="18" t="s">
        <v>11</v>
      </c>
      <c r="H3" s="18" t="s">
        <v>12</v>
      </c>
      <c r="I3" s="18" t="s">
        <v>19</v>
      </c>
      <c r="J3" s="18" t="s">
        <v>20</v>
      </c>
    </row>
    <row r="4" spans="1:10" ht="51.75" customHeight="1" x14ac:dyDescent="0.25">
      <c r="A4" s="60"/>
      <c r="B4" s="19" t="s">
        <v>13</v>
      </c>
      <c r="C4" s="1">
        <v>1</v>
      </c>
      <c r="D4" s="19" t="s">
        <v>47</v>
      </c>
      <c r="E4" s="19" t="s">
        <v>50</v>
      </c>
      <c r="F4" s="19" t="s">
        <v>48</v>
      </c>
      <c r="G4" s="19"/>
      <c r="H4" s="1">
        <v>8</v>
      </c>
      <c r="I4" s="1" t="s">
        <v>49</v>
      </c>
      <c r="J4" s="61"/>
    </row>
    <row r="5" spans="1:10" ht="51.75" customHeight="1" x14ac:dyDescent="0.25">
      <c r="A5" s="60"/>
      <c r="B5" s="19" t="s">
        <v>13</v>
      </c>
      <c r="C5" s="1">
        <v>2</v>
      </c>
      <c r="D5" s="19" t="s">
        <v>51</v>
      </c>
      <c r="E5" s="19" t="s">
        <v>50</v>
      </c>
      <c r="F5" s="19" t="s">
        <v>48</v>
      </c>
      <c r="G5" s="19"/>
      <c r="H5" s="1">
        <v>11</v>
      </c>
      <c r="I5" s="1" t="s">
        <v>49</v>
      </c>
      <c r="J5" s="62"/>
    </row>
    <row r="6" spans="1:10" ht="66" customHeight="1" x14ac:dyDescent="0.25">
      <c r="A6" s="60"/>
      <c r="B6" s="19" t="s">
        <v>13</v>
      </c>
      <c r="C6" s="1">
        <v>3</v>
      </c>
      <c r="D6" s="19" t="s">
        <v>52</v>
      </c>
      <c r="E6" s="19" t="s">
        <v>26</v>
      </c>
      <c r="F6" s="19" t="s">
        <v>26</v>
      </c>
      <c r="G6" s="19"/>
      <c r="H6" s="1">
        <v>13</v>
      </c>
      <c r="I6" s="1" t="s">
        <v>49</v>
      </c>
      <c r="J6" s="62"/>
    </row>
    <row r="7" spans="1:10" ht="51.75" customHeight="1" x14ac:dyDescent="0.25">
      <c r="A7" s="60"/>
      <c r="B7" s="19" t="s">
        <v>13</v>
      </c>
      <c r="C7" s="1">
        <v>4</v>
      </c>
      <c r="D7" s="19" t="s">
        <v>53</v>
      </c>
      <c r="E7" s="19" t="s">
        <v>13</v>
      </c>
      <c r="F7" s="19" t="s">
        <v>13</v>
      </c>
      <c r="G7" s="19"/>
      <c r="H7" s="1">
        <v>14</v>
      </c>
      <c r="I7" s="1" t="s">
        <v>49</v>
      </c>
      <c r="J7" s="62"/>
    </row>
    <row r="8" spans="1:10" ht="51.75" customHeight="1" x14ac:dyDescent="0.25">
      <c r="A8" s="60"/>
      <c r="B8" s="19" t="s">
        <v>13</v>
      </c>
      <c r="C8" s="1">
        <v>5</v>
      </c>
      <c r="D8" s="19"/>
      <c r="E8" s="19"/>
      <c r="F8" s="19"/>
      <c r="G8" s="19"/>
      <c r="H8" s="1"/>
      <c r="I8" s="1"/>
      <c r="J8" s="63"/>
    </row>
  </sheetData>
  <mergeCells count="2">
    <mergeCell ref="A3:A8"/>
    <mergeCell ref="J4:J8"/>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58"/>
  <sheetViews>
    <sheetView topLeftCell="A7" zoomScaleNormal="100" workbookViewId="0">
      <selection activeCell="F9" sqref="F9:F11"/>
    </sheetView>
  </sheetViews>
  <sheetFormatPr baseColWidth="10" defaultColWidth="11.42578125" defaultRowHeight="14.25" x14ac:dyDescent="0.25"/>
  <cols>
    <col min="1" max="1" width="11.42578125" style="10"/>
    <col min="2" max="2" width="19" style="10" customWidth="1"/>
    <col min="3" max="3" width="18.7109375" style="10" customWidth="1"/>
    <col min="4" max="4" width="23.140625" style="10" customWidth="1"/>
    <col min="5" max="6" width="26.85546875" style="10" customWidth="1"/>
    <col min="7" max="7" width="43.140625" style="10" customWidth="1"/>
    <col min="8" max="8" width="30.5703125" style="10" customWidth="1"/>
    <col min="9" max="9" width="45.5703125" style="10" customWidth="1"/>
    <col min="10" max="11" width="37.28515625" style="10" customWidth="1"/>
    <col min="12" max="12" width="38.5703125" style="10" customWidth="1"/>
    <col min="13" max="13" width="34.85546875" style="10" customWidth="1"/>
    <col min="14" max="14" width="23" style="10" customWidth="1"/>
    <col min="15" max="16384" width="11.42578125" style="10"/>
  </cols>
  <sheetData>
    <row r="3" spans="2:15" ht="111.75" customHeight="1" x14ac:dyDescent="0.25">
      <c r="B3" s="16" t="s">
        <v>0</v>
      </c>
      <c r="C3" s="16" t="s">
        <v>1</v>
      </c>
      <c r="D3" s="16" t="s">
        <v>2</v>
      </c>
      <c r="E3" s="16" t="s">
        <v>22</v>
      </c>
      <c r="F3" s="16" t="s">
        <v>21</v>
      </c>
      <c r="G3" s="16" t="s">
        <v>24</v>
      </c>
      <c r="H3" s="2"/>
      <c r="I3" s="2"/>
      <c r="J3" s="2"/>
      <c r="K3" s="2"/>
      <c r="L3" s="2"/>
      <c r="M3" s="2"/>
      <c r="N3" s="2"/>
      <c r="O3" s="2"/>
    </row>
    <row r="4" spans="2:15" ht="49.5" customHeight="1" x14ac:dyDescent="0.25">
      <c r="B4" s="17" t="s">
        <v>13</v>
      </c>
      <c r="C4" s="17" t="s">
        <v>14</v>
      </c>
      <c r="D4" s="17"/>
      <c r="E4" s="7">
        <f>+C30/12</f>
        <v>0</v>
      </c>
      <c r="F4" s="7"/>
      <c r="G4" s="7"/>
    </row>
    <row r="7" spans="2:15" ht="28.5" customHeight="1" x14ac:dyDescent="0.25">
      <c r="B7" s="67" t="s">
        <v>15</v>
      </c>
      <c r="C7" s="68"/>
      <c r="D7" s="68"/>
      <c r="E7" s="68"/>
      <c r="F7" s="68"/>
      <c r="G7" s="68"/>
      <c r="H7" s="69"/>
    </row>
    <row r="8" spans="2:15" ht="195" customHeight="1" x14ac:dyDescent="0.25">
      <c r="B8" s="16" t="s">
        <v>0</v>
      </c>
      <c r="C8" s="16" t="s">
        <v>2</v>
      </c>
      <c r="D8" s="16" t="s">
        <v>5</v>
      </c>
      <c r="E8" s="16" t="s">
        <v>4</v>
      </c>
      <c r="F8" s="16" t="s">
        <v>6</v>
      </c>
      <c r="G8" s="16" t="s">
        <v>23</v>
      </c>
      <c r="H8" s="16" t="s">
        <v>3</v>
      </c>
    </row>
    <row r="9" spans="2:15" s="3" customFormat="1" ht="28.5" customHeight="1" x14ac:dyDescent="0.25">
      <c r="B9" s="66" t="s">
        <v>13</v>
      </c>
      <c r="C9" s="66" t="e">
        <f>+#REF!</f>
        <v>#REF!</v>
      </c>
      <c r="D9" s="66" t="s">
        <v>27</v>
      </c>
      <c r="E9" s="66" t="s">
        <v>28</v>
      </c>
      <c r="F9" s="66">
        <v>67</v>
      </c>
      <c r="G9" s="21">
        <f>(G11-G10)/30</f>
        <v>24.366666666666667</v>
      </c>
      <c r="H9" s="66"/>
      <c r="I9" s="10"/>
    </row>
    <row r="10" spans="2:15" s="3" customFormat="1" ht="28.5" customHeight="1" x14ac:dyDescent="0.25">
      <c r="B10" s="66"/>
      <c r="C10" s="66"/>
      <c r="D10" s="66"/>
      <c r="E10" s="66"/>
      <c r="F10" s="66"/>
      <c r="G10" s="4">
        <v>40787</v>
      </c>
      <c r="H10" s="66"/>
      <c r="I10" s="10"/>
    </row>
    <row r="11" spans="2:15" s="3" customFormat="1" ht="28.5" customHeight="1" x14ac:dyDescent="0.25">
      <c r="B11" s="66"/>
      <c r="C11" s="66"/>
      <c r="D11" s="66"/>
      <c r="E11" s="66"/>
      <c r="F11" s="66"/>
      <c r="G11" s="5">
        <v>41518</v>
      </c>
      <c r="H11" s="66"/>
      <c r="I11" s="10"/>
    </row>
    <row r="12" spans="2:15" s="3" customFormat="1" ht="28.5" customHeight="1" x14ac:dyDescent="0.25">
      <c r="B12" s="66" t="s">
        <v>13</v>
      </c>
      <c r="C12" s="66"/>
      <c r="D12" s="66"/>
      <c r="E12" s="66"/>
      <c r="F12" s="66">
        <v>216</v>
      </c>
      <c r="G12" s="17">
        <f>(G14-G13)/30</f>
        <v>8.1333333333333329</v>
      </c>
      <c r="H12" s="66"/>
      <c r="I12" s="10"/>
    </row>
    <row r="13" spans="2:15" s="3" customFormat="1" ht="28.5" customHeight="1" x14ac:dyDescent="0.25">
      <c r="B13" s="66"/>
      <c r="C13" s="66"/>
      <c r="D13" s="66"/>
      <c r="E13" s="66"/>
      <c r="F13" s="66"/>
      <c r="G13" s="4">
        <v>39491</v>
      </c>
      <c r="H13" s="66"/>
      <c r="I13" s="10"/>
    </row>
    <row r="14" spans="2:15" s="3" customFormat="1" ht="28.5" customHeight="1" x14ac:dyDescent="0.25">
      <c r="B14" s="66"/>
      <c r="C14" s="66"/>
      <c r="D14" s="66"/>
      <c r="E14" s="66"/>
      <c r="F14" s="66"/>
      <c r="G14" s="5">
        <v>39735</v>
      </c>
      <c r="H14" s="66"/>
      <c r="I14" s="10"/>
    </row>
    <row r="15" spans="2:15" s="3" customFormat="1" ht="28.5" customHeight="1" x14ac:dyDescent="0.25">
      <c r="B15" s="66" t="s">
        <v>13</v>
      </c>
      <c r="C15" s="66"/>
      <c r="D15" s="66"/>
      <c r="E15" s="66"/>
      <c r="F15" s="66">
        <v>217</v>
      </c>
      <c r="G15" s="17"/>
      <c r="H15" s="66"/>
      <c r="I15" s="10"/>
    </row>
    <row r="16" spans="2:15" s="3" customFormat="1" ht="28.5" customHeight="1" x14ac:dyDescent="0.25">
      <c r="B16" s="66"/>
      <c r="C16" s="66"/>
      <c r="D16" s="66"/>
      <c r="E16" s="66"/>
      <c r="F16" s="66"/>
      <c r="G16" s="4"/>
      <c r="H16" s="66"/>
      <c r="I16" s="10"/>
    </row>
    <row r="17" spans="2:11" s="3" customFormat="1" ht="28.5" customHeight="1" x14ac:dyDescent="0.25">
      <c r="B17" s="66"/>
      <c r="C17" s="66"/>
      <c r="D17" s="66"/>
      <c r="E17" s="66"/>
      <c r="F17" s="66"/>
      <c r="G17" s="5"/>
      <c r="H17" s="66"/>
      <c r="I17" s="10"/>
    </row>
    <row r="18" spans="2:11" s="3" customFormat="1" ht="28.5" customHeight="1" x14ac:dyDescent="0.25">
      <c r="B18" s="66" t="s">
        <v>13</v>
      </c>
      <c r="C18" s="66"/>
      <c r="D18" s="66"/>
      <c r="E18" s="66"/>
      <c r="F18" s="66">
        <v>217</v>
      </c>
      <c r="G18" s="17"/>
      <c r="H18" s="66"/>
      <c r="I18" s="10"/>
    </row>
    <row r="19" spans="2:11" s="3" customFormat="1" ht="28.5" customHeight="1" x14ac:dyDescent="0.25">
      <c r="B19" s="66"/>
      <c r="C19" s="66"/>
      <c r="D19" s="66"/>
      <c r="E19" s="66"/>
      <c r="F19" s="66"/>
      <c r="G19" s="4"/>
      <c r="H19" s="66"/>
      <c r="I19" s="10"/>
    </row>
    <row r="20" spans="2:11" s="3" customFormat="1" ht="28.5" customHeight="1" x14ac:dyDescent="0.25">
      <c r="B20" s="66"/>
      <c r="C20" s="66"/>
      <c r="D20" s="66"/>
      <c r="E20" s="66"/>
      <c r="F20" s="66"/>
      <c r="G20" s="5"/>
      <c r="H20" s="66"/>
      <c r="I20" s="10"/>
    </row>
    <row r="21" spans="2:11" s="3" customFormat="1" ht="28.5" customHeight="1" x14ac:dyDescent="0.25">
      <c r="B21" s="66" t="s">
        <v>13</v>
      </c>
      <c r="C21" s="66"/>
      <c r="D21" s="66"/>
      <c r="E21" s="66"/>
      <c r="F21" s="66">
        <v>218</v>
      </c>
      <c r="G21" s="17"/>
      <c r="H21" s="66"/>
      <c r="I21" s="10"/>
    </row>
    <row r="22" spans="2:11" s="3" customFormat="1" ht="28.5" customHeight="1" x14ac:dyDescent="0.25">
      <c r="B22" s="66"/>
      <c r="C22" s="66"/>
      <c r="D22" s="66"/>
      <c r="E22" s="66"/>
      <c r="F22" s="66"/>
      <c r="G22" s="4"/>
      <c r="H22" s="66"/>
      <c r="I22" s="10"/>
    </row>
    <row r="23" spans="2:11" s="3" customFormat="1" ht="28.5" customHeight="1" x14ac:dyDescent="0.25">
      <c r="B23" s="66"/>
      <c r="C23" s="66"/>
      <c r="D23" s="66"/>
      <c r="E23" s="66"/>
      <c r="F23" s="66"/>
      <c r="G23" s="5"/>
      <c r="H23" s="66"/>
      <c r="I23" s="10"/>
    </row>
    <row r="24" spans="2:11" s="3" customFormat="1" ht="28.5" customHeight="1" x14ac:dyDescent="0.25">
      <c r="B24" s="66" t="s">
        <v>13</v>
      </c>
      <c r="C24" s="66"/>
      <c r="D24" s="66"/>
      <c r="E24" s="66"/>
      <c r="F24" s="66">
        <v>218</v>
      </c>
      <c r="G24" s="17"/>
      <c r="H24" s="66"/>
      <c r="I24" s="10"/>
    </row>
    <row r="25" spans="2:11" s="3" customFormat="1" ht="28.5" customHeight="1" x14ac:dyDescent="0.25">
      <c r="B25" s="66"/>
      <c r="C25" s="66"/>
      <c r="D25" s="66"/>
      <c r="E25" s="66"/>
      <c r="F25" s="66"/>
      <c r="G25" s="4"/>
      <c r="H25" s="66"/>
      <c r="I25" s="10"/>
    </row>
    <row r="26" spans="2:11" s="3" customFormat="1" ht="28.5" customHeight="1" x14ac:dyDescent="0.25">
      <c r="B26" s="66"/>
      <c r="C26" s="66"/>
      <c r="D26" s="66"/>
      <c r="E26" s="66"/>
      <c r="F26" s="66"/>
      <c r="G26" s="5"/>
      <c r="H26" s="66"/>
      <c r="I26" s="10"/>
    </row>
    <row r="27" spans="2:11" s="3" customFormat="1" ht="35.25" customHeight="1" x14ac:dyDescent="0.25">
      <c r="B27" s="66" t="s">
        <v>13</v>
      </c>
      <c r="C27" s="66"/>
      <c r="D27" s="66"/>
      <c r="E27" s="66"/>
      <c r="F27" s="66">
        <v>219</v>
      </c>
      <c r="G27" s="6">
        <v>3</v>
      </c>
      <c r="H27" s="66"/>
      <c r="I27" s="10"/>
    </row>
    <row r="28" spans="2:11" s="3" customFormat="1" ht="35.25" customHeight="1" x14ac:dyDescent="0.25">
      <c r="B28" s="66"/>
      <c r="C28" s="66"/>
      <c r="D28" s="66"/>
      <c r="E28" s="66"/>
      <c r="F28" s="66"/>
      <c r="G28" s="14">
        <v>37152</v>
      </c>
      <c r="H28" s="66"/>
      <c r="I28" s="10"/>
    </row>
    <row r="29" spans="2:11" s="3" customFormat="1" ht="35.25" customHeight="1" x14ac:dyDescent="0.25">
      <c r="B29" s="66"/>
      <c r="C29" s="66"/>
      <c r="D29" s="66"/>
      <c r="E29" s="66"/>
      <c r="F29" s="66"/>
      <c r="G29" s="15">
        <v>37242</v>
      </c>
      <c r="H29" s="66"/>
      <c r="I29" s="10"/>
    </row>
    <row r="30" spans="2:11" s="3" customFormat="1" ht="28.5" customHeight="1" x14ac:dyDescent="0.25">
      <c r="B30" s="11"/>
      <c r="C30" s="11"/>
      <c r="D30" s="12"/>
      <c r="E30" s="64" t="s">
        <v>7</v>
      </c>
      <c r="F30" s="65"/>
      <c r="G30" s="13">
        <f>SUM(G9+G12+G15+G18+G21+G24+G27)</f>
        <v>35.5</v>
      </c>
      <c r="H30" s="13">
        <f>SUM(H9+H12+H15+H18+H21+H24+H27)</f>
        <v>0</v>
      </c>
      <c r="I30" s="10"/>
    </row>
    <row r="31" spans="2:11" s="3" customFormat="1" ht="28.5" customHeight="1" x14ac:dyDescent="0.25">
      <c r="B31" s="8"/>
      <c r="C31" s="8"/>
      <c r="D31" s="9"/>
      <c r="E31" s="9"/>
      <c r="F31" s="9"/>
      <c r="I31" s="9"/>
    </row>
    <row r="32" spans="2:11" x14ac:dyDescent="0.25">
      <c r="B32" s="11"/>
      <c r="C32" s="11"/>
      <c r="D32" s="12"/>
      <c r="E32" s="12"/>
      <c r="F32" s="12"/>
      <c r="I32" s="12"/>
      <c r="J32" s="3"/>
      <c r="K32" s="3"/>
    </row>
    <row r="35" spans="2:8" x14ac:dyDescent="0.25">
      <c r="B35" s="67" t="s">
        <v>25</v>
      </c>
      <c r="C35" s="68"/>
      <c r="D35" s="68"/>
      <c r="E35" s="68"/>
      <c r="F35" s="68"/>
      <c r="G35" s="68"/>
      <c r="H35" s="69"/>
    </row>
    <row r="36" spans="2:8" ht="314.25" customHeight="1" x14ac:dyDescent="0.25">
      <c r="B36" s="16" t="s">
        <v>0</v>
      </c>
      <c r="C36" s="16" t="s">
        <v>2</v>
      </c>
      <c r="D36" s="16" t="s">
        <v>5</v>
      </c>
      <c r="E36" s="16" t="s">
        <v>4</v>
      </c>
      <c r="F36" s="16" t="s">
        <v>6</v>
      </c>
      <c r="G36" s="16" t="s">
        <v>23</v>
      </c>
      <c r="H36" s="16" t="s">
        <v>3</v>
      </c>
    </row>
    <row r="37" spans="2:8" x14ac:dyDescent="0.25">
      <c r="B37" s="66" t="s">
        <v>13</v>
      </c>
      <c r="C37" s="66"/>
      <c r="D37" s="66"/>
      <c r="E37" s="66"/>
      <c r="F37" s="66">
        <v>216</v>
      </c>
      <c r="G37" s="17"/>
      <c r="H37" s="66"/>
    </row>
    <row r="38" spans="2:8" x14ac:dyDescent="0.25">
      <c r="B38" s="66"/>
      <c r="C38" s="66"/>
      <c r="D38" s="66"/>
      <c r="E38" s="66"/>
      <c r="F38" s="66"/>
      <c r="G38" s="4"/>
      <c r="H38" s="66"/>
    </row>
    <row r="39" spans="2:8" x14ac:dyDescent="0.25">
      <c r="B39" s="66"/>
      <c r="C39" s="66"/>
      <c r="D39" s="66"/>
      <c r="E39" s="66"/>
      <c r="F39" s="66"/>
      <c r="G39" s="5"/>
      <c r="H39" s="66"/>
    </row>
    <row r="40" spans="2:8" x14ac:dyDescent="0.25">
      <c r="B40" s="66" t="s">
        <v>13</v>
      </c>
      <c r="C40" s="66"/>
      <c r="D40" s="66"/>
      <c r="E40" s="66"/>
      <c r="F40" s="66">
        <v>216</v>
      </c>
      <c r="G40" s="17">
        <f>(G42-G41)/30</f>
        <v>8.1333333333333329</v>
      </c>
      <c r="H40" s="66"/>
    </row>
    <row r="41" spans="2:8" x14ac:dyDescent="0.25">
      <c r="B41" s="66"/>
      <c r="C41" s="66"/>
      <c r="D41" s="66"/>
      <c r="E41" s="66"/>
      <c r="F41" s="66"/>
      <c r="G41" s="4">
        <v>39491</v>
      </c>
      <c r="H41" s="66"/>
    </row>
    <row r="42" spans="2:8" x14ac:dyDescent="0.25">
      <c r="B42" s="66"/>
      <c r="C42" s="66"/>
      <c r="D42" s="66"/>
      <c r="E42" s="66"/>
      <c r="F42" s="66"/>
      <c r="G42" s="5">
        <v>39735</v>
      </c>
      <c r="H42" s="66"/>
    </row>
    <row r="43" spans="2:8" x14ac:dyDescent="0.25">
      <c r="B43" s="66" t="s">
        <v>13</v>
      </c>
      <c r="C43" s="66"/>
      <c r="D43" s="66"/>
      <c r="E43" s="66"/>
      <c r="F43" s="66">
        <v>217</v>
      </c>
      <c r="G43" s="17"/>
      <c r="H43" s="66"/>
    </row>
    <row r="44" spans="2:8" x14ac:dyDescent="0.25">
      <c r="B44" s="66"/>
      <c r="C44" s="66"/>
      <c r="D44" s="66"/>
      <c r="E44" s="66"/>
      <c r="F44" s="66"/>
      <c r="G44" s="4"/>
      <c r="H44" s="66"/>
    </row>
    <row r="45" spans="2:8" x14ac:dyDescent="0.25">
      <c r="B45" s="66"/>
      <c r="C45" s="66"/>
      <c r="D45" s="66"/>
      <c r="E45" s="66"/>
      <c r="F45" s="66"/>
      <c r="G45" s="5"/>
      <c r="H45" s="66"/>
    </row>
    <row r="46" spans="2:8" x14ac:dyDescent="0.25">
      <c r="B46" s="66" t="s">
        <v>13</v>
      </c>
      <c r="C46" s="66"/>
      <c r="D46" s="66"/>
      <c r="E46" s="66"/>
      <c r="F46" s="66">
        <v>217</v>
      </c>
      <c r="G46" s="17"/>
      <c r="H46" s="66"/>
    </row>
    <row r="47" spans="2:8" x14ac:dyDescent="0.25">
      <c r="B47" s="66"/>
      <c r="C47" s="66"/>
      <c r="D47" s="66"/>
      <c r="E47" s="66"/>
      <c r="F47" s="66"/>
      <c r="G47" s="4"/>
      <c r="H47" s="66"/>
    </row>
    <row r="48" spans="2:8" x14ac:dyDescent="0.25">
      <c r="B48" s="66"/>
      <c r="C48" s="66"/>
      <c r="D48" s="66"/>
      <c r="E48" s="66"/>
      <c r="F48" s="66"/>
      <c r="G48" s="5"/>
      <c r="H48" s="66"/>
    </row>
    <row r="49" spans="2:8" x14ac:dyDescent="0.25">
      <c r="B49" s="66" t="s">
        <v>13</v>
      </c>
      <c r="C49" s="66"/>
      <c r="D49" s="66"/>
      <c r="E49" s="66"/>
      <c r="F49" s="66">
        <v>218</v>
      </c>
      <c r="G49" s="17"/>
      <c r="H49" s="66"/>
    </row>
    <row r="50" spans="2:8" x14ac:dyDescent="0.25">
      <c r="B50" s="66"/>
      <c r="C50" s="66"/>
      <c r="D50" s="66"/>
      <c r="E50" s="66"/>
      <c r="F50" s="66"/>
      <c r="G50" s="4"/>
      <c r="H50" s="66"/>
    </row>
    <row r="51" spans="2:8" x14ac:dyDescent="0.25">
      <c r="B51" s="66"/>
      <c r="C51" s="66"/>
      <c r="D51" s="66"/>
      <c r="E51" s="66"/>
      <c r="F51" s="66"/>
      <c r="G51" s="5"/>
      <c r="H51" s="66"/>
    </row>
    <row r="52" spans="2:8" x14ac:dyDescent="0.25">
      <c r="B52" s="66" t="s">
        <v>13</v>
      </c>
      <c r="C52" s="66"/>
      <c r="D52" s="66"/>
      <c r="E52" s="66"/>
      <c r="F52" s="66">
        <v>218</v>
      </c>
      <c r="G52" s="17"/>
      <c r="H52" s="66"/>
    </row>
    <row r="53" spans="2:8" x14ac:dyDescent="0.25">
      <c r="B53" s="66"/>
      <c r="C53" s="66"/>
      <c r="D53" s="66"/>
      <c r="E53" s="66"/>
      <c r="F53" s="66"/>
      <c r="G53" s="4"/>
      <c r="H53" s="66"/>
    </row>
    <row r="54" spans="2:8" x14ac:dyDescent="0.25">
      <c r="B54" s="66"/>
      <c r="C54" s="66"/>
      <c r="D54" s="66"/>
      <c r="E54" s="66"/>
      <c r="F54" s="66"/>
      <c r="G54" s="5"/>
      <c r="H54" s="66"/>
    </row>
    <row r="55" spans="2:8" x14ac:dyDescent="0.25">
      <c r="B55" s="66" t="s">
        <v>13</v>
      </c>
      <c r="C55" s="66"/>
      <c r="D55" s="66"/>
      <c r="E55" s="66"/>
      <c r="F55" s="66">
        <v>219</v>
      </c>
      <c r="G55" s="6">
        <v>3</v>
      </c>
      <c r="H55" s="66"/>
    </row>
    <row r="56" spans="2:8" x14ac:dyDescent="0.25">
      <c r="B56" s="66"/>
      <c r="C56" s="66"/>
      <c r="D56" s="66"/>
      <c r="E56" s="66"/>
      <c r="F56" s="66"/>
      <c r="G56" s="14">
        <v>37152</v>
      </c>
      <c r="H56" s="66"/>
    </row>
    <row r="57" spans="2:8" x14ac:dyDescent="0.25">
      <c r="B57" s="66"/>
      <c r="C57" s="66"/>
      <c r="D57" s="66"/>
      <c r="E57" s="66"/>
      <c r="F57" s="66"/>
      <c r="G57" s="15">
        <v>37242</v>
      </c>
      <c r="H57" s="66"/>
    </row>
    <row r="58" spans="2:8" x14ac:dyDescent="0.25">
      <c r="B58" s="11"/>
      <c r="C58" s="11"/>
      <c r="D58" s="12"/>
      <c r="E58" s="64" t="s">
        <v>7</v>
      </c>
      <c r="F58" s="65"/>
      <c r="G58" s="13">
        <f>SUM(G37+G40+G43+G46+G49+G52+G55)</f>
        <v>11.133333333333333</v>
      </c>
      <c r="H58" s="13">
        <f>SUM(H37+H40+H43+H46+H49+H52+H55)</f>
        <v>0</v>
      </c>
    </row>
  </sheetData>
  <mergeCells count="88">
    <mergeCell ref="H9:H11"/>
    <mergeCell ref="B7:H7"/>
    <mergeCell ref="B9:B11"/>
    <mergeCell ref="C9:C11"/>
    <mergeCell ref="D9:D11"/>
    <mergeCell ref="E9:E11"/>
    <mergeCell ref="F9:F11"/>
    <mergeCell ref="H15:H17"/>
    <mergeCell ref="B12:B14"/>
    <mergeCell ref="C12:C14"/>
    <mergeCell ref="D12:D14"/>
    <mergeCell ref="E12:E14"/>
    <mergeCell ref="F12:F14"/>
    <mergeCell ref="H12:H14"/>
    <mergeCell ref="B15:B17"/>
    <mergeCell ref="C15:C17"/>
    <mergeCell ref="D15:D17"/>
    <mergeCell ref="E15:E17"/>
    <mergeCell ref="F15:F17"/>
    <mergeCell ref="H21:H23"/>
    <mergeCell ref="B18:B20"/>
    <mergeCell ref="C18:C20"/>
    <mergeCell ref="D18:D20"/>
    <mergeCell ref="E18:E20"/>
    <mergeCell ref="F18:F20"/>
    <mergeCell ref="H18:H20"/>
    <mergeCell ref="B21:B23"/>
    <mergeCell ref="C21:C23"/>
    <mergeCell ref="D21:D23"/>
    <mergeCell ref="E21:E23"/>
    <mergeCell ref="F21:F23"/>
    <mergeCell ref="H27:H29"/>
    <mergeCell ref="B24:B26"/>
    <mergeCell ref="C24:C26"/>
    <mergeCell ref="D24:D26"/>
    <mergeCell ref="E24:E26"/>
    <mergeCell ref="F24:F26"/>
    <mergeCell ref="H24:H26"/>
    <mergeCell ref="E30:F30"/>
    <mergeCell ref="B27:B29"/>
    <mergeCell ref="C27:C29"/>
    <mergeCell ref="D27:D29"/>
    <mergeCell ref="E27:E29"/>
    <mergeCell ref="F27:F29"/>
    <mergeCell ref="B35:H35"/>
    <mergeCell ref="B37:B39"/>
    <mergeCell ref="C37:C39"/>
    <mergeCell ref="D37:D39"/>
    <mergeCell ref="E37:E39"/>
    <mergeCell ref="F37:F39"/>
    <mergeCell ref="H37:H39"/>
    <mergeCell ref="H43:H45"/>
    <mergeCell ref="B40:B42"/>
    <mergeCell ref="C40:C42"/>
    <mergeCell ref="D40:D42"/>
    <mergeCell ref="E40:E42"/>
    <mergeCell ref="F40:F42"/>
    <mergeCell ref="H40:H42"/>
    <mergeCell ref="B43:B45"/>
    <mergeCell ref="C43:C45"/>
    <mergeCell ref="D43:D45"/>
    <mergeCell ref="E43:E45"/>
    <mergeCell ref="F43:F45"/>
    <mergeCell ref="H49:H51"/>
    <mergeCell ref="B46:B48"/>
    <mergeCell ref="C46:C48"/>
    <mergeCell ref="D46:D48"/>
    <mergeCell ref="E46:E48"/>
    <mergeCell ref="F46:F48"/>
    <mergeCell ref="H46:H48"/>
    <mergeCell ref="B49:B51"/>
    <mergeCell ref="C49:C51"/>
    <mergeCell ref="D49:D51"/>
    <mergeCell ref="E49:E51"/>
    <mergeCell ref="F49:F51"/>
    <mergeCell ref="H55:H57"/>
    <mergeCell ref="B52:B54"/>
    <mergeCell ref="C52:C54"/>
    <mergeCell ref="D52:D54"/>
    <mergeCell ref="E52:E54"/>
    <mergeCell ref="F52:F54"/>
    <mergeCell ref="H52:H54"/>
    <mergeCell ref="E58:F58"/>
    <mergeCell ref="B55:B57"/>
    <mergeCell ref="C55:C57"/>
    <mergeCell ref="D55:D57"/>
    <mergeCell ref="E55:E57"/>
    <mergeCell ref="F55:F57"/>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91"/>
  <sheetViews>
    <sheetView zoomScaleNormal="100" workbookViewId="0">
      <selection activeCell="D4" sqref="D4"/>
    </sheetView>
  </sheetViews>
  <sheetFormatPr baseColWidth="10" defaultColWidth="11.42578125" defaultRowHeight="14.25" x14ac:dyDescent="0.25"/>
  <cols>
    <col min="1" max="1" width="11.42578125" style="10"/>
    <col min="2" max="2" width="19" style="10" customWidth="1"/>
    <col min="3" max="3" width="18.7109375" style="10" customWidth="1"/>
    <col min="4" max="4" width="23.140625" style="10" customWidth="1"/>
    <col min="5" max="6" width="26.85546875" style="10" customWidth="1"/>
    <col min="7" max="7" width="43.140625" style="10" customWidth="1"/>
    <col min="8" max="8" width="30.5703125" style="10" customWidth="1"/>
    <col min="9" max="9" width="45.5703125" style="10" customWidth="1"/>
    <col min="10" max="11" width="37.28515625" style="10" customWidth="1"/>
    <col min="12" max="12" width="38.5703125" style="10" customWidth="1"/>
    <col min="13" max="13" width="34.85546875" style="10" customWidth="1"/>
    <col min="14" max="14" width="23" style="10" customWidth="1"/>
    <col min="15" max="16384" width="11.42578125" style="10"/>
  </cols>
  <sheetData>
    <row r="3" spans="2:15" ht="111.75" customHeight="1" x14ac:dyDescent="0.25">
      <c r="B3" s="22" t="s">
        <v>0</v>
      </c>
      <c r="C3" s="22" t="s">
        <v>1</v>
      </c>
      <c r="D3" s="22" t="s">
        <v>2</v>
      </c>
      <c r="E3" s="22" t="s">
        <v>22</v>
      </c>
      <c r="F3" s="22" t="s">
        <v>21</v>
      </c>
      <c r="G3" s="22" t="s">
        <v>24</v>
      </c>
      <c r="H3" s="2"/>
      <c r="I3" s="2"/>
      <c r="J3" s="2"/>
      <c r="K3" s="2"/>
      <c r="L3" s="2"/>
      <c r="M3" s="2"/>
      <c r="N3" s="2"/>
      <c r="O3" s="2"/>
    </row>
    <row r="4" spans="2:15" ht="49.5" customHeight="1" x14ac:dyDescent="0.25">
      <c r="B4" s="21" t="s">
        <v>13</v>
      </c>
      <c r="C4" s="21" t="s">
        <v>16</v>
      </c>
      <c r="D4" s="21"/>
      <c r="E4" s="7">
        <f>G63/12</f>
        <v>5.2833333333333332</v>
      </c>
      <c r="F4" s="7" t="s">
        <v>49</v>
      </c>
      <c r="G4" s="7"/>
    </row>
    <row r="7" spans="2:15" ht="28.5" customHeight="1" x14ac:dyDescent="0.25">
      <c r="B7" s="67" t="s">
        <v>15</v>
      </c>
      <c r="C7" s="68"/>
      <c r="D7" s="68"/>
      <c r="E7" s="68"/>
      <c r="F7" s="68"/>
      <c r="G7" s="68"/>
      <c r="H7" s="69"/>
    </row>
    <row r="8" spans="2:15" ht="195" customHeight="1" x14ac:dyDescent="0.25">
      <c r="B8" s="22" t="s">
        <v>0</v>
      </c>
      <c r="C8" s="22" t="s">
        <v>2</v>
      </c>
      <c r="D8" s="22" t="s">
        <v>5</v>
      </c>
      <c r="E8" s="22" t="s">
        <v>4</v>
      </c>
      <c r="F8" s="22" t="s">
        <v>6</v>
      </c>
      <c r="G8" s="22" t="s">
        <v>23</v>
      </c>
      <c r="H8" s="22" t="s">
        <v>3</v>
      </c>
    </row>
    <row r="9" spans="2:15" s="3" customFormat="1" ht="28.5" customHeight="1" x14ac:dyDescent="0.25">
      <c r="B9" s="66" t="s">
        <v>13</v>
      </c>
      <c r="C9" s="70" t="s">
        <v>29</v>
      </c>
      <c r="D9" s="66" t="s">
        <v>27</v>
      </c>
      <c r="E9" s="66" t="s">
        <v>28</v>
      </c>
      <c r="F9" s="66" t="s">
        <v>54</v>
      </c>
      <c r="G9" s="20">
        <f>(G11-G10)/30</f>
        <v>3.4333333333333331</v>
      </c>
      <c r="H9" s="66"/>
      <c r="I9" s="10"/>
    </row>
    <row r="10" spans="2:15" s="3" customFormat="1" ht="28.5" customHeight="1" x14ac:dyDescent="0.25">
      <c r="B10" s="66"/>
      <c r="C10" s="71"/>
      <c r="D10" s="66"/>
      <c r="E10" s="66"/>
      <c r="F10" s="66"/>
      <c r="G10" s="26">
        <v>38614</v>
      </c>
      <c r="H10" s="66"/>
      <c r="I10" s="10"/>
    </row>
    <row r="11" spans="2:15" s="3" customFormat="1" ht="28.5" customHeight="1" x14ac:dyDescent="0.25">
      <c r="B11" s="66"/>
      <c r="C11" s="72"/>
      <c r="D11" s="66"/>
      <c r="E11" s="66"/>
      <c r="F11" s="66"/>
      <c r="G11" s="27">
        <v>38717</v>
      </c>
      <c r="H11" s="66"/>
      <c r="I11" s="10"/>
    </row>
    <row r="12" spans="2:15" s="3" customFormat="1" ht="28.5" customHeight="1" x14ac:dyDescent="0.25">
      <c r="B12" s="66" t="s">
        <v>13</v>
      </c>
      <c r="C12" s="70" t="s">
        <v>29</v>
      </c>
      <c r="D12" s="70" t="s">
        <v>34</v>
      </c>
      <c r="E12" s="70" t="s">
        <v>35</v>
      </c>
      <c r="F12" s="70" t="s">
        <v>54</v>
      </c>
      <c r="G12" s="20">
        <f>(G14-G13)/30</f>
        <v>6</v>
      </c>
      <c r="H12" s="66"/>
      <c r="I12" s="10"/>
    </row>
    <row r="13" spans="2:15" s="3" customFormat="1" ht="28.5" customHeight="1" x14ac:dyDescent="0.25">
      <c r="B13" s="66"/>
      <c r="C13" s="71"/>
      <c r="D13" s="71"/>
      <c r="E13" s="71"/>
      <c r="F13" s="71"/>
      <c r="G13" s="26">
        <v>38719</v>
      </c>
      <c r="H13" s="66"/>
      <c r="I13" s="10"/>
    </row>
    <row r="14" spans="2:15" s="3" customFormat="1" ht="28.5" customHeight="1" x14ac:dyDescent="0.25">
      <c r="B14" s="66"/>
      <c r="C14" s="72"/>
      <c r="D14" s="72"/>
      <c r="E14" s="72"/>
      <c r="F14" s="72"/>
      <c r="G14" s="27">
        <v>38899</v>
      </c>
      <c r="H14" s="66"/>
      <c r="I14" s="10"/>
    </row>
    <row r="15" spans="2:15" s="3" customFormat="1" ht="28.5" customHeight="1" x14ac:dyDescent="0.25">
      <c r="B15" s="66" t="s">
        <v>13</v>
      </c>
      <c r="C15" s="70" t="s">
        <v>29</v>
      </c>
      <c r="D15" s="70" t="s">
        <v>34</v>
      </c>
      <c r="E15" s="70" t="s">
        <v>36</v>
      </c>
      <c r="F15" s="70" t="s">
        <v>54</v>
      </c>
      <c r="G15" s="20">
        <f>(G17-G16)/30</f>
        <v>6.1</v>
      </c>
      <c r="H15" s="66"/>
      <c r="I15" s="10"/>
    </row>
    <row r="16" spans="2:15" s="3" customFormat="1" ht="28.5" customHeight="1" x14ac:dyDescent="0.25">
      <c r="B16" s="66"/>
      <c r="C16" s="71"/>
      <c r="D16" s="71"/>
      <c r="E16" s="71"/>
      <c r="F16" s="71"/>
      <c r="G16" s="26">
        <v>38905</v>
      </c>
      <c r="H16" s="66"/>
      <c r="I16" s="10"/>
    </row>
    <row r="17" spans="2:9" s="3" customFormat="1" ht="28.5" customHeight="1" x14ac:dyDescent="0.25">
      <c r="B17" s="66"/>
      <c r="C17" s="72"/>
      <c r="D17" s="72"/>
      <c r="E17" s="72"/>
      <c r="F17" s="72"/>
      <c r="G17" s="27">
        <v>39088</v>
      </c>
      <c r="H17" s="66"/>
      <c r="I17" s="10"/>
    </row>
    <row r="18" spans="2:9" s="3" customFormat="1" ht="28.5" customHeight="1" x14ac:dyDescent="0.25">
      <c r="B18" s="66" t="s">
        <v>13</v>
      </c>
      <c r="C18" s="70" t="s">
        <v>29</v>
      </c>
      <c r="D18" s="66" t="s">
        <v>30</v>
      </c>
      <c r="E18" s="66" t="s">
        <v>31</v>
      </c>
      <c r="F18" s="66">
        <v>217</v>
      </c>
      <c r="G18" s="20">
        <f>(G20-G19)/30</f>
        <v>44.866666666666667</v>
      </c>
      <c r="H18" s="66"/>
      <c r="I18" s="10"/>
    </row>
    <row r="19" spans="2:9" s="3" customFormat="1" ht="28.5" customHeight="1" x14ac:dyDescent="0.25">
      <c r="B19" s="66"/>
      <c r="C19" s="71"/>
      <c r="D19" s="66"/>
      <c r="E19" s="66"/>
      <c r="F19" s="66"/>
      <c r="G19" s="26">
        <v>34726</v>
      </c>
      <c r="H19" s="66"/>
      <c r="I19" s="10"/>
    </row>
    <row r="20" spans="2:9" s="3" customFormat="1" ht="28.5" customHeight="1" x14ac:dyDescent="0.25">
      <c r="B20" s="66"/>
      <c r="C20" s="72"/>
      <c r="D20" s="66"/>
      <c r="E20" s="66"/>
      <c r="F20" s="66"/>
      <c r="G20" s="27">
        <v>36072</v>
      </c>
      <c r="H20" s="66"/>
      <c r="I20" s="10"/>
    </row>
    <row r="21" spans="2:9" s="3" customFormat="1" ht="28.5" customHeight="1" x14ac:dyDescent="0.25">
      <c r="B21" s="73" t="s">
        <v>13</v>
      </c>
      <c r="C21" s="70" t="s">
        <v>29</v>
      </c>
      <c r="D21" s="73" t="s">
        <v>32</v>
      </c>
      <c r="E21" s="73" t="s">
        <v>33</v>
      </c>
      <c r="F21" s="66" t="s">
        <v>55</v>
      </c>
      <c r="G21" s="20">
        <f>(G23-G22)/30</f>
        <v>33.366666666666667</v>
      </c>
      <c r="H21" s="66"/>
      <c r="I21" s="10"/>
    </row>
    <row r="22" spans="2:9" s="3" customFormat="1" ht="28.5" customHeight="1" x14ac:dyDescent="0.25">
      <c r="B22" s="73"/>
      <c r="C22" s="71"/>
      <c r="D22" s="73"/>
      <c r="E22" s="73"/>
      <c r="F22" s="66"/>
      <c r="G22" s="26">
        <v>37456</v>
      </c>
      <c r="H22" s="66"/>
      <c r="I22" s="10"/>
    </row>
    <row r="23" spans="2:9" s="3" customFormat="1" ht="28.5" customHeight="1" x14ac:dyDescent="0.25">
      <c r="B23" s="73"/>
      <c r="C23" s="72"/>
      <c r="D23" s="73"/>
      <c r="E23" s="73"/>
      <c r="F23" s="66"/>
      <c r="G23" s="27">
        <v>38457</v>
      </c>
      <c r="H23" s="66"/>
      <c r="I23" s="10"/>
    </row>
    <row r="24" spans="2:9" s="3" customFormat="1" ht="28.5" customHeight="1" x14ac:dyDescent="0.25">
      <c r="B24" s="66" t="s">
        <v>13</v>
      </c>
      <c r="C24" s="70" t="s">
        <v>29</v>
      </c>
      <c r="D24" s="66" t="s">
        <v>37</v>
      </c>
      <c r="E24" s="66" t="s">
        <v>39</v>
      </c>
      <c r="F24" s="66" t="s">
        <v>56</v>
      </c>
      <c r="G24" s="21">
        <f>(G26-G25)/30</f>
        <v>7.1333333333333337</v>
      </c>
      <c r="H24" s="66"/>
      <c r="I24" s="10"/>
    </row>
    <row r="25" spans="2:9" s="3" customFormat="1" ht="28.5" customHeight="1" x14ac:dyDescent="0.25">
      <c r="B25" s="66"/>
      <c r="C25" s="71"/>
      <c r="D25" s="66"/>
      <c r="E25" s="66"/>
      <c r="F25" s="66"/>
      <c r="G25" s="4">
        <v>39189</v>
      </c>
      <c r="H25" s="66"/>
      <c r="I25" s="10"/>
    </row>
    <row r="26" spans="2:9" s="3" customFormat="1" ht="28.5" customHeight="1" x14ac:dyDescent="0.25">
      <c r="B26" s="66"/>
      <c r="C26" s="72"/>
      <c r="D26" s="66"/>
      <c r="E26" s="66"/>
      <c r="F26" s="66"/>
      <c r="G26" s="5">
        <v>39403</v>
      </c>
      <c r="H26" s="66"/>
      <c r="I26" s="10"/>
    </row>
    <row r="27" spans="2:9" s="3" customFormat="1" ht="28.5" customHeight="1" x14ac:dyDescent="0.25">
      <c r="B27" s="66" t="s">
        <v>13</v>
      </c>
      <c r="C27" s="70" t="s">
        <v>29</v>
      </c>
      <c r="D27" s="66" t="s">
        <v>37</v>
      </c>
      <c r="E27" s="66" t="s">
        <v>38</v>
      </c>
      <c r="F27" s="66" t="s">
        <v>56</v>
      </c>
      <c r="G27" s="21">
        <f>(G29-G28)/30</f>
        <v>4.166666666666667</v>
      </c>
      <c r="H27" s="66"/>
      <c r="I27" s="10"/>
    </row>
    <row r="28" spans="2:9" s="3" customFormat="1" ht="28.5" customHeight="1" x14ac:dyDescent="0.25">
      <c r="B28" s="66"/>
      <c r="C28" s="71"/>
      <c r="D28" s="66"/>
      <c r="E28" s="66"/>
      <c r="F28" s="66"/>
      <c r="G28" s="4">
        <v>39505</v>
      </c>
      <c r="H28" s="66"/>
      <c r="I28" s="10"/>
    </row>
    <row r="29" spans="2:9" s="3" customFormat="1" ht="28.5" customHeight="1" x14ac:dyDescent="0.25">
      <c r="B29" s="66"/>
      <c r="C29" s="72"/>
      <c r="D29" s="66"/>
      <c r="E29" s="66"/>
      <c r="F29" s="66"/>
      <c r="G29" s="5">
        <v>39630</v>
      </c>
      <c r="H29" s="66"/>
      <c r="I29" s="10"/>
    </row>
    <row r="30" spans="2:9" s="3" customFormat="1" ht="28.5" customHeight="1" x14ac:dyDescent="0.25">
      <c r="B30" s="66" t="s">
        <v>13</v>
      </c>
      <c r="C30" s="23" t="s">
        <v>29</v>
      </c>
      <c r="D30" s="66" t="s">
        <v>37</v>
      </c>
      <c r="E30" s="66" t="s">
        <v>40</v>
      </c>
      <c r="F30" s="66" t="s">
        <v>56</v>
      </c>
      <c r="G30" s="21">
        <f>(G32-G31)/30</f>
        <v>1.7</v>
      </c>
      <c r="H30" s="66"/>
      <c r="I30" s="10"/>
    </row>
    <row r="31" spans="2:9" s="3" customFormat="1" ht="28.5" customHeight="1" x14ac:dyDescent="0.25">
      <c r="B31" s="66"/>
      <c r="C31" s="24"/>
      <c r="D31" s="66"/>
      <c r="E31" s="66"/>
      <c r="F31" s="66"/>
      <c r="G31" s="4">
        <v>39686</v>
      </c>
      <c r="H31" s="66"/>
      <c r="I31" s="10"/>
    </row>
    <row r="32" spans="2:9" s="3" customFormat="1" ht="28.5" customHeight="1" x14ac:dyDescent="0.25">
      <c r="B32" s="66"/>
      <c r="C32" s="25"/>
      <c r="D32" s="66"/>
      <c r="E32" s="66"/>
      <c r="F32" s="66"/>
      <c r="G32" s="5">
        <v>39737</v>
      </c>
      <c r="H32" s="66"/>
      <c r="I32" s="10"/>
    </row>
    <row r="33" spans="2:9" s="3" customFormat="1" ht="28.5" customHeight="1" x14ac:dyDescent="0.25">
      <c r="B33" s="66" t="s">
        <v>13</v>
      </c>
      <c r="C33" s="23" t="s">
        <v>29</v>
      </c>
      <c r="D33" s="66" t="s">
        <v>37</v>
      </c>
      <c r="E33" s="66" t="s">
        <v>41</v>
      </c>
      <c r="F33" s="66" t="s">
        <v>56</v>
      </c>
      <c r="G33" s="20">
        <f>(G35-G34)/30</f>
        <v>6.0333333333333332</v>
      </c>
      <c r="H33" s="66"/>
      <c r="I33" s="10"/>
    </row>
    <row r="34" spans="2:9" s="3" customFormat="1" ht="28.5" customHeight="1" x14ac:dyDescent="0.25">
      <c r="B34" s="66"/>
      <c r="C34" s="24"/>
      <c r="D34" s="66"/>
      <c r="E34" s="66"/>
      <c r="F34" s="66"/>
      <c r="G34" s="26">
        <v>40191</v>
      </c>
      <c r="H34" s="66"/>
      <c r="I34" s="10"/>
    </row>
    <row r="35" spans="2:9" s="3" customFormat="1" ht="28.5" customHeight="1" x14ac:dyDescent="0.25">
      <c r="B35" s="66"/>
      <c r="C35" s="25"/>
      <c r="D35" s="66"/>
      <c r="E35" s="66"/>
      <c r="F35" s="66"/>
      <c r="G35" s="27">
        <v>40372</v>
      </c>
      <c r="H35" s="66"/>
      <c r="I35" s="10"/>
    </row>
    <row r="36" spans="2:9" s="3" customFormat="1" ht="28.5" customHeight="1" x14ac:dyDescent="0.25">
      <c r="B36" s="66" t="s">
        <v>13</v>
      </c>
      <c r="C36" s="23" t="s">
        <v>29</v>
      </c>
      <c r="D36" s="66" t="s">
        <v>37</v>
      </c>
      <c r="E36" s="66" t="s">
        <v>42</v>
      </c>
      <c r="F36" s="66" t="s">
        <v>56</v>
      </c>
      <c r="G36" s="20">
        <f>(G38-G37)/30</f>
        <v>0.7</v>
      </c>
      <c r="H36" s="66"/>
      <c r="I36" s="10"/>
    </row>
    <row r="37" spans="2:9" s="3" customFormat="1" ht="28.5" customHeight="1" x14ac:dyDescent="0.25">
      <c r="B37" s="66"/>
      <c r="C37" s="24"/>
      <c r="D37" s="66"/>
      <c r="E37" s="66"/>
      <c r="F37" s="66"/>
      <c r="G37" s="26">
        <v>40409</v>
      </c>
      <c r="H37" s="66"/>
      <c r="I37" s="10"/>
    </row>
    <row r="38" spans="2:9" s="3" customFormat="1" ht="28.5" customHeight="1" x14ac:dyDescent="0.25">
      <c r="B38" s="66"/>
      <c r="C38" s="25"/>
      <c r="D38" s="66"/>
      <c r="E38" s="66"/>
      <c r="F38" s="66"/>
      <c r="G38" s="27">
        <v>40430</v>
      </c>
      <c r="H38" s="66"/>
      <c r="I38" s="10"/>
    </row>
    <row r="39" spans="2:9" s="3" customFormat="1" ht="28.5" customHeight="1" x14ac:dyDescent="0.25">
      <c r="B39" s="66" t="s">
        <v>13</v>
      </c>
      <c r="C39" s="23" t="s">
        <v>29</v>
      </c>
      <c r="D39" s="66" t="s">
        <v>37</v>
      </c>
      <c r="E39" s="66" t="s">
        <v>43</v>
      </c>
      <c r="F39" s="66" t="s">
        <v>56</v>
      </c>
      <c r="G39" s="20">
        <f>(G41-G40)/30</f>
        <v>2.0666666666666669</v>
      </c>
      <c r="H39" s="66"/>
      <c r="I39" s="10"/>
    </row>
    <row r="40" spans="2:9" s="3" customFormat="1" ht="28.5" customHeight="1" x14ac:dyDescent="0.25">
      <c r="B40" s="66"/>
      <c r="C40" s="24"/>
      <c r="D40" s="66"/>
      <c r="E40" s="66"/>
      <c r="F40" s="66"/>
      <c r="G40" s="26">
        <v>40515</v>
      </c>
      <c r="H40" s="66"/>
      <c r="I40" s="10"/>
    </row>
    <row r="41" spans="2:9" s="3" customFormat="1" ht="28.5" customHeight="1" x14ac:dyDescent="0.25">
      <c r="B41" s="66"/>
      <c r="C41" s="25"/>
      <c r="D41" s="66"/>
      <c r="E41" s="66"/>
      <c r="F41" s="66"/>
      <c r="G41" s="27">
        <v>40577</v>
      </c>
      <c r="H41" s="66"/>
      <c r="I41" s="10"/>
    </row>
    <row r="42" spans="2:9" s="3" customFormat="1" ht="28.5" customHeight="1" x14ac:dyDescent="0.25">
      <c r="B42" s="66" t="s">
        <v>13</v>
      </c>
      <c r="C42" s="23" t="s">
        <v>29</v>
      </c>
      <c r="D42" s="66" t="s">
        <v>37</v>
      </c>
      <c r="E42" s="66" t="s">
        <v>44</v>
      </c>
      <c r="F42" s="66" t="s">
        <v>56</v>
      </c>
      <c r="G42" s="20">
        <f>(G44-G43)/30</f>
        <v>1</v>
      </c>
      <c r="H42" s="66"/>
      <c r="I42" s="10"/>
    </row>
    <row r="43" spans="2:9" s="3" customFormat="1" ht="28.5" customHeight="1" x14ac:dyDescent="0.25">
      <c r="B43" s="66"/>
      <c r="C43" s="24"/>
      <c r="D43" s="66"/>
      <c r="E43" s="66"/>
      <c r="F43" s="66"/>
      <c r="G43" s="26">
        <v>40644</v>
      </c>
      <c r="H43" s="66"/>
      <c r="I43" s="10"/>
    </row>
    <row r="44" spans="2:9" s="3" customFormat="1" ht="28.5" customHeight="1" x14ac:dyDescent="0.25">
      <c r="B44" s="66"/>
      <c r="C44" s="25"/>
      <c r="D44" s="66"/>
      <c r="E44" s="66"/>
      <c r="F44" s="66"/>
      <c r="G44" s="27">
        <v>40674</v>
      </c>
      <c r="H44" s="66"/>
      <c r="I44" s="10"/>
    </row>
    <row r="45" spans="2:9" s="3" customFormat="1" ht="28.5" customHeight="1" x14ac:dyDescent="0.25">
      <c r="B45" s="66" t="s">
        <v>13</v>
      </c>
      <c r="C45" s="70" t="s">
        <v>29</v>
      </c>
      <c r="D45" s="66" t="s">
        <v>45</v>
      </c>
      <c r="E45" s="66" t="s">
        <v>46</v>
      </c>
      <c r="F45" s="66">
        <v>56</v>
      </c>
      <c r="G45" s="20">
        <f>(G47-G46)/30</f>
        <v>6.0333333333333332</v>
      </c>
      <c r="H45" s="66"/>
      <c r="I45" s="10"/>
    </row>
    <row r="46" spans="2:9" s="3" customFormat="1" ht="28.5" customHeight="1" x14ac:dyDescent="0.25">
      <c r="B46" s="66"/>
      <c r="C46" s="71"/>
      <c r="D46" s="66"/>
      <c r="E46" s="66"/>
      <c r="F46" s="66"/>
      <c r="G46" s="26">
        <v>40724</v>
      </c>
      <c r="H46" s="66"/>
      <c r="I46" s="10"/>
    </row>
    <row r="47" spans="2:9" s="3" customFormat="1" ht="28.5" customHeight="1" x14ac:dyDescent="0.25">
      <c r="B47" s="66"/>
      <c r="C47" s="72"/>
      <c r="D47" s="66"/>
      <c r="E47" s="66"/>
      <c r="F47" s="66"/>
      <c r="G47" s="27">
        <v>40905</v>
      </c>
      <c r="H47" s="66"/>
      <c r="I47" s="10"/>
    </row>
    <row r="48" spans="2:9" s="3" customFormat="1" ht="28.5" customHeight="1" x14ac:dyDescent="0.25">
      <c r="B48" s="66"/>
      <c r="C48" s="70"/>
      <c r="D48" s="66"/>
      <c r="E48" s="66"/>
      <c r="F48" s="66"/>
      <c r="G48" s="21"/>
      <c r="H48" s="66"/>
      <c r="I48" s="10"/>
    </row>
    <row r="49" spans="2:9" s="3" customFormat="1" ht="28.5" customHeight="1" x14ac:dyDescent="0.25">
      <c r="B49" s="66"/>
      <c r="C49" s="71"/>
      <c r="D49" s="66"/>
      <c r="E49" s="66"/>
      <c r="F49" s="66"/>
      <c r="G49" s="4"/>
      <c r="H49" s="66"/>
      <c r="I49" s="10"/>
    </row>
    <row r="50" spans="2:9" s="3" customFormat="1" ht="28.5" customHeight="1" x14ac:dyDescent="0.25">
      <c r="B50" s="66"/>
      <c r="C50" s="72"/>
      <c r="D50" s="66"/>
      <c r="E50" s="66"/>
      <c r="F50" s="66"/>
      <c r="G50" s="5"/>
      <c r="H50" s="66"/>
      <c r="I50" s="10"/>
    </row>
    <row r="51" spans="2:9" s="3" customFormat="1" ht="28.5" customHeight="1" x14ac:dyDescent="0.25">
      <c r="B51" s="66"/>
      <c r="C51" s="70"/>
      <c r="D51" s="66"/>
      <c r="E51" s="66"/>
      <c r="F51" s="66"/>
      <c r="G51" s="21"/>
      <c r="H51" s="66"/>
      <c r="I51" s="10"/>
    </row>
    <row r="52" spans="2:9" s="3" customFormat="1" ht="28.5" customHeight="1" x14ac:dyDescent="0.25">
      <c r="B52" s="66"/>
      <c r="C52" s="71"/>
      <c r="D52" s="66"/>
      <c r="E52" s="66"/>
      <c r="F52" s="66"/>
      <c r="G52" s="4"/>
      <c r="H52" s="66"/>
      <c r="I52" s="10"/>
    </row>
    <row r="53" spans="2:9" s="3" customFormat="1" ht="28.5" customHeight="1" x14ac:dyDescent="0.25">
      <c r="B53" s="66"/>
      <c r="C53" s="72"/>
      <c r="D53" s="66"/>
      <c r="E53" s="66"/>
      <c r="F53" s="66"/>
      <c r="G53" s="5"/>
      <c r="H53" s="66"/>
      <c r="I53" s="10"/>
    </row>
    <row r="54" spans="2:9" s="3" customFormat="1" ht="28.5" customHeight="1" x14ac:dyDescent="0.25">
      <c r="B54" s="66" t="s">
        <v>13</v>
      </c>
      <c r="C54" s="70"/>
      <c r="D54" s="66"/>
      <c r="E54" s="66"/>
      <c r="F54" s="66"/>
      <c r="G54" s="21"/>
      <c r="H54" s="66"/>
      <c r="I54" s="10"/>
    </row>
    <row r="55" spans="2:9" s="3" customFormat="1" ht="28.5" customHeight="1" x14ac:dyDescent="0.25">
      <c r="B55" s="66"/>
      <c r="C55" s="71"/>
      <c r="D55" s="66"/>
      <c r="E55" s="66"/>
      <c r="F55" s="66"/>
      <c r="G55" s="4"/>
      <c r="H55" s="66"/>
      <c r="I55" s="10"/>
    </row>
    <row r="56" spans="2:9" s="3" customFormat="1" ht="28.5" customHeight="1" x14ac:dyDescent="0.25">
      <c r="B56" s="66"/>
      <c r="C56" s="72"/>
      <c r="D56" s="66"/>
      <c r="E56" s="66"/>
      <c r="F56" s="66"/>
      <c r="G56" s="5"/>
      <c r="H56" s="66"/>
      <c r="I56" s="10"/>
    </row>
    <row r="57" spans="2:9" s="3" customFormat="1" ht="28.5" customHeight="1" x14ac:dyDescent="0.25">
      <c r="B57" s="66" t="s">
        <v>13</v>
      </c>
      <c r="C57" s="70"/>
      <c r="D57" s="66"/>
      <c r="E57" s="66"/>
      <c r="F57" s="66"/>
      <c r="G57" s="21"/>
      <c r="H57" s="66"/>
      <c r="I57" s="10"/>
    </row>
    <row r="58" spans="2:9" s="3" customFormat="1" ht="28.5" customHeight="1" x14ac:dyDescent="0.25">
      <c r="B58" s="66"/>
      <c r="C58" s="71"/>
      <c r="D58" s="66"/>
      <c r="E58" s="66"/>
      <c r="F58" s="66"/>
      <c r="G58" s="4"/>
      <c r="H58" s="66"/>
      <c r="I58" s="10"/>
    </row>
    <row r="59" spans="2:9" s="3" customFormat="1" ht="28.5" customHeight="1" x14ac:dyDescent="0.25">
      <c r="B59" s="66"/>
      <c r="C59" s="72"/>
      <c r="D59" s="66"/>
      <c r="E59" s="66"/>
      <c r="F59" s="66"/>
      <c r="G59" s="5"/>
      <c r="H59" s="66"/>
      <c r="I59" s="10"/>
    </row>
    <row r="60" spans="2:9" s="3" customFormat="1" ht="35.25" customHeight="1" x14ac:dyDescent="0.25">
      <c r="B60" s="66" t="s">
        <v>13</v>
      </c>
      <c r="C60" s="70"/>
      <c r="D60" s="66"/>
      <c r="E60" s="66"/>
      <c r="F60" s="66"/>
      <c r="G60" s="21">
        <v>3</v>
      </c>
      <c r="H60" s="66"/>
      <c r="I60" s="10"/>
    </row>
    <row r="61" spans="2:9" s="3" customFormat="1" ht="35.25" customHeight="1" x14ac:dyDescent="0.25">
      <c r="B61" s="66"/>
      <c r="C61" s="71"/>
      <c r="D61" s="66"/>
      <c r="E61" s="66"/>
      <c r="F61" s="66"/>
      <c r="G61" s="4">
        <v>37152</v>
      </c>
      <c r="H61" s="66"/>
      <c r="I61" s="10"/>
    </row>
    <row r="62" spans="2:9" s="3" customFormat="1" ht="35.25" customHeight="1" x14ac:dyDescent="0.25">
      <c r="B62" s="66"/>
      <c r="C62" s="72"/>
      <c r="D62" s="66"/>
      <c r="E62" s="66"/>
      <c r="F62" s="66"/>
      <c r="G62" s="5">
        <v>37242</v>
      </c>
      <c r="H62" s="66"/>
      <c r="I62" s="10"/>
    </row>
    <row r="63" spans="2:9" s="3" customFormat="1" ht="28.5" customHeight="1" x14ac:dyDescent="0.25">
      <c r="B63" s="11"/>
      <c r="C63" s="11"/>
      <c r="D63" s="12"/>
      <c r="E63" s="64" t="s">
        <v>7</v>
      </c>
      <c r="F63" s="65"/>
      <c r="G63" s="13">
        <f>SUM(G9+G12+G15+G18+G54+G57+G60)</f>
        <v>63.4</v>
      </c>
      <c r="H63" s="13">
        <f>SUM(H9+H12+H15+H18+H54+H57+H60)</f>
        <v>0</v>
      </c>
      <c r="I63" s="10"/>
    </row>
    <row r="64" spans="2:9" s="3" customFormat="1" ht="28.5" customHeight="1" x14ac:dyDescent="0.25">
      <c r="B64" s="8"/>
      <c r="C64" s="8"/>
      <c r="D64" s="9"/>
      <c r="E64" s="9"/>
      <c r="F64" s="9"/>
      <c r="I64" s="9"/>
    </row>
    <row r="65" spans="2:11" x14ac:dyDescent="0.25">
      <c r="B65" s="11"/>
      <c r="C65" s="11"/>
      <c r="D65" s="12"/>
      <c r="E65" s="12"/>
      <c r="F65" s="12"/>
      <c r="I65" s="12"/>
      <c r="J65" s="3"/>
      <c r="K65" s="3"/>
    </row>
    <row r="68" spans="2:11" x14ac:dyDescent="0.25">
      <c r="B68" s="67" t="s">
        <v>25</v>
      </c>
      <c r="C68" s="68"/>
      <c r="D68" s="68"/>
      <c r="E68" s="68"/>
      <c r="F68" s="68"/>
      <c r="G68" s="68"/>
      <c r="H68" s="69"/>
    </row>
    <row r="69" spans="2:11" ht="314.25" customHeight="1" x14ac:dyDescent="0.25">
      <c r="B69" s="22" t="s">
        <v>0</v>
      </c>
      <c r="C69" s="22" t="s">
        <v>2</v>
      </c>
      <c r="D69" s="22" t="s">
        <v>5</v>
      </c>
      <c r="E69" s="22" t="s">
        <v>4</v>
      </c>
      <c r="F69" s="22" t="s">
        <v>6</v>
      </c>
      <c r="G69" s="22" t="s">
        <v>23</v>
      </c>
      <c r="H69" s="22" t="s">
        <v>3</v>
      </c>
    </row>
    <row r="70" spans="2:11" x14ac:dyDescent="0.25">
      <c r="B70" s="66" t="s">
        <v>13</v>
      </c>
      <c r="C70" s="66"/>
      <c r="D70" s="66"/>
      <c r="E70" s="66"/>
      <c r="F70" s="66">
        <v>216</v>
      </c>
      <c r="G70" s="21"/>
      <c r="H70" s="66"/>
    </row>
    <row r="71" spans="2:11" x14ac:dyDescent="0.25">
      <c r="B71" s="66"/>
      <c r="C71" s="66"/>
      <c r="D71" s="66"/>
      <c r="E71" s="66"/>
      <c r="F71" s="66"/>
      <c r="G71" s="4"/>
      <c r="H71" s="66"/>
    </row>
    <row r="72" spans="2:11" x14ac:dyDescent="0.25">
      <c r="B72" s="66"/>
      <c r="C72" s="66"/>
      <c r="D72" s="66"/>
      <c r="E72" s="66"/>
      <c r="F72" s="66"/>
      <c r="G72" s="5"/>
      <c r="H72" s="66"/>
    </row>
    <row r="73" spans="2:11" x14ac:dyDescent="0.25">
      <c r="B73" s="66" t="s">
        <v>13</v>
      </c>
      <c r="C73" s="66"/>
      <c r="D73" s="66"/>
      <c r="E73" s="66"/>
      <c r="F73" s="66">
        <v>216</v>
      </c>
      <c r="G73" s="21">
        <f>(G75-G74)/30</f>
        <v>8.1333333333333329</v>
      </c>
      <c r="H73" s="66"/>
    </row>
    <row r="74" spans="2:11" x14ac:dyDescent="0.25">
      <c r="B74" s="66"/>
      <c r="C74" s="66"/>
      <c r="D74" s="66"/>
      <c r="E74" s="66"/>
      <c r="F74" s="66"/>
      <c r="G74" s="4">
        <v>39491</v>
      </c>
      <c r="H74" s="66"/>
    </row>
    <row r="75" spans="2:11" x14ac:dyDescent="0.25">
      <c r="B75" s="66"/>
      <c r="C75" s="66"/>
      <c r="D75" s="66"/>
      <c r="E75" s="66"/>
      <c r="F75" s="66"/>
      <c r="G75" s="5">
        <v>39735</v>
      </c>
      <c r="H75" s="66"/>
    </row>
    <row r="76" spans="2:11" x14ac:dyDescent="0.25">
      <c r="B76" s="66" t="s">
        <v>13</v>
      </c>
      <c r="C76" s="66"/>
      <c r="D76" s="66"/>
      <c r="E76" s="66"/>
      <c r="F76" s="66">
        <v>217</v>
      </c>
      <c r="G76" s="21"/>
      <c r="H76" s="66"/>
    </row>
    <row r="77" spans="2:11" x14ac:dyDescent="0.25">
      <c r="B77" s="66"/>
      <c r="C77" s="66"/>
      <c r="D77" s="66"/>
      <c r="E77" s="66"/>
      <c r="F77" s="66"/>
      <c r="G77" s="4"/>
      <c r="H77" s="66"/>
    </row>
    <row r="78" spans="2:11" x14ac:dyDescent="0.25">
      <c r="B78" s="66"/>
      <c r="C78" s="66"/>
      <c r="D78" s="66"/>
      <c r="E78" s="66"/>
      <c r="F78" s="66"/>
      <c r="G78" s="5"/>
      <c r="H78" s="66"/>
    </row>
    <row r="79" spans="2:11" x14ac:dyDescent="0.25">
      <c r="B79" s="66" t="s">
        <v>13</v>
      </c>
      <c r="C79" s="66"/>
      <c r="D79" s="66"/>
      <c r="E79" s="66"/>
      <c r="F79" s="66">
        <v>217</v>
      </c>
      <c r="G79" s="21"/>
      <c r="H79" s="66"/>
    </row>
    <row r="80" spans="2:11" x14ac:dyDescent="0.25">
      <c r="B80" s="66"/>
      <c r="C80" s="66"/>
      <c r="D80" s="66"/>
      <c r="E80" s="66"/>
      <c r="F80" s="66"/>
      <c r="G80" s="4"/>
      <c r="H80" s="66"/>
    </row>
    <row r="81" spans="2:8" x14ac:dyDescent="0.25">
      <c r="B81" s="66"/>
      <c r="C81" s="66"/>
      <c r="D81" s="66"/>
      <c r="E81" s="66"/>
      <c r="F81" s="66"/>
      <c r="G81" s="5"/>
      <c r="H81" s="66"/>
    </row>
    <row r="82" spans="2:8" x14ac:dyDescent="0.25">
      <c r="B82" s="66" t="s">
        <v>13</v>
      </c>
      <c r="C82" s="66"/>
      <c r="D82" s="66"/>
      <c r="E82" s="66"/>
      <c r="F82" s="66">
        <v>218</v>
      </c>
      <c r="G82" s="21"/>
      <c r="H82" s="66"/>
    </row>
    <row r="83" spans="2:8" x14ac:dyDescent="0.25">
      <c r="B83" s="66"/>
      <c r="C83" s="66"/>
      <c r="D83" s="66"/>
      <c r="E83" s="66"/>
      <c r="F83" s="66"/>
      <c r="G83" s="4"/>
      <c r="H83" s="66"/>
    </row>
    <row r="84" spans="2:8" x14ac:dyDescent="0.25">
      <c r="B84" s="66"/>
      <c r="C84" s="66"/>
      <c r="D84" s="66"/>
      <c r="E84" s="66"/>
      <c r="F84" s="66"/>
      <c r="G84" s="5"/>
      <c r="H84" s="66"/>
    </row>
    <row r="85" spans="2:8" x14ac:dyDescent="0.25">
      <c r="B85" s="66" t="s">
        <v>13</v>
      </c>
      <c r="C85" s="66"/>
      <c r="D85" s="66"/>
      <c r="E85" s="66"/>
      <c r="F85" s="66">
        <v>218</v>
      </c>
      <c r="G85" s="21"/>
      <c r="H85" s="66"/>
    </row>
    <row r="86" spans="2:8" x14ac:dyDescent="0.25">
      <c r="B86" s="66"/>
      <c r="C86" s="66"/>
      <c r="D86" s="66"/>
      <c r="E86" s="66"/>
      <c r="F86" s="66"/>
      <c r="G86" s="4"/>
      <c r="H86" s="66"/>
    </row>
    <row r="87" spans="2:8" x14ac:dyDescent="0.25">
      <c r="B87" s="66"/>
      <c r="C87" s="66"/>
      <c r="D87" s="66"/>
      <c r="E87" s="66"/>
      <c r="F87" s="66"/>
      <c r="G87" s="5"/>
      <c r="H87" s="66"/>
    </row>
    <row r="88" spans="2:8" x14ac:dyDescent="0.25">
      <c r="B88" s="66" t="s">
        <v>13</v>
      </c>
      <c r="C88" s="66"/>
      <c r="D88" s="66"/>
      <c r="E88" s="66"/>
      <c r="F88" s="66">
        <v>219</v>
      </c>
      <c r="G88" s="6">
        <v>3</v>
      </c>
      <c r="H88" s="66"/>
    </row>
    <row r="89" spans="2:8" x14ac:dyDescent="0.25">
      <c r="B89" s="66"/>
      <c r="C89" s="66"/>
      <c r="D89" s="66"/>
      <c r="E89" s="66"/>
      <c r="F89" s="66"/>
      <c r="G89" s="14">
        <v>37152</v>
      </c>
      <c r="H89" s="66"/>
    </row>
    <row r="90" spans="2:8" x14ac:dyDescent="0.25">
      <c r="B90" s="66"/>
      <c r="C90" s="66"/>
      <c r="D90" s="66"/>
      <c r="E90" s="66"/>
      <c r="F90" s="66"/>
      <c r="G90" s="15">
        <v>37242</v>
      </c>
      <c r="H90" s="66"/>
    </row>
    <row r="91" spans="2:8" x14ac:dyDescent="0.25">
      <c r="B91" s="11"/>
      <c r="C91" s="11"/>
      <c r="D91" s="12"/>
      <c r="E91" s="64" t="s">
        <v>7</v>
      </c>
      <c r="F91" s="65"/>
      <c r="G91" s="13">
        <f>SUM(G70+G73+G76+G79+G82+G85+G88)</f>
        <v>11.133333333333333</v>
      </c>
      <c r="H91" s="13">
        <f>SUM(H70+H73+H76+H79+H82+H85+H88)</f>
        <v>0</v>
      </c>
    </row>
  </sheetData>
  <mergeCells count="149">
    <mergeCell ref="E36:E38"/>
    <mergeCell ref="F36:F38"/>
    <mergeCell ref="H36:H38"/>
    <mergeCell ref="B45:B47"/>
    <mergeCell ref="C45:C47"/>
    <mergeCell ref="D45:D47"/>
    <mergeCell ref="E45:E47"/>
    <mergeCell ref="F45:F47"/>
    <mergeCell ref="H45:H47"/>
    <mergeCell ref="B42:B44"/>
    <mergeCell ref="D42:D44"/>
    <mergeCell ref="E42:E44"/>
    <mergeCell ref="F42:F44"/>
    <mergeCell ref="H42:H44"/>
    <mergeCell ref="B33:B35"/>
    <mergeCell ref="D33:D35"/>
    <mergeCell ref="E33:E35"/>
    <mergeCell ref="F33:F35"/>
    <mergeCell ref="H33:H35"/>
    <mergeCell ref="B51:B53"/>
    <mergeCell ref="C51:C53"/>
    <mergeCell ref="D51:D53"/>
    <mergeCell ref="E51:E53"/>
    <mergeCell ref="F51:F53"/>
    <mergeCell ref="H51:H53"/>
    <mergeCell ref="B48:B50"/>
    <mergeCell ref="C48:C50"/>
    <mergeCell ref="D48:D50"/>
    <mergeCell ref="E48:E50"/>
    <mergeCell ref="F48:F50"/>
    <mergeCell ref="H48:H50"/>
    <mergeCell ref="B39:B41"/>
    <mergeCell ref="D39:D41"/>
    <mergeCell ref="E39:E41"/>
    <mergeCell ref="F39:F41"/>
    <mergeCell ref="H39:H41"/>
    <mergeCell ref="B36:B38"/>
    <mergeCell ref="D36:D38"/>
    <mergeCell ref="F27:F29"/>
    <mergeCell ref="H27:H29"/>
    <mergeCell ref="B30:B32"/>
    <mergeCell ref="D30:D32"/>
    <mergeCell ref="E30:E32"/>
    <mergeCell ref="F30:F32"/>
    <mergeCell ref="H30:H32"/>
    <mergeCell ref="H21:H23"/>
    <mergeCell ref="B24:B26"/>
    <mergeCell ref="C24:C26"/>
    <mergeCell ref="D24:D26"/>
    <mergeCell ref="E24:E26"/>
    <mergeCell ref="F24:F26"/>
    <mergeCell ref="H24:H26"/>
    <mergeCell ref="E91:F91"/>
    <mergeCell ref="B21:B23"/>
    <mergeCell ref="C21:C23"/>
    <mergeCell ref="D21:D23"/>
    <mergeCell ref="E21:E23"/>
    <mergeCell ref="F21:F23"/>
    <mergeCell ref="B27:B29"/>
    <mergeCell ref="C27:C29"/>
    <mergeCell ref="D27:D29"/>
    <mergeCell ref="E27:E29"/>
    <mergeCell ref="B88:B90"/>
    <mergeCell ref="C88:C90"/>
    <mergeCell ref="D88:D90"/>
    <mergeCell ref="E88:E90"/>
    <mergeCell ref="F88:F90"/>
    <mergeCell ref="B79:B81"/>
    <mergeCell ref="C79:C81"/>
    <mergeCell ref="D79:D81"/>
    <mergeCell ref="E79:E81"/>
    <mergeCell ref="F79:F81"/>
    <mergeCell ref="E63:F63"/>
    <mergeCell ref="B68:H68"/>
    <mergeCell ref="B70:B72"/>
    <mergeCell ref="C70:C72"/>
    <mergeCell ref="H88:H90"/>
    <mergeCell ref="B85:B87"/>
    <mergeCell ref="C85:C87"/>
    <mergeCell ref="D85:D87"/>
    <mergeCell ref="E85:E87"/>
    <mergeCell ref="F85:F87"/>
    <mergeCell ref="H85:H87"/>
    <mergeCell ref="B82:B84"/>
    <mergeCell ref="C82:C84"/>
    <mergeCell ref="D82:D84"/>
    <mergeCell ref="E82:E84"/>
    <mergeCell ref="F82:F84"/>
    <mergeCell ref="H82:H84"/>
    <mergeCell ref="H79:H81"/>
    <mergeCell ref="B76:B78"/>
    <mergeCell ref="C76:C78"/>
    <mergeCell ref="D76:D78"/>
    <mergeCell ref="E76:E78"/>
    <mergeCell ref="F76:F78"/>
    <mergeCell ref="H76:H78"/>
    <mergeCell ref="B73:B75"/>
    <mergeCell ref="C73:C75"/>
    <mergeCell ref="D73:D75"/>
    <mergeCell ref="E73:E75"/>
    <mergeCell ref="F73:F75"/>
    <mergeCell ref="H73:H75"/>
    <mergeCell ref="D70:D72"/>
    <mergeCell ref="E70:E72"/>
    <mergeCell ref="F70:F72"/>
    <mergeCell ref="H70:H72"/>
    <mergeCell ref="B60:B62"/>
    <mergeCell ref="C60:C62"/>
    <mergeCell ref="D60:D62"/>
    <mergeCell ref="E60:E62"/>
    <mergeCell ref="F60:F62"/>
    <mergeCell ref="H60:H62"/>
    <mergeCell ref="B57:B59"/>
    <mergeCell ref="C57:C59"/>
    <mergeCell ref="D57:D59"/>
    <mergeCell ref="E57:E59"/>
    <mergeCell ref="F57:F59"/>
    <mergeCell ref="H57:H59"/>
    <mergeCell ref="B54:B56"/>
    <mergeCell ref="C54:C56"/>
    <mergeCell ref="D54:D56"/>
    <mergeCell ref="E54:E56"/>
    <mergeCell ref="F54:F56"/>
    <mergeCell ref="H54:H56"/>
    <mergeCell ref="B18:B20"/>
    <mergeCell ref="C18:C20"/>
    <mergeCell ref="D18:D20"/>
    <mergeCell ref="E18:E20"/>
    <mergeCell ref="F18:F20"/>
    <mergeCell ref="H18:H20"/>
    <mergeCell ref="B15:B17"/>
    <mergeCell ref="C15:C17"/>
    <mergeCell ref="D15:D17"/>
    <mergeCell ref="E15:E17"/>
    <mergeCell ref="F15:F17"/>
    <mergeCell ref="H15:H17"/>
    <mergeCell ref="B12:B14"/>
    <mergeCell ref="C12:C14"/>
    <mergeCell ref="D12:D14"/>
    <mergeCell ref="E12:E14"/>
    <mergeCell ref="F12:F14"/>
    <mergeCell ref="H12:H14"/>
    <mergeCell ref="B7:H7"/>
    <mergeCell ref="B9:B11"/>
    <mergeCell ref="C9:C11"/>
    <mergeCell ref="D9:D11"/>
    <mergeCell ref="E9:E11"/>
    <mergeCell ref="F9:F11"/>
    <mergeCell ref="H9:H11"/>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8948FF438FCA478ED5442B640A9A86" ma:contentTypeVersion="7" ma:contentTypeDescription="Crear nuevo documento." ma:contentTypeScope="" ma:versionID="5109f38cb39871bcb82140a1e8bb9667">
  <xsd:schema xmlns:xsd="http://www.w3.org/2001/XMLSchema" xmlns:xs="http://www.w3.org/2001/XMLSchema" xmlns:p="http://schemas.microsoft.com/office/2006/metadata/properties" xmlns:ns2="b1fe5e50-6797-40b7-a61a-fa95edfd3e93" xmlns:ns3="4afde810-2293-4670-bb5c-117753097ca5" targetNamespace="http://schemas.microsoft.com/office/2006/metadata/properties" ma:root="true" ma:fieldsID="6e42fa39c15d739e249771b12ddfbb0e" ns2:_="" ns3:_="">
    <xsd:import namespace="b1fe5e50-6797-40b7-a61a-fa95edfd3e93"/>
    <xsd:import namespace="4afde810-2293-4670-bb5c-117753097ca5"/>
    <xsd:element name="properties">
      <xsd:complexType>
        <xsd:sequence>
          <xsd:element name="documentManagement">
            <xsd:complexType>
              <xsd:all>
                <xsd:element ref="ns2:Objeto" minOccurs="0"/>
                <xsd:element ref="ns2:Tipo_Sondeo"/>
                <xsd:element ref="ns2:Vigencia" minOccurs="0"/>
                <xsd:element ref="ns2:Me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e5e50-6797-40b7-a61a-fa95edfd3e93" elementFormDefault="qualified">
    <xsd:import namespace="http://schemas.microsoft.com/office/2006/documentManagement/types"/>
    <xsd:import namespace="http://schemas.microsoft.com/office/infopath/2007/PartnerControls"/>
    <xsd:element name="Objeto" ma:index="2" nillable="true" ma:displayName="Objeto" ma:internalName="Objeto">
      <xsd:simpleType>
        <xsd:restriction base="dms:Note">
          <xsd:maxLength value="255"/>
        </xsd:restriction>
      </xsd:simpleType>
    </xsd:element>
    <xsd:element name="Tipo_Sondeo" ma:index="3" ma:displayName="Sondeos de Mercado" ma:list="{af9d8cef-25e5-412e-8c52-04c6da7d2d97}" ma:internalName="Tipo_Sondeo" ma:readOnly="false" ma:showField="Title" ma:web="66dbb51e-67b6-4e5d-aeab-aa0a094602a4">
      <xsd:simpleType>
        <xsd:restriction base="dms:Lookup"/>
      </xsd:simpleType>
    </xsd:element>
    <xsd:element name="Vigencia" ma:index="4" nillable="true" ma:displayName="Vigencia" ma:decimals="0" ma:description="Año" ma:internalName="Vigencia">
      <xsd:simpleType>
        <xsd:restriction base="dms:Number">
          <xsd:maxInclusive value="2030"/>
          <xsd:minInclusive value="2003"/>
        </xsd:restriction>
      </xsd:simpleType>
    </xsd:element>
    <xsd:element name="Mes" ma:index="11"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bjeto xmlns="b1fe5e50-6797-40b7-a61a-fa95edfd3e93">Formular el Modelo de Gestión y Gobierno de TI, el Plan de
Capacidad tecnológica y la Arquitectura de Datos maestros de la
ANH, para alinear las tecnologías de la Información con la
estrategia de Negocio.</Objeto>
    <Tipo_Sondeo xmlns="b1fe5e50-6797-40b7-a61a-fa95edfd3e93">4</Tipo_Sondeo>
    <Mes xmlns="b1fe5e50-6797-40b7-a61a-fa95edfd3e93">Junio</Mes>
    <Vigencia xmlns="b1fe5e50-6797-40b7-a61a-fa95edfd3e93">2021</Vigencia>
  </documentManagement>
</p:properties>
</file>

<file path=customXml/itemProps1.xml><?xml version="1.0" encoding="utf-8"?>
<ds:datastoreItem xmlns:ds="http://schemas.openxmlformats.org/officeDocument/2006/customXml" ds:itemID="{D33B3C71-5B3A-4D0E-ABC1-BB81F4AD2C5F}"/>
</file>

<file path=customXml/itemProps2.xml><?xml version="1.0" encoding="utf-8"?>
<ds:datastoreItem xmlns:ds="http://schemas.openxmlformats.org/officeDocument/2006/customXml" ds:itemID="{A142D20B-17FB-4731-B473-0F44C78565C7}"/>
</file>

<file path=customXml/itemProps3.xml><?xml version="1.0" encoding="utf-8"?>
<ds:datastoreItem xmlns:ds="http://schemas.openxmlformats.org/officeDocument/2006/customXml" ds:itemID="{70E113F4-DB5C-494A-B039-D178DB0E48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0. GESTIÓN DEL PROYECTO</vt:lpstr>
      <vt:lpstr>1. GESTIÓN Y GOBIERNO</vt:lpstr>
      <vt:lpstr>2. PLAN DE CAPACIDAD</vt:lpstr>
      <vt:lpstr>3. DATOS MAESTOS</vt:lpstr>
      <vt:lpstr>EXP. ADICIONAL PROPONENTE</vt:lpstr>
      <vt:lpstr>EXP. ADIC. EXP. INTER</vt:lpstr>
      <vt:lpstr>EXP. ADIC. EXP. NACIONAL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Caracteristicas Tecnicas Sondeo de Mercado ANH Gobierno TI V2</dc:title>
  <dc:creator>NELSON RAUL OLVERA PENA</dc:creator>
  <cp:lastModifiedBy>Sonia Catherine Ochoa</cp:lastModifiedBy>
  <cp:lastPrinted>2019-07-12T20:16:43Z</cp:lastPrinted>
  <dcterms:created xsi:type="dcterms:W3CDTF">2015-03-03T21:57:51Z</dcterms:created>
  <dcterms:modified xsi:type="dcterms:W3CDTF">2021-06-01T13:20:49Z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0x010100548948FF438FCA478ED5442B640A9A86</vt:lpwstr>
  </property>
</Properties>
</file>