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"/>
    </mc:Choice>
  </mc:AlternateContent>
  <xr:revisionPtr revIDLastSave="0" documentId="13_ncr:1_{6E8FB863-ECA7-4E83-B1C5-1E89B0D9CAB7}" xr6:coauthVersionLast="47" xr6:coauthVersionMax="47" xr10:uidLastSave="{00000000-0000-0000-0000-000000000000}"/>
  <bookViews>
    <workbookView xWindow="-120" yWindow="-120" windowWidth="20730" windowHeight="11040" tabRatio="698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5" l="1"/>
  <c r="C33" i="5"/>
  <c r="C12" i="1"/>
  <c r="C29" i="5"/>
  <c r="C34" i="5" s="1"/>
  <c r="C25" i="5"/>
  <c r="C21" i="5"/>
  <c r="B21" i="5"/>
  <c r="C17" i="5"/>
  <c r="B17" i="5"/>
  <c r="C13" i="5"/>
  <c r="B13" i="5"/>
  <c r="C9" i="5" l="1"/>
  <c r="B9" i="5"/>
  <c r="C5" i="5" l="1"/>
  <c r="B5" i="5"/>
  <c r="D4" i="1" l="1"/>
  <c r="D5" i="1" s="1"/>
  <c r="D6" i="1" l="1"/>
  <c r="D7" i="1" l="1"/>
  <c r="D8" i="1" l="1"/>
  <c r="D9" i="1" l="1"/>
  <c r="D10" i="1" s="1"/>
  <c r="D11" i="1" s="1"/>
  <c r="D12" i="1" s="1"/>
</calcChain>
</file>

<file path=xl/sharedStrings.xml><?xml version="1.0" encoding="utf-8"?>
<sst xmlns="http://schemas.openxmlformats.org/spreadsheetml/2006/main" count="66" uniqueCount="44">
  <si>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</si>
  <si>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</si>
  <si>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</si>
  <si>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</si>
  <si>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</si>
  <si>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</si>
  <si>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</si>
  <si>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</si>
  <si>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</si>
  <si>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</si>
  <si>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</si>
  <si>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</si>
  <si>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</si>
  <si>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</si>
  <si>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</si>
  <si>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</si>
  <si>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</si>
  <si>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</si>
  <si>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</si>
  <si>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</si>
  <si>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</si>
  <si>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</si>
  <si>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</si>
  <si>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</si>
  <si>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</si>
  <si>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Contratos: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</si>
  <si>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</si>
  <si>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</si>
  <si>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</si>
  <si>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</si>
  <si>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</si>
  <si>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</si>
  <si>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</si>
  <si>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</si>
  <si>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</si>
  <si>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</si>
  <si>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</si>
  <si>
    <t>29. Contrato E&amp;P LLA-81; Pozo Lucero-1, Inicio perforación 14-jun-23; T.D: 24-jun-23, A-2b.</t>
  </si>
  <si>
    <t>Julio</t>
  </si>
  <si>
    <t>SUB TOTAL JULIO</t>
  </si>
  <si>
    <t>30. Contrato E&amp;P LLA-123; Pozo Saltador-1, Inicio perforación 31-may-23; T.D: 01-jul-23, A-3.</t>
  </si>
  <si>
    <t>Agosto</t>
  </si>
  <si>
    <t>31. Contrato E&amp;P ESPERANZA; Pozo Piña Norte-2, Inicio perforación 19-jul-23; T.D: 02-ago-23, A-2c.
32. Contrato E&amp;P COL-5; Pozo Glaucus-1, Inicio perforación 16-jul-23; T.D: 10-ago-23. A-3.
33. Contrato E&amp;E ESPERANZA; Pozo Cereza-1, Inicio perforación 9-ago-23; T.D: 19-ago-23, A-2c
34. Contrato E&amp;P LLA-124; Pozo Cucarachero-1, Inicio perforación 8-jul-23; T.D: 19-ago-23, A-3.</t>
  </si>
  <si>
    <t>SUB TOTAL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</si>
</sst>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2"/>
  <sheetViews>
    <sheetView showGridLines="0" tabSelected="1" topLeftCell="A7" zoomScaleNormal="100" zoomScaleSheetLayoutView="100" workbookViewId="0">
      <selection activeCell="E11" sqref="E11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15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16</v>
      </c>
    </row>
    <row r="6" spans="2:5" ht="105" customHeight="1" x14ac:dyDescent="0.25">
      <c r="B6" s="7" t="s">
        <v>17</v>
      </c>
      <c r="C6" s="7">
        <v>8</v>
      </c>
      <c r="D6" s="15">
        <f>+C6+D5</f>
        <v>18</v>
      </c>
      <c r="E6" s="25" t="s">
        <v>24</v>
      </c>
    </row>
    <row r="7" spans="2:5" ht="83.25" customHeight="1" x14ac:dyDescent="0.25">
      <c r="B7" s="7" t="s">
        <v>21</v>
      </c>
      <c r="C7" s="7">
        <v>6</v>
      </c>
      <c r="D7" s="7">
        <f>+D6+C7</f>
        <v>24</v>
      </c>
      <c r="E7" s="25" t="s">
        <v>26</v>
      </c>
    </row>
    <row r="8" spans="2:5" ht="73.5" customHeight="1" x14ac:dyDescent="0.25">
      <c r="B8" s="7" t="s">
        <v>31</v>
      </c>
      <c r="C8" s="7">
        <v>4</v>
      </c>
      <c r="D8" s="7">
        <f>+D7+C8</f>
        <v>28</v>
      </c>
      <c r="E8" s="25" t="s">
        <v>33</v>
      </c>
    </row>
    <row r="9" spans="2:5" ht="26.25" customHeight="1" x14ac:dyDescent="0.25">
      <c r="B9" s="7" t="s">
        <v>34</v>
      </c>
      <c r="C9" s="7">
        <v>1</v>
      </c>
      <c r="D9" s="7">
        <f>+D8+C9</f>
        <v>29</v>
      </c>
      <c r="E9" s="25" t="s">
        <v>37</v>
      </c>
    </row>
    <row r="10" spans="2:5" ht="24.75" customHeight="1" x14ac:dyDescent="0.25">
      <c r="B10" s="7" t="s">
        <v>38</v>
      </c>
      <c r="C10" s="7">
        <v>1</v>
      </c>
      <c r="D10" s="7">
        <f>+D9+C10</f>
        <v>30</v>
      </c>
      <c r="E10" s="25" t="s">
        <v>40</v>
      </c>
    </row>
    <row r="11" spans="2:5" ht="54" customHeight="1" x14ac:dyDescent="0.25">
      <c r="B11" s="7" t="s">
        <v>41</v>
      </c>
      <c r="C11" s="7">
        <v>4</v>
      </c>
      <c r="D11" s="7">
        <f>+D10+C11</f>
        <v>34</v>
      </c>
      <c r="E11" s="25" t="s">
        <v>42</v>
      </c>
    </row>
    <row r="12" spans="2:5" x14ac:dyDescent="0.25">
      <c r="B12" s="13" t="s">
        <v>9</v>
      </c>
      <c r="C12" s="14">
        <f>+SUM(C4:C11)</f>
        <v>34</v>
      </c>
      <c r="D12" s="14">
        <f>+D11</f>
        <v>34</v>
      </c>
      <c r="E12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showGridLines="0" zoomScale="70" zoomScaleNormal="70" workbookViewId="0">
      <selection sqref="A1:A2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30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14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29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13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17</v>
      </c>
      <c r="B10" s="19">
        <v>197.33</v>
      </c>
      <c r="C10" s="19">
        <v>423.971</v>
      </c>
      <c r="D10" s="17" t="s">
        <v>20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28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19</v>
      </c>
    </row>
    <row r="13" spans="1:7" s="3" customFormat="1" ht="36" customHeight="1" x14ac:dyDescent="0.25">
      <c r="A13" s="10" t="s">
        <v>18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21</v>
      </c>
      <c r="B14" s="26">
        <v>75.228999999999999</v>
      </c>
      <c r="C14" s="26">
        <v>499.2</v>
      </c>
      <c r="D14" s="17" t="s">
        <v>23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27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25</v>
      </c>
    </row>
    <row r="17" spans="1:7" s="3" customFormat="1" ht="36" customHeight="1" x14ac:dyDescent="0.25">
      <c r="A17" s="10" t="s">
        <v>22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25">
      <c r="A18" s="30" t="s">
        <v>31</v>
      </c>
      <c r="B18" s="26">
        <v>0</v>
      </c>
      <c r="C18" s="26">
        <v>499.2</v>
      </c>
      <c r="D18" s="17" t="s">
        <v>23</v>
      </c>
      <c r="E18" s="20"/>
      <c r="F18" s="20"/>
      <c r="G18" s="20"/>
    </row>
    <row r="19" spans="1:7" s="3" customFormat="1" ht="174.75" customHeight="1" x14ac:dyDescent="0.25">
      <c r="A19" s="31"/>
      <c r="B19" s="26">
        <v>69.55</v>
      </c>
      <c r="C19" s="26">
        <v>210.00200000000001</v>
      </c>
      <c r="D19" s="24" t="s">
        <v>36</v>
      </c>
    </row>
    <row r="20" spans="1:7" s="3" customFormat="1" ht="169.15" customHeight="1" x14ac:dyDescent="0.25">
      <c r="A20" s="32"/>
      <c r="B20" s="26">
        <v>0</v>
      </c>
      <c r="C20" s="26">
        <v>264</v>
      </c>
      <c r="D20" s="17" t="s">
        <v>25</v>
      </c>
    </row>
    <row r="21" spans="1:7" s="3" customFormat="1" ht="36" customHeight="1" x14ac:dyDescent="0.25">
      <c r="A21" s="10" t="s">
        <v>32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9.6" customHeight="1" x14ac:dyDescent="0.25">
      <c r="A22" s="30" t="s">
        <v>34</v>
      </c>
      <c r="B22" s="26">
        <v>0</v>
      </c>
      <c r="C22" s="26">
        <v>499.2</v>
      </c>
      <c r="D22" s="17" t="s">
        <v>23</v>
      </c>
      <c r="E22" s="20"/>
      <c r="F22" s="20"/>
      <c r="G22" s="20"/>
    </row>
    <row r="23" spans="1:7" s="3" customFormat="1" ht="174.75" customHeight="1" x14ac:dyDescent="0.25">
      <c r="A23" s="31"/>
      <c r="B23" s="26">
        <v>0</v>
      </c>
      <c r="C23" s="26">
        <v>210.00200000000001</v>
      </c>
      <c r="D23" s="24" t="s">
        <v>36</v>
      </c>
    </row>
    <row r="24" spans="1:7" s="3" customFormat="1" ht="169.15" customHeight="1" x14ac:dyDescent="0.25">
      <c r="A24" s="32"/>
      <c r="B24" s="26">
        <v>0</v>
      </c>
      <c r="C24" s="26">
        <v>264</v>
      </c>
      <c r="D24" s="17" t="s">
        <v>25</v>
      </c>
    </row>
    <row r="25" spans="1:7" s="3" customFormat="1" ht="36" customHeight="1" x14ac:dyDescent="0.25">
      <c r="A25" s="10" t="s">
        <v>35</v>
      </c>
      <c r="B25" s="21">
        <v>0</v>
      </c>
      <c r="C25" s="21">
        <f>SUM(C22:C24)</f>
        <v>973.202</v>
      </c>
      <c r="D25" s="11"/>
    </row>
    <row r="26" spans="1:7" s="3" customFormat="1" ht="189.6" customHeight="1" x14ac:dyDescent="0.25">
      <c r="A26" s="30" t="s">
        <v>38</v>
      </c>
      <c r="B26" s="26">
        <v>0</v>
      </c>
      <c r="C26" s="26">
        <v>499.2</v>
      </c>
      <c r="D26" s="17" t="s">
        <v>23</v>
      </c>
      <c r="E26" s="20"/>
      <c r="F26" s="20"/>
      <c r="G26" s="20"/>
    </row>
    <row r="27" spans="1:7" s="3" customFormat="1" ht="174.75" customHeight="1" x14ac:dyDescent="0.25">
      <c r="A27" s="31"/>
      <c r="B27" s="26">
        <v>0</v>
      </c>
      <c r="C27" s="26">
        <v>210.00200000000001</v>
      </c>
      <c r="D27" s="24" t="s">
        <v>36</v>
      </c>
    </row>
    <row r="28" spans="1:7" s="3" customFormat="1" ht="169.15" customHeight="1" x14ac:dyDescent="0.25">
      <c r="A28" s="32"/>
      <c r="B28" s="26">
        <v>0</v>
      </c>
      <c r="C28" s="26">
        <v>264</v>
      </c>
      <c r="D28" s="17" t="s">
        <v>25</v>
      </c>
    </row>
    <row r="29" spans="1:7" s="3" customFormat="1" ht="36" customHeight="1" x14ac:dyDescent="0.25">
      <c r="A29" s="10" t="s">
        <v>39</v>
      </c>
      <c r="B29" s="21">
        <v>0</v>
      </c>
      <c r="C29" s="21">
        <f>SUM(C26:C28)</f>
        <v>973.202</v>
      </c>
      <c r="D29" s="11"/>
    </row>
    <row r="30" spans="1:7" s="3" customFormat="1" ht="189.6" customHeight="1" x14ac:dyDescent="0.25">
      <c r="A30" s="30" t="s">
        <v>41</v>
      </c>
      <c r="B30" s="26">
        <v>0</v>
      </c>
      <c r="C30" s="26">
        <v>499.2</v>
      </c>
      <c r="D30" s="17" t="s">
        <v>23</v>
      </c>
      <c r="E30" s="20"/>
      <c r="F30" s="20"/>
      <c r="G30" s="20"/>
    </row>
    <row r="31" spans="1:7" s="3" customFormat="1" ht="174.75" customHeight="1" x14ac:dyDescent="0.25">
      <c r="A31" s="31"/>
      <c r="B31" s="26">
        <v>0</v>
      </c>
      <c r="C31" s="26">
        <v>210.00200000000001</v>
      </c>
      <c r="D31" s="24" t="s">
        <v>36</v>
      </c>
    </row>
    <row r="32" spans="1:7" s="3" customFormat="1" ht="169.15" customHeight="1" x14ac:dyDescent="0.25">
      <c r="A32" s="32"/>
      <c r="B32" s="26">
        <v>0</v>
      </c>
      <c r="C32" s="26">
        <v>264</v>
      </c>
      <c r="D32" s="17" t="s">
        <v>25</v>
      </c>
    </row>
    <row r="33" spans="1:4" s="3" customFormat="1" ht="36" customHeight="1" x14ac:dyDescent="0.25">
      <c r="A33" s="10" t="s">
        <v>43</v>
      </c>
      <c r="B33" s="21">
        <v>0</v>
      </c>
      <c r="C33" s="21">
        <f>SUM(C30:C32)</f>
        <v>973.202</v>
      </c>
      <c r="D33" s="11"/>
    </row>
    <row r="34" spans="1:4" s="3" customFormat="1" ht="18.75" x14ac:dyDescent="0.25">
      <c r="A34" s="12" t="s">
        <v>9</v>
      </c>
      <c r="B34" s="22">
        <f>B5+B9+B13+B17+B21+B25+B29+B33</f>
        <v>973.19499999999994</v>
      </c>
      <c r="C34" s="22">
        <f>C29</f>
        <v>973.202</v>
      </c>
      <c r="D34" s="8"/>
    </row>
  </sheetData>
  <mergeCells count="12">
    <mergeCell ref="A30:A32"/>
    <mergeCell ref="A26:A28"/>
    <mergeCell ref="D1:D2"/>
    <mergeCell ref="A1:A2"/>
    <mergeCell ref="B1:B2"/>
    <mergeCell ref="C1:C2"/>
    <mergeCell ref="A3:A4"/>
    <mergeCell ref="A22:A24"/>
    <mergeCell ref="A18:A20"/>
    <mergeCell ref="A14:A16"/>
    <mergeCell ref="A10:A12"/>
    <mergeCell ref="A6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2023-09-07T14:35:32Z</dcterms:modified>
</cp:coreProperties>
</file>