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\2024\SINERGIA\Enero\"/>
    </mc:Choice>
  </mc:AlternateContent>
  <xr:revisionPtr revIDLastSave="0" documentId="13_ncr:1_{4372C2A9-63DD-497D-8979-6B8DD4C6A26C}" xr6:coauthVersionLast="47" xr6:coauthVersionMax="47" xr10:uidLastSave="{00000000-0000-0000-0000-000000000000}"/>
  <bookViews>
    <workbookView xWindow="20370" yWindow="-120" windowWidth="19440" windowHeight="14880" tabRatio="698" xr2:uid="{00000000-000D-0000-FFFF-FFFF00000000}"/>
  </bookViews>
  <sheets>
    <sheet name="PERFORACIÓN DE POZOS 2024" sheetId="1" r:id="rId1"/>
    <sheet name="ADQUISICIÓN SISMICA 2024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  <c r="C5" i="5"/>
  <c r="C4" i="5"/>
  <c r="B9" i="5"/>
  <c r="B10" i="5" s="1"/>
  <c r="C5" i="1"/>
  <c r="C9" i="5" l="1"/>
  <c r="C10" i="5" s="1"/>
  <c r="D5" i="1"/>
</calcChain>
</file>

<file path=xl/sharedStrings.xml><?xml version="1.0" encoding="utf-8"?>
<sst xmlns="http://schemas.openxmlformats.org/spreadsheetml/2006/main" count="21" uniqueCount="17">
  <si>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</si>
  <si>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</si>
  <si>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</si>
  <si>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</si>
  <si>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</si>
  <si>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</si>
  <si>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</si>
  <si>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</si>
  <si>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Contrato: E&amp;P LLA-86
Programa: LLA-86 3D
Total sísmica 3D: 352,88 Km²
Total Km Programa Sísmico: 564,61 Km 2D Equivalente
Fecha de Inicio Topografía: 28-nov-23
Fecha de Inicio Perforación: 13-dic-23
Fecha de Inicio Registro:
Fecha Fin Registro: 
Avance Sísmica: 0%</t>
  </si>
  <si>
    <t>Perforación de pozos 2024</t>
  </si>
  <si>
    <t>TOTAL 2024</t>
  </si>
  <si>
    <t>1. Contrato E&amp;P VSM-3; Pozo Eagle I-1, Inicio perforación 12-dic-23; T.D: 3-ene-24, A3.
2. Contrato E&amp;P VMM-39; Pozo San Diego-1X, Inicio perforación 25-dic-23; T.D: 19-ene-24, A3.
3. Contrato E&amp;P PERDICES; Pozo Milonga-1, Inicio perforación 10-nov-23; T.D: 29-ene-24, A3</t>
  </si>
  <si>
    <t>Contrato: TEA VMM-4-1
Programa: CESAR 3D 2023
Total sísmica 3D: 108,18 Km²
Total Km Programa Sísmico: 173,088 Km 2D Equivalente
Fecha de Inicio Topografía: 11-oct-23
Fecha de Inicio Perforación:  4-nov-23
Fecha de Inicio Registro:  5-dic-23
Fecha Fin Registro: 5-ene-24
Avance Sísmica: 100 %</t>
  </si>
  <si>
    <t>Contrato: E&amp;P VIM-5
Programa: MACAO 3D
Total sísmica 3D: 248,99 Km²
Total Km Programa Sísmico: 397,584 Km 2D Equivalente
Fecha de Inicio Topografía: 19-oct-23
Fecha de Inicio Perforación: 11-nov-23  
Fecha de Inicio Registro: 5-ene-24
Fecha Fin Registro: 18-ene-24
Avance Sísmica: 100%</t>
  </si>
  <si>
    <r>
      <t xml:space="preserve">Contrato: N/A - "ANH"
Programa: MONTELIBANO-2D
Total sísmica 2D: 250,80 Km
Total Km Programa Sísmico: 250,80 Km 2D Equivalente
Fecha de Inicio Topografía: 15-sep-23
Fecha de Inicio Perforación:  17-oct-23
Fecha de Inicio Registro: 5-dic-23
Fecha Fin Registro: 4-ene-24
</t>
    </r>
    <r>
      <rPr>
        <sz val="14"/>
        <rFont val="Calibri"/>
        <family val="2"/>
      </rPr>
      <t>Avance Sísmica: 100%</t>
    </r>
  </si>
  <si>
    <t>Contrato: E&amp;P LLA-104
Programa: LLA-104 3D
Total sísmica 3D: 300,32 Km²
Total Km Programa Sísmico: 480,512 Km 2D Equivalente
Fecha de Inicio Topografía: 20-oct-23
Fecha de Inicio Perforación:  9-nov-23
Fecha de Inicio Registro: 22-dic-23
Fecha Fin Registro: 
Avance Sísmica: 73%</t>
  </si>
  <si>
    <t>Contrato: E&amp;P CPO-5
Programa: CPO5-NE 3D-2023
Total sísmica 3D: 471 Km²
Total Km Programa Sísmico: 564,61 Km 2D Equivalente
Fecha de Inicio Topografía: 3-ene-24
Fecha de Inicio Perforación: 24-ene-24
Fecha de Inicio Registro:
Fecha Fin Registro: 
Avance Sísmica: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</si>
</sst>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 indent="1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"/>
  <sheetViews>
    <sheetView showGridLines="0" tabSelected="1" zoomScaleNormal="100" zoomScaleSheetLayoutView="100" workbookViewId="0">
      <selection activeCell="D5" sqref="D5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140625" style="1" customWidth="1"/>
    <col min="5" max="5" width="100.710937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0" t="s">
        <v>9</v>
      </c>
      <c r="C2" s="21"/>
      <c r="D2" s="21"/>
      <c r="E2" s="22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39" customHeight="1" x14ac:dyDescent="0.25">
      <c r="B4" s="7" t="s">
        <v>1</v>
      </c>
      <c r="C4" s="15">
        <v>3</v>
      </c>
      <c r="D4" s="15">
        <v>3</v>
      </c>
      <c r="E4" s="16" t="s">
        <v>11</v>
      </c>
    </row>
    <row r="5" spans="2:5" x14ac:dyDescent="0.25">
      <c r="B5" s="13" t="s">
        <v>10</v>
      </c>
      <c r="C5" s="14">
        <f>+SUM(C4:C4)</f>
        <v>3</v>
      </c>
      <c r="D5" s="14">
        <f>+D4</f>
        <v>3</v>
      </c>
      <c r="E5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showGridLines="0" topLeftCell="A7" zoomScale="70" zoomScaleNormal="70" workbookViewId="0">
      <selection activeCell="D4" sqref="D4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27" t="s">
        <v>0</v>
      </c>
      <c r="B1" s="28" t="s">
        <v>5</v>
      </c>
      <c r="C1" s="29" t="s">
        <v>6</v>
      </c>
      <c r="D1" s="26" t="s">
        <v>4</v>
      </c>
    </row>
    <row r="2" spans="1:7" ht="25.5" customHeight="1" x14ac:dyDescent="0.25">
      <c r="A2" s="27"/>
      <c r="B2" s="28"/>
      <c r="C2" s="29"/>
      <c r="D2" s="26"/>
    </row>
    <row r="3" spans="1:7" s="3" customFormat="1" ht="189.6" customHeight="1" x14ac:dyDescent="0.25">
      <c r="A3" s="23" t="s">
        <v>1</v>
      </c>
      <c r="B3" s="30">
        <v>4.3070000000000004</v>
      </c>
      <c r="C3" s="30">
        <v>4.3099999999999996</v>
      </c>
      <c r="D3" s="31" t="s">
        <v>12</v>
      </c>
      <c r="E3" s="17"/>
      <c r="F3" s="17"/>
      <c r="G3" s="17"/>
    </row>
    <row r="4" spans="1:7" s="3" customFormat="1" ht="169.15" customHeight="1" x14ac:dyDescent="0.25">
      <c r="A4" s="24"/>
      <c r="B4" s="30">
        <v>209.136</v>
      </c>
      <c r="C4" s="30">
        <f>+B4</f>
        <v>209.136</v>
      </c>
      <c r="D4" s="31" t="s">
        <v>13</v>
      </c>
    </row>
    <row r="5" spans="1:7" s="3" customFormat="1" ht="169.15" customHeight="1" x14ac:dyDescent="0.25">
      <c r="A5" s="24"/>
      <c r="B5" s="30">
        <v>38.973999999999997</v>
      </c>
      <c r="C5" s="30">
        <f>+B5</f>
        <v>38.973999999999997</v>
      </c>
      <c r="D5" s="32" t="s">
        <v>14</v>
      </c>
    </row>
    <row r="6" spans="1:7" s="3" customFormat="1" ht="180.75" customHeight="1" x14ac:dyDescent="0.25">
      <c r="A6" s="24"/>
      <c r="B6" s="30">
        <v>326.74799999999999</v>
      </c>
      <c r="C6" s="30">
        <f>+B6</f>
        <v>326.74799999999999</v>
      </c>
      <c r="D6" s="31" t="s">
        <v>15</v>
      </c>
    </row>
    <row r="7" spans="1:7" s="3" customFormat="1" ht="180.75" customHeight="1" x14ac:dyDescent="0.25">
      <c r="A7" s="24"/>
      <c r="B7" s="30">
        <v>0</v>
      </c>
      <c r="C7" s="30">
        <v>0</v>
      </c>
      <c r="D7" s="31" t="s">
        <v>8</v>
      </c>
    </row>
    <row r="8" spans="1:7" s="3" customFormat="1" ht="180.75" customHeight="1" x14ac:dyDescent="0.25">
      <c r="A8" s="25"/>
      <c r="B8" s="30">
        <v>0</v>
      </c>
      <c r="C8" s="30">
        <v>0</v>
      </c>
      <c r="D8" s="31" t="s">
        <v>16</v>
      </c>
    </row>
    <row r="9" spans="1:7" s="3" customFormat="1" ht="36" customHeight="1" x14ac:dyDescent="0.25">
      <c r="A9" s="10" t="s">
        <v>7</v>
      </c>
      <c r="B9" s="18">
        <f>SUM(B3:B8)</f>
        <v>579.16499999999996</v>
      </c>
      <c r="C9" s="18">
        <f>SUM(C3:C8)</f>
        <v>579.16800000000001</v>
      </c>
      <c r="D9" s="11"/>
    </row>
    <row r="10" spans="1:7" s="3" customFormat="1" ht="18.75" x14ac:dyDescent="0.25">
      <c r="A10" s="12" t="s">
        <v>10</v>
      </c>
      <c r="B10" s="19">
        <f>+B9</f>
        <v>579.16499999999996</v>
      </c>
      <c r="C10" s="19">
        <f>C9</f>
        <v>579.16800000000001</v>
      </c>
      <c r="D10" s="8"/>
    </row>
  </sheetData>
  <mergeCells count="5">
    <mergeCell ref="A3:A8"/>
    <mergeCell ref="D1:D2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2024</vt:lpstr>
      <vt:lpstr>ADQUISICIÓN SISMICA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Diana Palacios Cuartas</cp:lastModifiedBy>
  <cp:lastPrinted>2023-01-02T14:48:19Z</cp:lastPrinted>
  <dcterms:created xsi:type="dcterms:W3CDTF">2015-09-23T17:53:52Z</dcterms:created>
  <dcterms:modified xsi:type="dcterms:W3CDTF">2024-02-03T20:14:14Z</dcterms:modified>
</cp:coreProperties>
</file>