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htchmydocs.anh.gov.co\sperfiles\oscar.sierra\My Documents\"/>
    </mc:Choice>
  </mc:AlternateContent>
  <xr:revisionPtr revIDLastSave="0" documentId="13_ncr:1_{FB9DFE98-982D-4595-B4E1-0D21CA7C85F2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RFORACIÓN DE POZOS 2020" sheetId="1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4" l="1"/>
  <c r="C31" i="4"/>
  <c r="B29" i="4" l="1"/>
  <c r="C29" i="4"/>
  <c r="C32" i="4" s="1"/>
  <c r="C28" i="4"/>
  <c r="B23" i="4"/>
  <c r="C22" i="4"/>
  <c r="B26" i="4"/>
  <c r="C25" i="4"/>
  <c r="B20" i="4"/>
  <c r="C19" i="4"/>
  <c r="B17" i="4"/>
  <c r="C16" i="4"/>
  <c r="D5" i="1"/>
  <c r="D6" i="1"/>
  <c r="D7" i="1"/>
  <c r="D8" i="1"/>
  <c r="D9" i="1"/>
  <c r="D10" i="1"/>
  <c r="D11" i="1"/>
  <c r="D12" i="1"/>
  <c r="D13" i="1" s="1"/>
  <c r="B14" i="4"/>
  <c r="C13" i="4"/>
  <c r="B11" i="4"/>
  <c r="C10" i="4"/>
  <c r="B8" i="4"/>
  <c r="C7" i="4"/>
  <c r="C4" i="4"/>
  <c r="B5" i="4"/>
  <c r="C5" i="4"/>
</calcChain>
</file>

<file path=xl/sharedStrings.xml><?xml version="1.0" encoding="utf-8"?>
<sst xmlns="http://schemas.openxmlformats.org/spreadsheetml/2006/main" count="66" uniqueCount="40">
  <si>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</si>
  <si>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</si>
  <si>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</si>
  <si>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</si>
  <si>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</si>
  <si>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</si>
  <si>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</si>
  <si>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</si>
  <si>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</si>
  <si>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</si>
  <si>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</si>
  <si>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</si>
  <si>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</si>
  <si>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</si>
  <si>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</si>
  <si>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</si>
  <si>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</si>
  <si>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</si>
  <si>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</si>
  <si>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</si>
  <si>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</si>
  <si>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</si>
  <si>
    <t>Junio</t>
  </si>
  <si>
    <t>SUB TOTAL JUNIO</t>
  </si>
  <si>
    <t>Julio</t>
  </si>
  <si>
    <t>8. CONTRATO: YDSN-1, Pozo: OBIWAN-1 Inició perforación 8-mar-20; T.D.: 25-jun-20, A-3</t>
  </si>
  <si>
    <t>SUB TOTAL JULIO</t>
  </si>
  <si>
    <t>Agosto</t>
  </si>
  <si>
    <t>9. CONTRATO: VMM-6, Pozo: NAFTA-1 Inició perforación 31-nov-19; T.D.: 1-ago-20, A-3
10. CONTRATO:VIM-5 , Pozo: PORRO NORTE-1Inició perforación 20-jul-20; T.D.: 9-ago-20, A-3
11. CONTRATO: AREA OCCIDENTE, Pozo: ALQUAMARI-1 Inició perforación 26-jul-20; T.D.: 25-ago-20, A-3</t>
  </si>
  <si>
    <t>SUB TOTAL
AGOSTO</t>
  </si>
  <si>
    <t>Contrato ANH
Programa: ARJONA 2D 2019
246 Km 2D Equivalente
Fecha de Inicio Topografía: 3-nov-19.
Fecha de Inicio Perforación: 16-nov-19.
Fecha de Inicio Registro: 23-nov-19.
Avance Sísmica 2019: 34,60%, correspondiente a 85,116 Km
Avance Sísmica 2020: 100%, correspondiente a 160,884 Km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</si>
  <si>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22,59%, correspondiente a 30,95 Km
Avance Sísmica 2020: 15,855 Km</t>
  </si>
  <si>
    <t>Septiembre</t>
  </si>
  <si>
    <t>SUB TOTAL
SEPTIEMBRE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</si>
  <si>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59,02%, correspondiente a 80,8574 Km
Avance Sísmica 2020: 65,764 Km</t>
  </si>
  <si>
    <t>Octubre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</si>
  <si>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2020: 100%, correspondiente a 121,907 Km</t>
  </si>
  <si>
    <t>SUB TOTAL
OCTUBRE</t>
  </si>
  <si>
    <t xml:space="preserve">1. CONTRATO: TOLIMA,Pozo: OLINI OESTE-1, Inició perforación 24-dic-19; T.D.: 3-ene-20, A3.
2. CONTRATO : PUT-1, Pozo:  COCONA-2, Inició perforación 21-dic-19; T.D.:13-ene-20, A2b.
3. CONTRATO : CPO-9, Pozo: LORITO ESTE-1, Inició perforación 17-dic-19; TD: 31-ene-20, A3.
</t>
  </si>
  <si>
    <t>12. CONTRATO: VIM-21, Pozo: FRESA-1 Inició perforación 4-oct-20; T.D.: 19-oct-20, A-3
13. CONTRATO: CARARE-LAS MONAS, Pozo: Santa Bárbara-1ST. Inició perforación 10-nov-19; T.D.: 30-oct-20, A-2b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</si>
</sst>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0" fillId="0" borderId="0" xfId="0" applyNumberFormat="1"/>
    <xf numFmtId="0" fontId="8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showGridLines="0" tabSelected="1" topLeftCell="A7" zoomScaleNormal="100" zoomScaleSheetLayoutView="100" workbookViewId="0">
      <selection activeCell="E16" sqref="E16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9" t="s">
        <v>8</v>
      </c>
      <c r="C2" s="30"/>
      <c r="D2" s="30"/>
      <c r="E2" s="31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20" t="s">
        <v>38</v>
      </c>
    </row>
    <row r="5" spans="2:5" ht="25.5" x14ac:dyDescent="0.25">
      <c r="B5" s="17" t="s">
        <v>7</v>
      </c>
      <c r="C5" s="17">
        <v>2</v>
      </c>
      <c r="D5" s="17">
        <f>D4+C5</f>
        <v>5</v>
      </c>
      <c r="E5" s="21" t="s">
        <v>9</v>
      </c>
    </row>
    <row r="6" spans="2:5" ht="25.5" x14ac:dyDescent="0.25">
      <c r="B6" s="18" t="s">
        <v>14</v>
      </c>
      <c r="C6" s="18">
        <v>2</v>
      </c>
      <c r="D6" s="18">
        <f>D5+C6</f>
        <v>7</v>
      </c>
      <c r="E6" s="22" t="s">
        <v>15</v>
      </c>
    </row>
    <row r="7" spans="2:5" x14ac:dyDescent="0.25">
      <c r="B7" s="18" t="s">
        <v>17</v>
      </c>
      <c r="C7" s="18">
        <v>0</v>
      </c>
      <c r="D7" s="18">
        <f t="shared" ref="D7:D12" si="0">C7+D6</f>
        <v>7</v>
      </c>
      <c r="E7" s="23"/>
    </row>
    <row r="8" spans="2:5" x14ac:dyDescent="0.25">
      <c r="B8" s="18" t="s">
        <v>21</v>
      </c>
      <c r="C8" s="18">
        <v>0</v>
      </c>
      <c r="D8" s="18">
        <f t="shared" si="0"/>
        <v>7</v>
      </c>
      <c r="E8" s="23"/>
    </row>
    <row r="9" spans="2:5" x14ac:dyDescent="0.25">
      <c r="B9" s="18" t="s">
        <v>22</v>
      </c>
      <c r="C9" s="18">
        <v>1</v>
      </c>
      <c r="D9" s="18">
        <f t="shared" si="0"/>
        <v>8</v>
      </c>
      <c r="E9" s="23" t="s">
        <v>25</v>
      </c>
    </row>
    <row r="10" spans="2:5" x14ac:dyDescent="0.25">
      <c r="B10" s="18" t="s">
        <v>24</v>
      </c>
      <c r="C10" s="18">
        <v>0</v>
      </c>
      <c r="D10" s="18">
        <f t="shared" si="0"/>
        <v>8</v>
      </c>
      <c r="E10" s="23"/>
    </row>
    <row r="11" spans="2:5" ht="51" x14ac:dyDescent="0.25">
      <c r="B11" s="18" t="s">
        <v>27</v>
      </c>
      <c r="C11" s="18">
        <v>3</v>
      </c>
      <c r="D11" s="18">
        <f t="shared" si="0"/>
        <v>11</v>
      </c>
      <c r="E11" s="26" t="s">
        <v>28</v>
      </c>
    </row>
    <row r="12" spans="2:5" x14ac:dyDescent="0.25">
      <c r="B12" s="18" t="s">
        <v>32</v>
      </c>
      <c r="C12" s="28">
        <v>0</v>
      </c>
      <c r="D12" s="18">
        <f t="shared" si="0"/>
        <v>11</v>
      </c>
      <c r="E12" s="22"/>
    </row>
    <row r="13" spans="2:5" ht="38.25" x14ac:dyDescent="0.25">
      <c r="B13" s="9" t="s">
        <v>35</v>
      </c>
      <c r="C13" s="19">
        <v>2</v>
      </c>
      <c r="D13" s="9">
        <f t="shared" ref="D13" si="1">C13+D12</f>
        <v>13</v>
      </c>
      <c r="E13" s="24" t="s">
        <v>39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33"/>
  <sheetViews>
    <sheetView showGridLines="0" zoomScale="70" zoomScaleNormal="70" workbookViewId="0">
      <selection activeCell="D3" sqref="D3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5" t="s">
        <v>0</v>
      </c>
      <c r="B1" s="36" t="s">
        <v>5</v>
      </c>
      <c r="C1" s="37" t="s">
        <v>6</v>
      </c>
      <c r="D1" s="34" t="s">
        <v>4</v>
      </c>
    </row>
    <row r="2" spans="1:4" ht="62.25" customHeight="1" x14ac:dyDescent="0.25">
      <c r="A2" s="35"/>
      <c r="B2" s="36"/>
      <c r="C2" s="37"/>
      <c r="D2" s="34"/>
    </row>
    <row r="3" spans="1:4" ht="176.25" customHeight="1" x14ac:dyDescent="0.25">
      <c r="A3" s="32" t="s">
        <v>1</v>
      </c>
      <c r="B3" s="10">
        <v>0</v>
      </c>
      <c r="C3" s="10">
        <v>0</v>
      </c>
      <c r="D3" s="16" t="s">
        <v>12</v>
      </c>
    </row>
    <row r="4" spans="1:4" ht="186.75" customHeight="1" x14ac:dyDescent="0.25">
      <c r="A4" s="33"/>
      <c r="B4" s="8">
        <v>160.88399999999999</v>
      </c>
      <c r="C4" s="8">
        <f>B4</f>
        <v>160.88399999999999</v>
      </c>
      <c r="D4" s="16" t="s">
        <v>19</v>
      </c>
    </row>
    <row r="5" spans="1:4" ht="36" customHeight="1" x14ac:dyDescent="0.25">
      <c r="A5" s="15" t="s">
        <v>11</v>
      </c>
      <c r="B5" s="14">
        <f>SUM(B3:B4)</f>
        <v>160.88399999999999</v>
      </c>
      <c r="C5" s="14">
        <f>C4</f>
        <v>160.88399999999999</v>
      </c>
      <c r="D5" s="13"/>
    </row>
    <row r="6" spans="1:4" ht="176.25" customHeight="1" x14ac:dyDescent="0.25">
      <c r="A6" s="32" t="s">
        <v>7</v>
      </c>
      <c r="B6" s="10">
        <v>0</v>
      </c>
      <c r="C6" s="10">
        <v>0</v>
      </c>
      <c r="D6" s="16" t="s">
        <v>12</v>
      </c>
    </row>
    <row r="7" spans="1:4" ht="186.75" customHeight="1" x14ac:dyDescent="0.25">
      <c r="A7" s="33"/>
      <c r="B7" s="8">
        <v>0</v>
      </c>
      <c r="C7" s="8">
        <f>B7</f>
        <v>0</v>
      </c>
      <c r="D7" s="16" t="s">
        <v>19</v>
      </c>
    </row>
    <row r="8" spans="1:4" ht="36" customHeight="1" x14ac:dyDescent="0.25">
      <c r="A8" s="15" t="s">
        <v>13</v>
      </c>
      <c r="B8" s="14">
        <f>SUM(B6:B7)</f>
        <v>0</v>
      </c>
      <c r="C8" s="14">
        <v>160.88399999999999</v>
      </c>
      <c r="D8" s="13"/>
    </row>
    <row r="9" spans="1:4" ht="176.25" customHeight="1" x14ac:dyDescent="0.25">
      <c r="A9" s="32" t="s">
        <v>14</v>
      </c>
      <c r="B9" s="10">
        <v>0</v>
      </c>
      <c r="C9" s="10">
        <v>0</v>
      </c>
      <c r="D9" s="16" t="s">
        <v>12</v>
      </c>
    </row>
    <row r="10" spans="1:4" ht="186.75" customHeight="1" x14ac:dyDescent="0.25">
      <c r="A10" s="33"/>
      <c r="B10" s="8">
        <v>0</v>
      </c>
      <c r="C10" s="8">
        <f>B10</f>
        <v>0</v>
      </c>
      <c r="D10" s="16" t="s">
        <v>19</v>
      </c>
    </row>
    <row r="11" spans="1:4" ht="36" customHeight="1" x14ac:dyDescent="0.25">
      <c r="A11" s="15" t="s">
        <v>16</v>
      </c>
      <c r="B11" s="14">
        <f>SUM(B9:B10)</f>
        <v>0</v>
      </c>
      <c r="C11" s="14">
        <v>160.88399999999999</v>
      </c>
      <c r="D11" s="13"/>
    </row>
    <row r="12" spans="1:4" ht="176.25" customHeight="1" x14ac:dyDescent="0.25">
      <c r="A12" s="32" t="s">
        <v>17</v>
      </c>
      <c r="B12" s="10">
        <v>0</v>
      </c>
      <c r="C12" s="10">
        <v>0</v>
      </c>
      <c r="D12" s="16" t="s">
        <v>12</v>
      </c>
    </row>
    <row r="13" spans="1:4" ht="186.75" customHeight="1" x14ac:dyDescent="0.25">
      <c r="A13" s="33"/>
      <c r="B13" s="8">
        <v>0</v>
      </c>
      <c r="C13" s="8">
        <f>B13</f>
        <v>0</v>
      </c>
      <c r="D13" s="16" t="s">
        <v>19</v>
      </c>
    </row>
    <row r="14" spans="1:4" ht="36" customHeight="1" x14ac:dyDescent="0.25">
      <c r="A14" s="15" t="s">
        <v>18</v>
      </c>
      <c r="B14" s="14">
        <f>SUM(B12:B13)</f>
        <v>0</v>
      </c>
      <c r="C14" s="14">
        <v>160.88399999999999</v>
      </c>
      <c r="D14" s="13"/>
    </row>
    <row r="15" spans="1:4" ht="176.25" customHeight="1" x14ac:dyDescent="0.25">
      <c r="A15" s="32" t="s">
        <v>21</v>
      </c>
      <c r="B15" s="10">
        <v>0</v>
      </c>
      <c r="C15" s="10">
        <v>0</v>
      </c>
      <c r="D15" s="16" t="s">
        <v>12</v>
      </c>
    </row>
    <row r="16" spans="1:4" ht="186.75" customHeight="1" x14ac:dyDescent="0.25">
      <c r="A16" s="33"/>
      <c r="B16" s="8">
        <v>0</v>
      </c>
      <c r="C16" s="8">
        <f>B16</f>
        <v>0</v>
      </c>
      <c r="D16" s="16" t="s">
        <v>19</v>
      </c>
    </row>
    <row r="17" spans="1:8" ht="36" customHeight="1" x14ac:dyDescent="0.25">
      <c r="A17" s="15" t="s">
        <v>20</v>
      </c>
      <c r="B17" s="14">
        <f>SUM(B15:B16)</f>
        <v>0</v>
      </c>
      <c r="C17" s="12">
        <v>160.88399999999999</v>
      </c>
      <c r="D17" s="13"/>
    </row>
    <row r="18" spans="1:8" ht="176.25" customHeight="1" x14ac:dyDescent="0.25">
      <c r="A18" s="32" t="s">
        <v>22</v>
      </c>
      <c r="B18" s="10">
        <v>0</v>
      </c>
      <c r="C18" s="10">
        <v>0</v>
      </c>
      <c r="D18" s="16" t="s">
        <v>12</v>
      </c>
    </row>
    <row r="19" spans="1:8" ht="186.75" customHeight="1" x14ac:dyDescent="0.25">
      <c r="A19" s="33"/>
      <c r="B19" s="8">
        <v>0</v>
      </c>
      <c r="C19" s="8">
        <f>B19</f>
        <v>0</v>
      </c>
      <c r="D19" s="16" t="s">
        <v>19</v>
      </c>
    </row>
    <row r="20" spans="1:8" ht="36" customHeight="1" x14ac:dyDescent="0.25">
      <c r="A20" s="15" t="s">
        <v>23</v>
      </c>
      <c r="B20" s="14">
        <f>SUM(B18:B19)</f>
        <v>0</v>
      </c>
      <c r="C20" s="12">
        <v>160.88399999999999</v>
      </c>
      <c r="D20" s="13"/>
    </row>
    <row r="21" spans="1:8" ht="176.25" customHeight="1" x14ac:dyDescent="0.25">
      <c r="A21" s="32" t="s">
        <v>24</v>
      </c>
      <c r="B21" s="10">
        <v>0</v>
      </c>
      <c r="C21" s="10">
        <v>0</v>
      </c>
      <c r="D21" s="16" t="s">
        <v>12</v>
      </c>
    </row>
    <row r="22" spans="1:8" ht="186.75" customHeight="1" x14ac:dyDescent="0.25">
      <c r="A22" s="33"/>
      <c r="B22" s="8">
        <v>0</v>
      </c>
      <c r="C22" s="8">
        <f>B22</f>
        <v>0</v>
      </c>
      <c r="D22" s="16" t="s">
        <v>19</v>
      </c>
    </row>
    <row r="23" spans="1:8" ht="36" customHeight="1" x14ac:dyDescent="0.25">
      <c r="A23" s="15" t="s">
        <v>26</v>
      </c>
      <c r="B23" s="14">
        <f>SUM(B21:B22)</f>
        <v>0</v>
      </c>
      <c r="C23" s="12">
        <v>160.88399999999999</v>
      </c>
      <c r="D23" s="13"/>
    </row>
    <row r="24" spans="1:8" ht="205.5" customHeight="1" x14ac:dyDescent="0.25">
      <c r="A24" s="32" t="s">
        <v>27</v>
      </c>
      <c r="B24" s="10">
        <v>15.855</v>
      </c>
      <c r="C24" s="10">
        <v>15.855</v>
      </c>
      <c r="D24" s="25" t="s">
        <v>31</v>
      </c>
      <c r="E24" s="27"/>
    </row>
    <row r="25" spans="1:8" ht="186.75" customHeight="1" x14ac:dyDescent="0.25">
      <c r="A25" s="33"/>
      <c r="B25" s="8">
        <v>0</v>
      </c>
      <c r="C25" s="8">
        <f>B25</f>
        <v>0</v>
      </c>
      <c r="D25" s="16" t="s">
        <v>30</v>
      </c>
    </row>
    <row r="26" spans="1:8" ht="36" customHeight="1" x14ac:dyDescent="0.25">
      <c r="A26" s="15" t="s">
        <v>29</v>
      </c>
      <c r="B26" s="14">
        <f>SUM(B24:B25)</f>
        <v>15.855</v>
      </c>
      <c r="C26" s="12">
        <v>176.73899999999998</v>
      </c>
      <c r="D26" s="13"/>
    </row>
    <row r="27" spans="1:8" ht="205.5" customHeight="1" x14ac:dyDescent="0.25">
      <c r="A27" s="32" t="s">
        <v>32</v>
      </c>
      <c r="B27" s="10">
        <v>49.908999999999999</v>
      </c>
      <c r="C27" s="10">
        <v>65.763999999999996</v>
      </c>
      <c r="D27" s="25" t="s">
        <v>34</v>
      </c>
      <c r="F27" s="27"/>
      <c r="G27" s="27"/>
      <c r="H27" s="27"/>
    </row>
    <row r="28" spans="1:8" ht="186.75" customHeight="1" x14ac:dyDescent="0.25">
      <c r="A28" s="33"/>
      <c r="B28" s="8">
        <v>0</v>
      </c>
      <c r="C28" s="8">
        <f>B28</f>
        <v>0</v>
      </c>
      <c r="D28" s="16" t="s">
        <v>30</v>
      </c>
    </row>
    <row r="29" spans="1:8" ht="36" customHeight="1" x14ac:dyDescent="0.25">
      <c r="A29" s="15" t="s">
        <v>33</v>
      </c>
      <c r="B29" s="14">
        <f>SUM(B27:B28)</f>
        <v>49.908999999999999</v>
      </c>
      <c r="C29" s="12">
        <f>C26+B29</f>
        <v>226.64799999999997</v>
      </c>
      <c r="D29" s="13"/>
    </row>
    <row r="30" spans="1:8" ht="205.5" customHeight="1" x14ac:dyDescent="0.25">
      <c r="A30" s="32" t="s">
        <v>35</v>
      </c>
      <c r="B30" s="10">
        <v>56.143000000000001</v>
      </c>
      <c r="C30" s="10">
        <v>121.907</v>
      </c>
      <c r="D30" s="25" t="s">
        <v>36</v>
      </c>
      <c r="F30" s="27"/>
      <c r="G30" s="27"/>
      <c r="H30" s="27"/>
    </row>
    <row r="31" spans="1:8" ht="186.75" customHeight="1" x14ac:dyDescent="0.25">
      <c r="A31" s="33"/>
      <c r="B31" s="8">
        <v>0</v>
      </c>
      <c r="C31" s="8">
        <f>B31</f>
        <v>0</v>
      </c>
      <c r="D31" s="16" t="s">
        <v>30</v>
      </c>
    </row>
    <row r="32" spans="1:8" ht="36" customHeight="1" x14ac:dyDescent="0.25">
      <c r="A32" s="15" t="s">
        <v>37</v>
      </c>
      <c r="B32" s="14">
        <f>SUM(B30:B31)</f>
        <v>56.143000000000001</v>
      </c>
      <c r="C32" s="12">
        <f>C29+B32</f>
        <v>282.79099999999994</v>
      </c>
      <c r="D32" s="13"/>
    </row>
    <row r="33" spans="1:4" ht="18.75" x14ac:dyDescent="0.25">
      <c r="A33" s="14" t="s">
        <v>10</v>
      </c>
      <c r="B33" s="12">
        <v>282.791</v>
      </c>
      <c r="C33" s="12">
        <v>282.791</v>
      </c>
      <c r="D33" s="11"/>
    </row>
  </sheetData>
  <mergeCells count="14">
    <mergeCell ref="D1:D2"/>
    <mergeCell ref="A1:A2"/>
    <mergeCell ref="A12:A13"/>
    <mergeCell ref="A9:A10"/>
    <mergeCell ref="A6:A7"/>
    <mergeCell ref="B1:B2"/>
    <mergeCell ref="C1:C2"/>
    <mergeCell ref="A3:A4"/>
    <mergeCell ref="A30:A31"/>
    <mergeCell ref="A27:A28"/>
    <mergeCell ref="A24:A25"/>
    <mergeCell ref="A18:A19"/>
    <mergeCell ref="A15:A16"/>
    <mergeCell ref="A21:A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10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D970C12E-EDF9-43BC-A2D2-EB3A61E97963}"/>
</file>

<file path=customXml/itemProps2.xml><?xml version="1.0" encoding="utf-8"?>
<ds:datastoreItem xmlns:ds="http://schemas.openxmlformats.org/officeDocument/2006/customXml" ds:itemID="{7CDBF6EF-22F3-4410-8D79-B0F4D7C6B3E4}"/>
</file>

<file path=customXml/itemProps3.xml><?xml version="1.0" encoding="utf-8"?>
<ds:datastoreItem xmlns:ds="http://schemas.openxmlformats.org/officeDocument/2006/customXml" ds:itemID="{69A20093-9581-4E5F-A698-5BC2FD402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Pozos-Sismica Octubre 2020</dc:title>
  <dc:creator>Cristian Javier Vargas Del Campo</dc:creator>
  <cp:lastModifiedBy>Oscar David Sierra Gonzalez</cp:lastModifiedBy>
  <dcterms:created xsi:type="dcterms:W3CDTF">2015-09-23T17:53:52Z</dcterms:created>
  <dcterms:modified xsi:type="dcterms:W3CDTF">2020-12-03T20:48:25Z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