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Y:\Bases de Datos Misionales\13. Pozos y Sismica\2020\SINERGIA\Mensual\"/>
    </mc:Choice>
  </mc:AlternateContent>
  <xr:revisionPtr revIDLastSave="0" documentId="8_{E682DE95-9DB4-4B4B-A2FD-761A43C3B18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PERFORACIÓN DE POZOS 2020" sheetId="1" r:id="rId1"/>
    <sheet name="ADQUISICIÓN SISMICA 2020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C8" i="4" l="1"/>
  <c r="B17" i="4"/>
  <c r="C16" i="4"/>
  <c r="D7" i="1" l="1"/>
  <c r="B14" i="4" l="1"/>
  <c r="C13" i="4"/>
  <c r="C14" i="4" s="1"/>
  <c r="C11" i="4" l="1"/>
  <c r="B11" i="4"/>
  <c r="C10" i="4"/>
  <c r="D6" i="1" l="1"/>
  <c r="B8" i="4" l="1"/>
  <c r="C7" i="4"/>
  <c r="C4" i="4"/>
  <c r="B5" i="4"/>
  <c r="C5" i="4"/>
  <c r="D5" i="1" l="1"/>
</calcChain>
</file>

<file path=xl/sharedStrings.xml><?xml version="1.0" encoding="utf-8"?>
<sst xmlns="http://schemas.openxmlformats.org/spreadsheetml/2006/main" count="64" uniqueCount="23">
  <si>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</si>
  <si>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</si>
  <si>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</si>
  <si>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</si>
  <si>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</si>
  <si>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</si>
  <si>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</si>
  <si>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Febrero</t>
  </si>
  <si>
    <t>Perforación de pozos 2020</t>
  </si>
  <si>
    <t xml:space="preserve">1. CONTRATO: TOLIMA,Pozo: OLINI OESTE-1, Inició perforación 24-dic-19; T.D.: 3-ene-20, A3.
2. CONTRATO : PUT, Pozo:  COCONA-2, Inició perforación 21-dic-19; T.D.:13-ene-20, A2b.
3. CONTRATO : CPO-9, Pozo: LORITO ESTE-1, Inició perforación 17-dic-19; TD: 31-ene-20, A3.
</t>
  </si>
  <si>
    <t>4. CONTRATO: CPO-11, Pozo: MONTUNO-1 Inició perforación 15-feb-20; T.D.: 19-feb-20, A-3
5. CONTRATO: BOQUERON, Pozo: ANTILLAS-1 Inició perforación 5-feb-20; T.D.: 24-feb-20, A-3</t>
  </si>
  <si>
    <t>TOTAL 2020</t>
  </si>
  <si>
    <t>SUB TOTAL ENERO</t>
  </si>
  <si>
    <t>Contrato ANH
Programa: LAS MERCEDES 2D 2019
137 Km 2D Equivalente (90 Km Contrato inicial + 47 Km adicionales Otrosí No. 1)
Fecha de Inicio Topografía: 27-nov-19.
Fecha de Inicio Perforación: 10-dic-19.
Fecha de Inicio Registro: 14-dic-19.
Avance Sísmica 2019: 16,77% de 90 Km iniciales, correspondientes a 15,093 Km
Avance Sísmica 2020: 0%</t>
  </si>
  <si>
    <t>SUB TOTAL FEBRERO</t>
  </si>
  <si>
    <t>Marzo</t>
  </si>
  <si>
    <t>6. CONTRATO: BOQUERON, Pozo: ANTILLAS-1ST Inició perforación 3-mar-20; T.D.: 14-mar-20, A-3
7. CONTRATO: GUAMA, Pozo: ASAI-1 Inició perforación 4-mar-20; T.D.: 19-mar-20, A-3</t>
  </si>
  <si>
    <t>SUB TOTAL MARZO</t>
  </si>
  <si>
    <t>Abril</t>
  </si>
  <si>
    <t>SUB TOTAL ABRIL</t>
  </si>
  <si>
    <t>Contrato ANH
Programa: ARJONA 2D 2019
246 Km 2D Equivalente
Fecha de Inicio Topografía: 3-nov-19.
Fecha de Inicio Perforación: 16-nov-19.
Fecha de Inicio Registro: 23-nov-19.
Avance Sísmica 2019: 34,60, correspondiente a 85,116 Km
Avance Sísmica 2020: 100%, correspondiente a 160,884 Km</t>
  </si>
  <si>
    <t>SUB TOTAL MAYO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</si>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</sst>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 indent="1"/>
    </xf>
    <xf numFmtId="0" fontId="6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165" fontId="6" fillId="6" borderId="1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"/>
  <sheetViews>
    <sheetView showGridLines="0" tabSelected="1" zoomScaleNormal="100" zoomScaleSheetLayoutView="100" workbookViewId="0">
      <selection activeCell="E9" sqref="E9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2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5" t="s">
        <v>8</v>
      </c>
      <c r="C2" s="26"/>
      <c r="D2" s="26"/>
      <c r="E2" s="27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7" t="s">
        <v>1</v>
      </c>
      <c r="C4" s="7">
        <v>3</v>
      </c>
      <c r="D4" s="7">
        <v>3</v>
      </c>
      <c r="E4" s="8" t="s">
        <v>9</v>
      </c>
    </row>
    <row r="5" spans="2:5" ht="25.5" x14ac:dyDescent="0.25">
      <c r="B5" s="20" t="s">
        <v>7</v>
      </c>
      <c r="C5" s="20">
        <v>2</v>
      </c>
      <c r="D5" s="20">
        <f>D4+C5</f>
        <v>5</v>
      </c>
      <c r="E5" s="21" t="s">
        <v>10</v>
      </c>
    </row>
    <row r="6" spans="2:5" ht="25.5" x14ac:dyDescent="0.25">
      <c r="B6" s="22" t="s">
        <v>15</v>
      </c>
      <c r="C6" s="22">
        <v>2</v>
      </c>
      <c r="D6" s="22">
        <f>D5+C6</f>
        <v>7</v>
      </c>
      <c r="E6" s="23" t="s">
        <v>16</v>
      </c>
    </row>
    <row r="7" spans="2:5" x14ac:dyDescent="0.25">
      <c r="B7" s="22" t="s">
        <v>18</v>
      </c>
      <c r="C7" s="34">
        <v>0</v>
      </c>
      <c r="D7" s="22">
        <f>C7+D6</f>
        <v>7</v>
      </c>
      <c r="E7" s="23"/>
    </row>
    <row r="8" spans="2:5" x14ac:dyDescent="0.25">
      <c r="B8" s="10" t="s">
        <v>22</v>
      </c>
      <c r="C8" s="24">
        <v>0</v>
      </c>
      <c r="D8" s="10">
        <f>C8+D7</f>
        <v>7</v>
      </c>
      <c r="E8" s="11"/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E4B0-E18D-47A3-8655-AD28537C5906}">
  <dimension ref="A1:I18"/>
  <sheetViews>
    <sheetView showGridLines="0" topLeftCell="A16" zoomScale="70" zoomScaleNormal="70" workbookViewId="0">
      <selection activeCell="F4" sqref="F4"/>
    </sheetView>
  </sheetViews>
  <sheetFormatPr baseColWidth="10" defaultRowHeight="15" x14ac:dyDescent="0.25"/>
  <cols>
    <col min="1" max="1" width="13.855468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31" t="s">
        <v>0</v>
      </c>
      <c r="B1" s="32" t="s">
        <v>5</v>
      </c>
      <c r="C1" s="33" t="s">
        <v>6</v>
      </c>
      <c r="D1" s="30" t="s">
        <v>4</v>
      </c>
    </row>
    <row r="2" spans="1:4" ht="62.25" customHeight="1" x14ac:dyDescent="0.25">
      <c r="A2" s="31"/>
      <c r="B2" s="32"/>
      <c r="C2" s="33"/>
      <c r="D2" s="30"/>
    </row>
    <row r="3" spans="1:4" ht="176.25" customHeight="1" x14ac:dyDescent="0.25">
      <c r="A3" s="28" t="s">
        <v>1</v>
      </c>
      <c r="B3" s="12">
        <v>0</v>
      </c>
      <c r="C3" s="12">
        <v>0</v>
      </c>
      <c r="D3" s="19" t="s">
        <v>13</v>
      </c>
    </row>
    <row r="4" spans="1:4" ht="186.75" customHeight="1" x14ac:dyDescent="0.25">
      <c r="A4" s="29"/>
      <c r="B4" s="9">
        <v>160.88399999999999</v>
      </c>
      <c r="C4" s="9">
        <f>B4</f>
        <v>160.88399999999999</v>
      </c>
      <c r="D4" s="19" t="s">
        <v>20</v>
      </c>
    </row>
    <row r="5" spans="1:4" ht="36" customHeight="1" x14ac:dyDescent="0.25">
      <c r="A5" s="18" t="s">
        <v>12</v>
      </c>
      <c r="B5" s="17">
        <f>SUM(B3:B4)</f>
        <v>160.88399999999999</v>
      </c>
      <c r="C5" s="17">
        <f>C4</f>
        <v>160.88399999999999</v>
      </c>
      <c r="D5" s="16"/>
    </row>
    <row r="6" spans="1:4" ht="176.25" customHeight="1" x14ac:dyDescent="0.25">
      <c r="A6" s="28" t="s">
        <v>7</v>
      </c>
      <c r="B6" s="12">
        <v>0</v>
      </c>
      <c r="C6" s="12">
        <v>0</v>
      </c>
      <c r="D6" s="19" t="s">
        <v>13</v>
      </c>
    </row>
    <row r="7" spans="1:4" ht="186.75" customHeight="1" x14ac:dyDescent="0.25">
      <c r="A7" s="29"/>
      <c r="B7" s="9">
        <v>0</v>
      </c>
      <c r="C7" s="9">
        <f>B7</f>
        <v>0</v>
      </c>
      <c r="D7" s="19" t="s">
        <v>20</v>
      </c>
    </row>
    <row r="8" spans="1:4" ht="36" customHeight="1" x14ac:dyDescent="0.25">
      <c r="A8" s="18" t="s">
        <v>14</v>
      </c>
      <c r="B8" s="17">
        <f>SUM(B6:B7)</f>
        <v>0</v>
      </c>
      <c r="C8" s="17">
        <f>C7</f>
        <v>0</v>
      </c>
      <c r="D8" s="16"/>
    </row>
    <row r="9" spans="1:4" ht="176.25" customHeight="1" x14ac:dyDescent="0.25">
      <c r="A9" s="28" t="s">
        <v>15</v>
      </c>
      <c r="B9" s="12">
        <v>0</v>
      </c>
      <c r="C9" s="12">
        <v>0</v>
      </c>
      <c r="D9" s="19" t="s">
        <v>13</v>
      </c>
    </row>
    <row r="10" spans="1:4" ht="186.75" customHeight="1" x14ac:dyDescent="0.25">
      <c r="A10" s="29"/>
      <c r="B10" s="9">
        <v>0</v>
      </c>
      <c r="C10" s="9">
        <f>B10</f>
        <v>0</v>
      </c>
      <c r="D10" s="19" t="s">
        <v>20</v>
      </c>
    </row>
    <row r="11" spans="1:4" ht="36" customHeight="1" x14ac:dyDescent="0.25">
      <c r="A11" s="18" t="s">
        <v>17</v>
      </c>
      <c r="B11" s="17">
        <f>SUM(B9:B10)</f>
        <v>0</v>
      </c>
      <c r="C11" s="17">
        <f>SUM(C9:C10)</f>
        <v>0</v>
      </c>
      <c r="D11" s="16"/>
    </row>
    <row r="12" spans="1:4" ht="176.25" customHeight="1" x14ac:dyDescent="0.25">
      <c r="A12" s="28" t="s">
        <v>18</v>
      </c>
      <c r="B12" s="12">
        <v>0</v>
      </c>
      <c r="C12" s="12">
        <v>0</v>
      </c>
      <c r="D12" s="19" t="s">
        <v>13</v>
      </c>
    </row>
    <row r="13" spans="1:4" ht="186.75" customHeight="1" x14ac:dyDescent="0.25">
      <c r="A13" s="29"/>
      <c r="B13" s="9">
        <v>0</v>
      </c>
      <c r="C13" s="9">
        <f>B13</f>
        <v>0</v>
      </c>
      <c r="D13" s="19" t="s">
        <v>20</v>
      </c>
    </row>
    <row r="14" spans="1:4" ht="36" customHeight="1" x14ac:dyDescent="0.25">
      <c r="A14" s="18" t="s">
        <v>19</v>
      </c>
      <c r="B14" s="17">
        <f>SUM(B12:B13)</f>
        <v>0</v>
      </c>
      <c r="C14" s="17">
        <f>SUM(C12:C13)</f>
        <v>0</v>
      </c>
      <c r="D14" s="16"/>
    </row>
    <row r="15" spans="1:4" ht="176.25" customHeight="1" x14ac:dyDescent="0.25">
      <c r="A15" s="28" t="s">
        <v>22</v>
      </c>
      <c r="B15" s="12">
        <v>0</v>
      </c>
      <c r="C15" s="12">
        <v>0</v>
      </c>
      <c r="D15" s="19" t="s">
        <v>13</v>
      </c>
    </row>
    <row r="16" spans="1:4" ht="186.75" customHeight="1" x14ac:dyDescent="0.25">
      <c r="A16" s="29"/>
      <c r="B16" s="9">
        <v>0</v>
      </c>
      <c r="C16" s="9">
        <f>B16</f>
        <v>0</v>
      </c>
      <c r="D16" s="19" t="s">
        <v>20</v>
      </c>
    </row>
    <row r="17" spans="1:4" ht="36" customHeight="1" x14ac:dyDescent="0.25">
      <c r="A17" s="18" t="s">
        <v>21</v>
      </c>
      <c r="B17" s="17">
        <f>SUM(B15:B16)</f>
        <v>0</v>
      </c>
      <c r="C17" s="14">
        <v>0</v>
      </c>
      <c r="D17" s="16"/>
    </row>
    <row r="18" spans="1:4" ht="18.75" x14ac:dyDescent="0.25">
      <c r="A18" s="15" t="s">
        <v>11</v>
      </c>
      <c r="B18" s="14">
        <v>160.88399999999999</v>
      </c>
      <c r="C18" s="14">
        <v>160.88399999999999</v>
      </c>
      <c r="D18" s="13"/>
    </row>
  </sheetData>
  <mergeCells count="9">
    <mergeCell ref="A15:A16"/>
    <mergeCell ref="D1:D2"/>
    <mergeCell ref="A1:A2"/>
    <mergeCell ref="A12:A13"/>
    <mergeCell ref="A9:A10"/>
    <mergeCell ref="A6:A7"/>
    <mergeCell ref="B1:B2"/>
    <mergeCell ref="C1:C2"/>
    <mergeCell ref="A3:A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20205</Orden>
    <Cifras_x0020_y_x0020_Estad_x00ed_sticas xmlns="8d41497f-d9a9-47bd-b0f3-f09eb9957490">a 2020</Cifras_x0020_y_x0020_Estad_x00ed_sticas>
  </documentManagement>
</p:properties>
</file>

<file path=customXml/itemProps1.xml><?xml version="1.0" encoding="utf-8"?>
<ds:datastoreItem xmlns:ds="http://schemas.openxmlformats.org/officeDocument/2006/customXml" ds:itemID="{4074A510-7D8D-4660-BA3A-86DD860F5A7D}"/>
</file>

<file path=customXml/itemProps2.xml><?xml version="1.0" encoding="utf-8"?>
<ds:datastoreItem xmlns:ds="http://schemas.openxmlformats.org/officeDocument/2006/customXml" ds:itemID="{E5EFF74B-82C6-445C-8FB1-D5525C9D6772}"/>
</file>

<file path=customXml/itemProps3.xml><?xml version="1.0" encoding="utf-8"?>
<ds:datastoreItem xmlns:ds="http://schemas.openxmlformats.org/officeDocument/2006/customXml" ds:itemID="{0A5B49A0-486F-4BED-98BE-4B78F48881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2020</vt:lpstr>
      <vt:lpstr>ADQUISICIÓN SISMICA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SINERGIA - Pozos-Sísmica mayo 2020</dc:title>
  <dc:creator>Cristian Javier Vargas Del Campo</dc:creator>
  <cp:lastModifiedBy>Andres Eduardo Cely Granados</cp:lastModifiedBy>
  <dcterms:created xsi:type="dcterms:W3CDTF">2015-09-23T17:53:52Z</dcterms:created>
  <dcterms:modified xsi:type="dcterms:W3CDTF">2020-06-01T15:06:15Z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